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ov\Desktop\Kanalizace_matematicky_model\Vyberko\EZAK\"/>
    </mc:Choice>
  </mc:AlternateContent>
  <xr:revisionPtr revIDLastSave="0" documentId="13_ncr:1_{FE942C68-AB27-4E2A-8E8E-317ACC09A1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cen" sheetId="1" r:id="rId1"/>
    <sheet name="VKK" sheetId="4" state="hidden" r:id="rId2"/>
    <sheet name="Sběrný dvůr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5" i="1" s="1"/>
  <c r="E15" i="5"/>
  <c r="E6" i="5"/>
  <c r="E7" i="5"/>
  <c r="E8" i="5"/>
  <c r="E9" i="5"/>
  <c r="E10" i="5"/>
  <c r="E11" i="5"/>
  <c r="E12" i="5"/>
  <c r="E13" i="5"/>
  <c r="E14" i="5"/>
  <c r="E33" i="5" s="1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5" i="5"/>
  <c r="C6" i="4"/>
  <c r="C7" i="4"/>
  <c r="C5" i="4"/>
</calcChain>
</file>

<file path=xl/sharedStrings.xml><?xml version="1.0" encoding="utf-8"?>
<sst xmlns="http://schemas.openxmlformats.org/spreadsheetml/2006/main" count="54" uniqueCount="54">
  <si>
    <t>REKAPITULACE CEN</t>
  </si>
  <si>
    <t>Název činnosti</t>
  </si>
  <si>
    <t>Celkem</t>
  </si>
  <si>
    <t>Přistavování VKK</t>
  </si>
  <si>
    <t>Druh odpadu</t>
  </si>
  <si>
    <t>Velkoobjemový</t>
  </si>
  <si>
    <t>Odpad ze zeleně</t>
  </si>
  <si>
    <t xml:space="preserve">Jednotková cena Kč bez DPH za přistavení 1ks velkokapacitního kontejneru na 1 stanoviště </t>
  </si>
  <si>
    <t xml:space="preserve">Jednotkové ceny odpadů  - sběrný dvůr </t>
  </si>
  <si>
    <t>KATALOGOVÉ ČÍSLO</t>
  </si>
  <si>
    <t>NÁZEV ODPADU</t>
  </si>
  <si>
    <t>JEDNOTKOVÁ CENA  v Kč/t bez DPH</t>
  </si>
  <si>
    <t>CENA CELKEM bez DPH za 14 měsíců</t>
  </si>
  <si>
    <t>papírové a lepenkové obaly</t>
  </si>
  <si>
    <t>plastové obaly</t>
  </si>
  <si>
    <t>kompozitní obaly</t>
  </si>
  <si>
    <t>skleněné obaly</t>
  </si>
  <si>
    <t>absorpční činidla, filtrační materiály</t>
  </si>
  <si>
    <t>pneumatiky</t>
  </si>
  <si>
    <t>olejové filtry</t>
  </si>
  <si>
    <t>olověné akumulátory</t>
  </si>
  <si>
    <t>beton</t>
  </si>
  <si>
    <t>cihly</t>
  </si>
  <si>
    <t>izolační materiály</t>
  </si>
  <si>
    <t>stavební materiály obsahující azbest</t>
  </si>
  <si>
    <t>textilní materiály</t>
  </si>
  <si>
    <t>olej a tuk</t>
  </si>
  <si>
    <t>barvy, tiskařské barvy a lepidla</t>
  </si>
  <si>
    <t>nepoužitelná cytostatika</t>
  </si>
  <si>
    <t>dřevo</t>
  </si>
  <si>
    <t>kovy</t>
  </si>
  <si>
    <t>biologicky rozložitelný odpad</t>
  </si>
  <si>
    <t>objemný odpad</t>
  </si>
  <si>
    <t>CELKEM – cena 4.B</t>
  </si>
  <si>
    <t xml:space="preserve"> </t>
  </si>
  <si>
    <r>
      <t>Cena dle zadání celkem za</t>
    </r>
    <r>
      <rPr>
        <b/>
        <sz val="12"/>
        <color indexed="10"/>
        <rFont val="Garamond"/>
        <family val="1"/>
        <charset val="238"/>
      </rPr>
      <t xml:space="preserve"> 72 přistavení za 14</t>
    </r>
    <r>
      <rPr>
        <b/>
        <sz val="12"/>
        <rFont val="Garamond"/>
        <family val="1"/>
        <charset val="238"/>
      </rPr>
      <t xml:space="preserve"> měsíců  v Kč bez DPH </t>
    </r>
  </si>
  <si>
    <t>obaly obsahující zbytky N látek</t>
  </si>
  <si>
    <t>nemrznoucí kapaliny</t>
  </si>
  <si>
    <t>Ni-Cd baterie a akumulátory</t>
  </si>
  <si>
    <t>směsi nebo oddělené frakce betonu</t>
  </si>
  <si>
    <t>Stav, materiály na bázi sádry</t>
  </si>
  <si>
    <t>papír a lepenka</t>
  </si>
  <si>
    <t>kyseliny</t>
  </si>
  <si>
    <t>jedlý olej a tuk</t>
  </si>
  <si>
    <t>MNOŽSTVÍ PRO STANOVANÍ CELKOVÉ CENY za 14 měsíců</t>
  </si>
  <si>
    <t>Cena bez DPH v Kč</t>
  </si>
  <si>
    <t>A. Tvorba matematického modelu</t>
  </si>
  <si>
    <t>B. Posouzení stávajícího stavu</t>
  </si>
  <si>
    <t>C. Návrh výhledového stavu</t>
  </si>
  <si>
    <t>Celkem za veřejnou zakázku bez DPH</t>
  </si>
  <si>
    <r>
      <t xml:space="preserve">D. Servisní podpora GK - </t>
    </r>
    <r>
      <rPr>
        <b/>
        <sz val="12"/>
        <color theme="1"/>
        <rFont val="Times New Roman"/>
        <family val="1"/>
        <charset val="238"/>
      </rPr>
      <t>částka za 1 rok</t>
    </r>
  </si>
  <si>
    <r>
      <t xml:space="preserve">D. Servisní podpora GK - </t>
    </r>
    <r>
      <rPr>
        <b/>
        <sz val="12"/>
        <color theme="1"/>
        <rFont val="Times New Roman"/>
        <family val="1"/>
        <charset val="238"/>
      </rPr>
      <t>částka za 10 let</t>
    </r>
  </si>
  <si>
    <t>Zpracování generelu kanalizace a odvodnění města Dačice                                                             - cenová nabídka v členění dle specifikace předmětu veřejné zakázky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</si>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</sst>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7" x14ac:knownFonts="1">
    <font>
      <sz val="12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b/>
      <sz val="12"/>
      <name val="Garamond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10"/>
      <name val="Garamond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164" fontId="10" fillId="0" borderId="3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justify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6" borderId="5" xfId="0" applyFont="1" applyFill="1" applyBorder="1" applyAlignment="1">
      <alignment horizontal="center" vertical="center" shrinkToFit="1"/>
    </xf>
    <xf numFmtId="0" fontId="7" fillId="6" borderId="4" xfId="0" applyFont="1" applyFill="1" applyBorder="1" applyAlignment="1">
      <alignment horizontal="center" vertical="center" shrinkToFit="1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164" fontId="8" fillId="4" borderId="5" xfId="1" applyFont="1" applyFill="1" applyBorder="1" applyAlignment="1" applyProtection="1">
      <alignment horizontal="center" vertical="center" wrapText="1"/>
      <protection locked="0"/>
    </xf>
    <xf numFmtId="164" fontId="8" fillId="4" borderId="4" xfId="1" applyFont="1" applyFill="1" applyBorder="1" applyAlignment="1" applyProtection="1">
      <alignment horizontal="center" vertical="center" wrapText="1"/>
      <protection locked="0"/>
    </xf>
    <xf numFmtId="164" fontId="8" fillId="7" borderId="5" xfId="1" applyFont="1" applyFill="1" applyBorder="1" applyAlignment="1" applyProtection="1">
      <alignment horizontal="center" vertical="center" wrapText="1"/>
      <protection locked="0"/>
    </xf>
    <xf numFmtId="164" fontId="8" fillId="7" borderId="4" xfId="1" applyFont="1" applyFill="1" applyBorder="1" applyAlignment="1" applyProtection="1">
      <alignment horizontal="center" vertical="center" wrapText="1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15"/>
  <sheetViews>
    <sheetView tabSelected="1" topLeftCell="A4" workbookViewId="0">
      <selection activeCell="D25" sqref="D25"/>
    </sheetView>
  </sheetViews>
  <sheetFormatPr defaultRowHeight="15.75" x14ac:dyDescent="0.25"/>
  <cols>
    <col min="1" max="1" width="6.5" style="2" customWidth="1"/>
    <col min="2" max="2" width="37.5" style="2" customWidth="1"/>
    <col min="3" max="3" width="14.125" style="2" customWidth="1"/>
    <col min="4" max="4" width="12.75" style="2" customWidth="1"/>
    <col min="5" max="16384" width="9" style="2"/>
  </cols>
  <sheetData>
    <row r="2" spans="1:5" x14ac:dyDescent="0.25">
      <c r="A2" s="29" t="s">
        <v>53</v>
      </c>
      <c r="B2" s="29"/>
      <c r="C2" s="29"/>
    </row>
    <row r="4" spans="1:5" ht="15.75" customHeight="1" x14ac:dyDescent="0.25">
      <c r="A4" s="34" t="s">
        <v>0</v>
      </c>
      <c r="B4" s="34"/>
      <c r="C4" s="34"/>
      <c r="D4" s="34"/>
      <c r="E4" s="22"/>
    </row>
    <row r="5" spans="1:5" ht="6" customHeight="1" x14ac:dyDescent="0.25"/>
    <row r="6" spans="1:5" ht="15.75" customHeight="1" x14ac:dyDescent="0.25">
      <c r="A6" s="16"/>
      <c r="B6" s="17"/>
      <c r="C6" s="17"/>
      <c r="D6" s="17"/>
      <c r="E6" s="17"/>
    </row>
    <row r="7" spans="1:5" ht="33.75" customHeight="1" x14ac:dyDescent="0.25">
      <c r="A7" s="35" t="s">
        <v>52</v>
      </c>
      <c r="B7" s="35"/>
      <c r="C7" s="35"/>
      <c r="D7" s="35"/>
      <c r="E7" s="17"/>
    </row>
    <row r="9" spans="1:5" x14ac:dyDescent="0.25">
      <c r="A9" s="32" t="s">
        <v>1</v>
      </c>
      <c r="B9" s="33"/>
      <c r="C9" s="30" t="s">
        <v>45</v>
      </c>
      <c r="D9" s="31"/>
    </row>
    <row r="10" spans="1:5" ht="30" customHeight="1" x14ac:dyDescent="0.25">
      <c r="A10" s="25" t="s">
        <v>46</v>
      </c>
      <c r="B10" s="26"/>
      <c r="C10" s="44">
        <v>0</v>
      </c>
      <c r="D10" s="45"/>
    </row>
    <row r="11" spans="1:5" ht="30" customHeight="1" x14ac:dyDescent="0.25">
      <c r="A11" s="25" t="s">
        <v>47</v>
      </c>
      <c r="B11" s="26"/>
      <c r="C11" s="44">
        <v>0</v>
      </c>
      <c r="D11" s="45"/>
    </row>
    <row r="12" spans="1:5" ht="30" customHeight="1" x14ac:dyDescent="0.25">
      <c r="A12" s="25" t="s">
        <v>48</v>
      </c>
      <c r="B12" s="26"/>
      <c r="C12" s="44">
        <v>0</v>
      </c>
      <c r="D12" s="45"/>
    </row>
    <row r="13" spans="1:5" ht="30" customHeight="1" x14ac:dyDescent="0.25">
      <c r="A13" s="25" t="s">
        <v>50</v>
      </c>
      <c r="B13" s="26"/>
      <c r="C13" s="44">
        <v>0</v>
      </c>
      <c r="D13" s="45"/>
    </row>
    <row r="14" spans="1:5" ht="29.25" customHeight="1" x14ac:dyDescent="0.25">
      <c r="A14" s="25" t="s">
        <v>51</v>
      </c>
      <c r="B14" s="26"/>
      <c r="C14" s="46">
        <f>C13*10</f>
        <v>0</v>
      </c>
      <c r="D14" s="47"/>
    </row>
    <row r="15" spans="1:5" ht="51.75" customHeight="1" x14ac:dyDescent="0.25">
      <c r="A15" s="23" t="s">
        <v>49</v>
      </c>
      <c r="B15" s="24"/>
      <c r="C15" s="27">
        <f>C10+C11+C12+C14</f>
        <v>0</v>
      </c>
      <c r="D15" s="28"/>
    </row>
  </sheetData>
  <sheetProtection algorithmName="SHA-512" hashValue="L4LqyjaF5uQfsRVRLVg8O2RG8IZ9zWRqAxEjgm0vHnUNRE5zyGe7DVmfVwgnwvr9qgrq7Coo8neqvvZIkwtrbg==" saltValue="o6pt6z4YwsWoUjqldGeF3w==" spinCount="100000" sheet="1" objects="1" scenarios="1"/>
  <mergeCells count="17">
    <mergeCell ref="A2:C2"/>
    <mergeCell ref="C14:D14"/>
    <mergeCell ref="C9:D9"/>
    <mergeCell ref="C12:D12"/>
    <mergeCell ref="A9:B9"/>
    <mergeCell ref="A14:B14"/>
    <mergeCell ref="A13:B13"/>
    <mergeCell ref="A4:D4"/>
    <mergeCell ref="A7:D7"/>
    <mergeCell ref="A15:B15"/>
    <mergeCell ref="A10:B10"/>
    <mergeCell ref="A11:B11"/>
    <mergeCell ref="C10:D10"/>
    <mergeCell ref="C11:D11"/>
    <mergeCell ref="C13:D13"/>
    <mergeCell ref="A12:B12"/>
    <mergeCell ref="C15:D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6"/>
  <sheetViews>
    <sheetView workbookViewId="0">
      <selection activeCell="D14" sqref="D14"/>
    </sheetView>
  </sheetViews>
  <sheetFormatPr defaultRowHeight="15.75" x14ac:dyDescent="0.25"/>
  <cols>
    <col min="1" max="1" width="15.875" customWidth="1"/>
    <col min="2" max="2" width="24.625" customWidth="1"/>
    <col min="3" max="3" width="23.125" customWidth="1"/>
  </cols>
  <sheetData>
    <row r="2" spans="1:4" ht="20.25" x14ac:dyDescent="0.25">
      <c r="A2" s="4" t="s">
        <v>3</v>
      </c>
    </row>
    <row r="3" spans="1:4" ht="56.25" customHeight="1" x14ac:dyDescent="0.25">
      <c r="A3" s="36" t="s">
        <v>4</v>
      </c>
      <c r="B3" s="37" t="s">
        <v>7</v>
      </c>
      <c r="C3" s="39" t="s">
        <v>35</v>
      </c>
    </row>
    <row r="4" spans="1:4" ht="49.5" customHeight="1" x14ac:dyDescent="0.25">
      <c r="A4" s="36"/>
      <c r="B4" s="38"/>
      <c r="C4" s="40"/>
    </row>
    <row r="5" spans="1:4" x14ac:dyDescent="0.25">
      <c r="A5" s="5" t="s">
        <v>5</v>
      </c>
      <c r="B5" s="13"/>
      <c r="C5" s="3">
        <f>SUM(B5*48)</f>
        <v>0</v>
      </c>
    </row>
    <row r="6" spans="1:4" x14ac:dyDescent="0.25">
      <c r="A6" s="5" t="s">
        <v>6</v>
      </c>
      <c r="B6" s="14"/>
      <c r="C6" s="3">
        <f>SUM(B6*48)</f>
        <v>0</v>
      </c>
    </row>
    <row r="7" spans="1:4" x14ac:dyDescent="0.25">
      <c r="A7" s="41" t="s">
        <v>2</v>
      </c>
      <c r="B7" s="42"/>
      <c r="C7" s="6">
        <f>SUM(C5:C6)</f>
        <v>0</v>
      </c>
    </row>
    <row r="16" spans="1:4" x14ac:dyDescent="0.25">
      <c r="D16" s="1"/>
    </row>
  </sheetData>
  <mergeCells count="4">
    <mergeCell ref="A3:A4"/>
    <mergeCell ref="B3:B4"/>
    <mergeCell ref="C3:C4"/>
    <mergeCell ref="A7:B7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34"/>
  <sheetViews>
    <sheetView topLeftCell="A4" workbookViewId="0">
      <selection activeCell="D14" sqref="D14"/>
    </sheetView>
  </sheetViews>
  <sheetFormatPr defaultRowHeight="15.75" x14ac:dyDescent="0.25"/>
  <cols>
    <col min="1" max="1" width="13.25" customWidth="1"/>
    <col min="2" max="2" width="28.5" customWidth="1"/>
    <col min="3" max="3" width="8.875" customWidth="1"/>
    <col min="4" max="4" width="11.25" customWidth="1"/>
    <col min="5" max="5" width="12.5" customWidth="1"/>
  </cols>
  <sheetData>
    <row r="2" spans="1:5" ht="20.25" x14ac:dyDescent="0.25">
      <c r="A2" s="4" t="s">
        <v>8</v>
      </c>
    </row>
    <row r="3" spans="1:5" x14ac:dyDescent="0.25">
      <c r="A3" s="7"/>
    </row>
    <row r="4" spans="1:5" ht="76.5" x14ac:dyDescent="0.25">
      <c r="A4" s="10" t="s">
        <v>9</v>
      </c>
      <c r="B4" s="9" t="s">
        <v>10</v>
      </c>
      <c r="C4" s="10" t="s">
        <v>11</v>
      </c>
      <c r="D4" s="10" t="s">
        <v>44</v>
      </c>
      <c r="E4" s="10" t="s">
        <v>12</v>
      </c>
    </row>
    <row r="5" spans="1:5" x14ac:dyDescent="0.25">
      <c r="A5" s="18">
        <v>150101</v>
      </c>
      <c r="B5" s="19" t="s">
        <v>13</v>
      </c>
      <c r="C5" s="12"/>
      <c r="D5" s="20">
        <v>43</v>
      </c>
      <c r="E5" s="11">
        <f>SUM(C5*D5)</f>
        <v>0</v>
      </c>
    </row>
    <row r="6" spans="1:5" x14ac:dyDescent="0.25">
      <c r="A6" s="18">
        <v>150102</v>
      </c>
      <c r="B6" s="19" t="s">
        <v>14</v>
      </c>
      <c r="C6" s="12"/>
      <c r="D6" s="20">
        <v>4</v>
      </c>
      <c r="E6" s="11">
        <f t="shared" ref="E6:E32" si="0">SUM(C6*D6)</f>
        <v>0</v>
      </c>
    </row>
    <row r="7" spans="1:5" x14ac:dyDescent="0.25">
      <c r="A7" s="18">
        <v>150105</v>
      </c>
      <c r="B7" s="19" t="s">
        <v>15</v>
      </c>
      <c r="C7" s="12"/>
      <c r="D7" s="20">
        <v>1</v>
      </c>
      <c r="E7" s="11">
        <f t="shared" si="0"/>
        <v>0</v>
      </c>
    </row>
    <row r="8" spans="1:5" x14ac:dyDescent="0.25">
      <c r="A8" s="18">
        <v>150107</v>
      </c>
      <c r="B8" s="19" t="s">
        <v>16</v>
      </c>
      <c r="C8" s="12"/>
      <c r="D8" s="20">
        <v>35</v>
      </c>
      <c r="E8" s="11">
        <f t="shared" si="0"/>
        <v>0</v>
      </c>
    </row>
    <row r="9" spans="1:5" x14ac:dyDescent="0.25">
      <c r="A9" s="18">
        <v>150110</v>
      </c>
      <c r="B9" s="19" t="s">
        <v>36</v>
      </c>
      <c r="C9" s="12"/>
      <c r="D9" s="20">
        <v>6</v>
      </c>
      <c r="E9" s="11">
        <f t="shared" si="0"/>
        <v>0</v>
      </c>
    </row>
    <row r="10" spans="1:5" x14ac:dyDescent="0.25">
      <c r="A10" s="18">
        <v>150202</v>
      </c>
      <c r="B10" s="19" t="s">
        <v>17</v>
      </c>
      <c r="C10" s="12"/>
      <c r="D10" s="20">
        <v>1</v>
      </c>
      <c r="E10" s="11">
        <f t="shared" si="0"/>
        <v>0</v>
      </c>
    </row>
    <row r="11" spans="1:5" x14ac:dyDescent="0.25">
      <c r="A11" s="18">
        <v>160103</v>
      </c>
      <c r="B11" s="19" t="s">
        <v>18</v>
      </c>
      <c r="C11" s="12"/>
      <c r="D11" s="20">
        <v>30</v>
      </c>
      <c r="E11" s="11">
        <f t="shared" si="0"/>
        <v>0</v>
      </c>
    </row>
    <row r="12" spans="1:5" x14ac:dyDescent="0.25">
      <c r="A12" s="18">
        <v>160107</v>
      </c>
      <c r="B12" s="19" t="s">
        <v>19</v>
      </c>
      <c r="C12" s="12"/>
      <c r="D12" s="20">
        <v>0.5</v>
      </c>
      <c r="E12" s="11">
        <f t="shared" si="0"/>
        <v>0</v>
      </c>
    </row>
    <row r="13" spans="1:5" x14ac:dyDescent="0.25">
      <c r="A13" s="18">
        <v>160114</v>
      </c>
      <c r="B13" s="19" t="s">
        <v>37</v>
      </c>
      <c r="C13" s="12"/>
      <c r="D13" s="20">
        <v>0.5</v>
      </c>
      <c r="E13" s="11">
        <f t="shared" si="0"/>
        <v>0</v>
      </c>
    </row>
    <row r="14" spans="1:5" x14ac:dyDescent="0.25">
      <c r="A14" s="18">
        <v>160601</v>
      </c>
      <c r="B14" s="19" t="s">
        <v>20</v>
      </c>
      <c r="C14" s="12"/>
      <c r="D14" s="20">
        <v>2</v>
      </c>
      <c r="E14" s="11">
        <f t="shared" si="0"/>
        <v>0</v>
      </c>
    </row>
    <row r="15" spans="1:5" x14ac:dyDescent="0.25">
      <c r="A15" s="18">
        <v>160602</v>
      </c>
      <c r="B15" s="19" t="s">
        <v>38</v>
      </c>
      <c r="C15" s="12"/>
      <c r="D15" s="20">
        <v>0.5</v>
      </c>
      <c r="E15" s="11">
        <f>SUM(C15*D15)</f>
        <v>0</v>
      </c>
    </row>
    <row r="16" spans="1:5" x14ac:dyDescent="0.25">
      <c r="A16" s="18">
        <v>170101</v>
      </c>
      <c r="B16" s="19" t="s">
        <v>21</v>
      </c>
      <c r="C16" s="12"/>
      <c r="D16" s="20">
        <v>230</v>
      </c>
      <c r="E16" s="11">
        <f t="shared" si="0"/>
        <v>0</v>
      </c>
    </row>
    <row r="17" spans="1:5" x14ac:dyDescent="0.25">
      <c r="A17" s="18">
        <v>170102</v>
      </c>
      <c r="B17" s="19" t="s">
        <v>22</v>
      </c>
      <c r="C17" s="12"/>
      <c r="D17" s="20">
        <v>62</v>
      </c>
      <c r="E17" s="11">
        <f t="shared" si="0"/>
        <v>0</v>
      </c>
    </row>
    <row r="18" spans="1:5" x14ac:dyDescent="0.25">
      <c r="A18" s="18">
        <v>170107</v>
      </c>
      <c r="B18" s="19" t="s">
        <v>39</v>
      </c>
      <c r="C18" s="12"/>
      <c r="D18" s="20">
        <v>150</v>
      </c>
      <c r="E18" s="11">
        <f t="shared" si="0"/>
        <v>0</v>
      </c>
    </row>
    <row r="19" spans="1:5" x14ac:dyDescent="0.25">
      <c r="A19" s="18">
        <v>170604</v>
      </c>
      <c r="B19" s="19" t="s">
        <v>23</v>
      </c>
      <c r="C19" s="12"/>
      <c r="D19" s="20">
        <v>5</v>
      </c>
      <c r="E19" s="11">
        <f t="shared" si="0"/>
        <v>0</v>
      </c>
    </row>
    <row r="20" spans="1:5" x14ac:dyDescent="0.25">
      <c r="A20" s="18">
        <v>170605</v>
      </c>
      <c r="B20" s="19" t="s">
        <v>24</v>
      </c>
      <c r="C20" s="12"/>
      <c r="D20" s="20">
        <v>55</v>
      </c>
      <c r="E20" s="11">
        <f t="shared" si="0"/>
        <v>0</v>
      </c>
    </row>
    <row r="21" spans="1:5" x14ac:dyDescent="0.25">
      <c r="A21" s="18">
        <v>170802</v>
      </c>
      <c r="B21" s="19" t="s">
        <v>40</v>
      </c>
      <c r="C21" s="12"/>
      <c r="D21" s="20">
        <v>10</v>
      </c>
      <c r="E21" s="11">
        <f t="shared" si="0"/>
        <v>0</v>
      </c>
    </row>
    <row r="22" spans="1:5" x14ac:dyDescent="0.25">
      <c r="A22" s="18">
        <v>200101</v>
      </c>
      <c r="B22" s="19" t="s">
        <v>41</v>
      </c>
      <c r="C22" s="12"/>
      <c r="D22" s="20">
        <v>1</v>
      </c>
      <c r="E22" s="11">
        <f t="shared" si="0"/>
        <v>0</v>
      </c>
    </row>
    <row r="23" spans="1:5" x14ac:dyDescent="0.25">
      <c r="A23" s="18">
        <v>200111</v>
      </c>
      <c r="B23" s="19" t="s">
        <v>25</v>
      </c>
      <c r="C23" s="12"/>
      <c r="D23" s="20">
        <v>8</v>
      </c>
      <c r="E23" s="11">
        <f t="shared" si="0"/>
        <v>0</v>
      </c>
    </row>
    <row r="24" spans="1:5" x14ac:dyDescent="0.25">
      <c r="A24" s="18">
        <v>200114</v>
      </c>
      <c r="B24" s="19" t="s">
        <v>42</v>
      </c>
      <c r="C24" s="12"/>
      <c r="D24" s="20">
        <v>0.5</v>
      </c>
      <c r="E24" s="11">
        <f t="shared" si="0"/>
        <v>0</v>
      </c>
    </row>
    <row r="25" spans="1:5" x14ac:dyDescent="0.25">
      <c r="A25" s="18">
        <v>200125</v>
      </c>
      <c r="B25" s="19" t="s">
        <v>43</v>
      </c>
      <c r="C25" s="12"/>
      <c r="D25" s="20">
        <v>0.5</v>
      </c>
      <c r="E25" s="11">
        <f t="shared" si="0"/>
        <v>0</v>
      </c>
    </row>
    <row r="26" spans="1:5" x14ac:dyDescent="0.25">
      <c r="A26" s="18">
        <v>200126</v>
      </c>
      <c r="B26" s="19" t="s">
        <v>26</v>
      </c>
      <c r="C26" s="12"/>
      <c r="D26" s="20">
        <v>3</v>
      </c>
      <c r="E26" s="11">
        <f t="shared" si="0"/>
        <v>0</v>
      </c>
    </row>
    <row r="27" spans="1:5" x14ac:dyDescent="0.25">
      <c r="A27" s="18">
        <v>200127</v>
      </c>
      <c r="B27" s="19" t="s">
        <v>27</v>
      </c>
      <c r="C27" s="12"/>
      <c r="D27" s="20">
        <v>21</v>
      </c>
      <c r="E27" s="11">
        <f t="shared" si="0"/>
        <v>0</v>
      </c>
    </row>
    <row r="28" spans="1:5" x14ac:dyDescent="0.25">
      <c r="A28" s="18">
        <v>200131</v>
      </c>
      <c r="B28" s="19" t="s">
        <v>28</v>
      </c>
      <c r="C28" s="12"/>
      <c r="D28" s="20">
        <v>0.3</v>
      </c>
      <c r="E28" s="11">
        <f t="shared" si="0"/>
        <v>0</v>
      </c>
    </row>
    <row r="29" spans="1:5" x14ac:dyDescent="0.25">
      <c r="A29" s="18">
        <v>200138</v>
      </c>
      <c r="B29" s="19" t="s">
        <v>29</v>
      </c>
      <c r="C29" s="12"/>
      <c r="D29" s="20">
        <v>220</v>
      </c>
      <c r="E29" s="11">
        <f t="shared" si="0"/>
        <v>0</v>
      </c>
    </row>
    <row r="30" spans="1:5" x14ac:dyDescent="0.25">
      <c r="A30" s="18">
        <v>200140</v>
      </c>
      <c r="B30" s="19" t="s">
        <v>30</v>
      </c>
      <c r="C30" s="12"/>
      <c r="D30" s="20">
        <v>32</v>
      </c>
      <c r="E30" s="11">
        <f t="shared" si="0"/>
        <v>0</v>
      </c>
    </row>
    <row r="31" spans="1:5" x14ac:dyDescent="0.25">
      <c r="A31" s="18">
        <v>200201</v>
      </c>
      <c r="B31" s="19" t="s">
        <v>31</v>
      </c>
      <c r="C31" s="12"/>
      <c r="D31" s="21">
        <v>320</v>
      </c>
      <c r="E31" s="11">
        <f t="shared" si="0"/>
        <v>0</v>
      </c>
    </row>
    <row r="32" spans="1:5" x14ac:dyDescent="0.25">
      <c r="A32" s="18">
        <v>200307</v>
      </c>
      <c r="B32" s="19" t="s">
        <v>32</v>
      </c>
      <c r="C32" s="12"/>
      <c r="D32" s="21">
        <v>400</v>
      </c>
      <c r="E32" s="11">
        <f t="shared" si="0"/>
        <v>0</v>
      </c>
    </row>
    <row r="33" spans="1:5" x14ac:dyDescent="0.25">
      <c r="A33" s="43" t="s">
        <v>33</v>
      </c>
      <c r="B33" s="43"/>
      <c r="C33" s="43"/>
      <c r="D33" s="43"/>
      <c r="E33" s="15">
        <f>SUM(E5:E32)</f>
        <v>0</v>
      </c>
    </row>
    <row r="34" spans="1:5" x14ac:dyDescent="0.25">
      <c r="A34" s="8" t="s">
        <v>34</v>
      </c>
    </row>
  </sheetData>
  <mergeCells count="1">
    <mergeCell ref="A33:D3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 cen</vt:lpstr>
      <vt:lpstr>VKK</vt:lpstr>
      <vt:lpstr>Sběrný dvůr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Napravnik</dc:creator>
  <cp:lastModifiedBy>Danielová Eva, Ing.</cp:lastModifiedBy>
  <cp:lastPrinted>2021-04-21T07:45:08Z</cp:lastPrinted>
  <dcterms:created xsi:type="dcterms:W3CDTF">2015-01-30T10:50:28Z</dcterms:created>
  <dcterms:modified xsi:type="dcterms:W3CDTF">2023-05-10T14:32:41Z</dcterms:modified>
</cp:coreProperties>
</file>