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928"/>
  <workbookPr defaultThemeVersion="124226"/>
  <bookViews>
    <workbookView xWindow="65416" yWindow="65416" windowWidth="29040" windowHeight="15720" activeTab="0"/>
  </bookViews>
  <sheets>
    <sheet name="SO 302 - komunikace" sheetId="4" r:id="rId1"/>
  </sheets>
  <definedNames>
    <definedName name="_xlnm.Print_Titles" localSheetId="0">'SO 302 - komunikace'!$7:$8</definedName>
  </definedNames>
  <calcPr calcId="191029"/>
  <extLst/>
</workbook>
</file>

<file path=xl/sharedStrings.xml><?xml version="1.0" encoding="utf-8"?>
<sst xmlns="http://schemas.openxmlformats.org/spreadsheetml/2006/main" count="181" uniqueCount="147">
  <si>
    <t xml:space="preserve">                                        </t>
  </si>
  <si>
    <t>POLOŽKOVÝ ROZPOČET
 (položkový rozpis)</t>
  </si>
  <si>
    <t>Tišteno dne:</t>
  </si>
  <si>
    <t>Databáze:</t>
  </si>
  <si>
    <t>Nabídka číslo:</t>
  </si>
  <si>
    <t xml:space="preserve">                                                  </t>
  </si>
  <si>
    <t>Investor:</t>
  </si>
  <si>
    <t>Položka</t>
  </si>
  <si>
    <t>Text</t>
  </si>
  <si>
    <t>Množství</t>
  </si>
  <si>
    <t>m.j.</t>
  </si>
  <si>
    <t>Cena</t>
  </si>
  <si>
    <t>Celkem</t>
  </si>
  <si>
    <t>113107213</t>
  </si>
  <si>
    <t xml:space="preserve">Odstranění podkladu z kameniva těženého tl přes 200 do 300 mm strojně pl přes 200 m2                </t>
  </si>
  <si>
    <t>_6C10XZ9DY</t>
  </si>
  <si>
    <t>113107242</t>
  </si>
  <si>
    <t xml:space="preserve">Odstranění podkladu živičného tl přes 50 do 100 mm strojně pl přes 200 m2                           </t>
  </si>
  <si>
    <t>_6C10XY079</t>
  </si>
  <si>
    <t>113154124</t>
  </si>
  <si>
    <t xml:space="preserve">Frézování živičného krytu tl 100 mm pruh š přes 0,5 do 1 m pl do 500 m2 s překážkami v trase        </t>
  </si>
  <si>
    <t>_6C10XRENE</t>
  </si>
  <si>
    <t>113203111</t>
  </si>
  <si>
    <t xml:space="preserve">Vytrhání obrub z dlažebních kostek                                                                  </t>
  </si>
  <si>
    <t xml:space="preserve">m    </t>
  </si>
  <si>
    <t>_6C10XSQ7N</t>
  </si>
  <si>
    <t>113202111</t>
  </si>
  <si>
    <t xml:space="preserve">Vytrhání obrub krajníků obrubníků stojatých                                                         </t>
  </si>
  <si>
    <t>_6CF194NRD</t>
  </si>
  <si>
    <t>113106023</t>
  </si>
  <si>
    <t xml:space="preserve">Rozebrání dlažeb při překopech komunikací pro pěší ze zámkové dlažby ručně                          </t>
  </si>
  <si>
    <t>_6CF196094</t>
  </si>
  <si>
    <t>Podél vyměněných obrub</t>
  </si>
  <si>
    <t xml:space="preserve">9*0,5                                                                                               </t>
  </si>
  <si>
    <t>916131213</t>
  </si>
  <si>
    <t xml:space="preserve">Osazení silničního obrubníku betonového stojatého s boční opěrou do lože z betonu prostého          </t>
  </si>
  <si>
    <t>_6CF19734D</t>
  </si>
  <si>
    <t>451315115</t>
  </si>
  <si>
    <t xml:space="preserve">Podkladní nebo výplňová vrstva z betonu C 16/20 tl do 100 mm                                        </t>
  </si>
  <si>
    <t>_6CF1997CZ</t>
  </si>
  <si>
    <t>Zřízení podkladní vrstvy pod dlažbu podél měněných obrub</t>
  </si>
  <si>
    <t>596211110</t>
  </si>
  <si>
    <t xml:space="preserve">Kladení zámkové dlažby komunikací pro pěší tl 60 mm skupiny A pl do 50 m2                           </t>
  </si>
  <si>
    <t>_6CF19AO53</t>
  </si>
  <si>
    <t>Zpětné zadláždění chodníku podél měněných obrub</t>
  </si>
  <si>
    <t>5921745000</t>
  </si>
  <si>
    <t xml:space="preserve">obrubník betonový chodníkový ABO 1-15 100x15x25 cm                                                  </t>
  </si>
  <si>
    <t xml:space="preserve">kus  </t>
  </si>
  <si>
    <t>_6CF19BNCT</t>
  </si>
  <si>
    <t>181951112</t>
  </si>
  <si>
    <t xml:space="preserve">Úprava pláně v hornině třídy těžitelnosti I skupiny 1 až 3 se zhutněním strojně                     </t>
  </si>
  <si>
    <t>_6C10Y5QTP</t>
  </si>
  <si>
    <t>564861113</t>
  </si>
  <si>
    <t xml:space="preserve">Podklad ze štěrkodrtě ŠD tl 220 mm                                                                  </t>
  </si>
  <si>
    <t>_6C10Y7H9Z</t>
  </si>
  <si>
    <t>565135121</t>
  </si>
  <si>
    <t xml:space="preserve">Asfaltový beton vrstva podkladní ACP 16 (obalované kamenivo OKS) tl 50 mm š přes 3 m                </t>
  </si>
  <si>
    <t>_6C10YFUMU</t>
  </si>
  <si>
    <t>567122112</t>
  </si>
  <si>
    <t xml:space="preserve">Podklad ze směsi stmelené cementem SC C 8/10 (KSC I) tl 130 mm                                      </t>
  </si>
  <si>
    <t>_6C10YDUG2</t>
  </si>
  <si>
    <t>Do ceny započíst nařezání vrstvy</t>
  </si>
  <si>
    <t>573231109</t>
  </si>
  <si>
    <t xml:space="preserve">Postřik živičný spojovací ze silniční emulze v množství 0,60 kg/m2                                  </t>
  </si>
  <si>
    <t>_6C10YKI9Q</t>
  </si>
  <si>
    <t xml:space="preserve">380*2                                                                                               </t>
  </si>
  <si>
    <t>577134141</t>
  </si>
  <si>
    <t xml:space="preserve">Asfaltový beton vrstva obrusná ACO 11 (ABS) tř. I tl 40 mm š přes 3 m z modifikovaného asfaltu      </t>
  </si>
  <si>
    <t>_6C10YJ9QN</t>
  </si>
  <si>
    <t>577156121</t>
  </si>
  <si>
    <t xml:space="preserve">Asfaltový beton vrstva ložní ACL 22 (ABVH) tl 60 mm š přes 3 m z nemodifikovaného asfaltu           </t>
  </si>
  <si>
    <t>_6C10YI8G7</t>
  </si>
  <si>
    <t>591241111</t>
  </si>
  <si>
    <t xml:space="preserve">Kladení dlažby z kostek drobných z kamene na MC tl 50 mm                                            </t>
  </si>
  <si>
    <t>_6C10YLZEB</t>
  </si>
  <si>
    <t xml:space="preserve">90*0,3                                                                                              </t>
  </si>
  <si>
    <t>899231111</t>
  </si>
  <si>
    <t xml:space="preserve">Výšková úprava uličního vstupu nebo vpusti do 200 mm zvýšením mříže                                 </t>
  </si>
  <si>
    <t>_6C10YRD1B</t>
  </si>
  <si>
    <t>899331111</t>
  </si>
  <si>
    <t xml:space="preserve">Výšková úprava uličního vstupu nebo vpusti do 200 mm zvýšením poklopu                               </t>
  </si>
  <si>
    <t>_6C10YS3DT</t>
  </si>
  <si>
    <t>899431111</t>
  </si>
  <si>
    <t xml:space="preserve">Výšková úprava uličního vstupu nebo vpusti do 200 mm zvýšením krycího hrnce, šoupěte nebo hydrantu  </t>
  </si>
  <si>
    <t>_6C10YT5FM</t>
  </si>
  <si>
    <t>919121212</t>
  </si>
  <si>
    <t xml:space="preserve">Těsnění spár zálivkou za studena pro komůrky š 10 mm hl 20 mm bez těsnicího profilu                 </t>
  </si>
  <si>
    <t>_6C10YQFFI</t>
  </si>
  <si>
    <t>919731122</t>
  </si>
  <si>
    <t xml:space="preserve">Zarovnání styčné plochy podkladu nebo krytu živičného tl přes 50 do 100 mm                          </t>
  </si>
  <si>
    <t>_6C10YP225</t>
  </si>
  <si>
    <t>919735112</t>
  </si>
  <si>
    <t xml:space="preserve">Řezání stávajícího živičného krytu hl přes 50 do 100 mm                                             </t>
  </si>
  <si>
    <t>_6C10YNJCX</t>
  </si>
  <si>
    <t>979071012</t>
  </si>
  <si>
    <t>Očištění dlažebních kostek velkých se spárováním živičnou směsí nebo MC při překopech inženýrských s</t>
  </si>
  <si>
    <t>_6C10XWW2V</t>
  </si>
  <si>
    <t>997002511</t>
  </si>
  <si>
    <t xml:space="preserve">Vodorovné přemístění suti a vybouraných hmot bez naložení ale se složením a urovnáním do 1 km       </t>
  </si>
  <si>
    <t xml:space="preserve">t    </t>
  </si>
  <si>
    <t>_6C10Y2HVG</t>
  </si>
  <si>
    <t xml:space="preserve">recyklát asfalt 380*0,1*2,4                                                                         </t>
  </si>
  <si>
    <t xml:space="preserve">podklad se zbytky živice 380*0,1*2,3                                                                </t>
  </si>
  <si>
    <t xml:space="preserve">podklady z kameniva 380*0,3*2,1                                                                     </t>
  </si>
  <si>
    <t xml:space="preserve">dvouřádek z kostek 90*0,3*0,1*2,5 tam                                                               </t>
  </si>
  <si>
    <t xml:space="preserve">dvouřádek z kostek zpět 6,75                                                                        </t>
  </si>
  <si>
    <t xml:space="preserve">vytrhané obruby vč suti 9*0,150                                                                     </t>
  </si>
  <si>
    <t>997006519</t>
  </si>
  <si>
    <t xml:space="preserve">Příplatek k vodorovnému přemístění suti na skládku ZKD 1 km přes 1 km                               </t>
  </si>
  <si>
    <t>_6C10Y3DPF</t>
  </si>
  <si>
    <t xml:space="preserve">432,85*4                                                                                            </t>
  </si>
  <si>
    <t>998225111</t>
  </si>
  <si>
    <t xml:space="preserve">Přesun hmot pro pozemní komunikace s krytem z kamene, monolitickým betonovým nebo živičným          </t>
  </si>
  <si>
    <t>_6C10YUX19</t>
  </si>
  <si>
    <t>132153101</t>
  </si>
  <si>
    <t>Hloubení rýh nezapažených š do 800 mm v hornině třídy těžitelnosti I skupiny 1 a 2 objem do 20 m3 st</t>
  </si>
  <si>
    <t>_6CG0RKTO7</t>
  </si>
  <si>
    <t xml:space="preserve">Pro drenáž 8*0,3*0,4                                                                                </t>
  </si>
  <si>
    <t>162751117</t>
  </si>
  <si>
    <t>Vodorovné přemístění přes 9 000 do 10000 m výkopku/sypaniny z horniny třídy těžitelnosti I skupiny 1</t>
  </si>
  <si>
    <t>_6CG0RL1JM</t>
  </si>
  <si>
    <t xml:space="preserve">0,96                                                                                                </t>
  </si>
  <si>
    <t>171251201</t>
  </si>
  <si>
    <t xml:space="preserve">Uložení sypaniny na skládky nebo meziskládky                                                        </t>
  </si>
  <si>
    <t>_6CG0RL8C9</t>
  </si>
  <si>
    <t>977151119</t>
  </si>
  <si>
    <t xml:space="preserve">Jádrové vrty diamantovými korunkami do stavebních materiálů D přes 100 do 110 mm                    </t>
  </si>
  <si>
    <t>_6CG0RRPMH</t>
  </si>
  <si>
    <t>Zaústění drenáže do šachty</t>
  </si>
  <si>
    <t xml:space="preserve">0,15                                                                                                </t>
  </si>
  <si>
    <t>212755214</t>
  </si>
  <si>
    <t xml:space="preserve">Trativody z drenážních trubek plastových flexibilních D 100 mm bez lože                             </t>
  </si>
  <si>
    <t>_6CG0RNCT8</t>
  </si>
  <si>
    <t>Příčné pero pro stažení vody proudící z kopce po pláni
Zaústit do šachty</t>
  </si>
  <si>
    <t>211561111</t>
  </si>
  <si>
    <t xml:space="preserve">Výplň odvodňovacích žeber nebo trativodů kamenivem hrubým drceným frakce 4 až 16 mm                 </t>
  </si>
  <si>
    <t>_6CG0ROF8L</t>
  </si>
  <si>
    <t xml:space="preserve">8*0,3*0,3                                                                                           </t>
  </si>
  <si>
    <t>2861122300</t>
  </si>
  <si>
    <t xml:space="preserve">trubka drenážní flexibilní PipeLife D 100 mm                                                        </t>
  </si>
  <si>
    <t>_6CG0RPKD3</t>
  </si>
  <si>
    <r>
      <t>m</t>
    </r>
    <r>
      <rPr>
        <vertAlign val="superscript"/>
        <sz val="10"/>
        <color theme="1"/>
        <rFont val="Times New Roman"/>
        <family val="1"/>
      </rPr>
      <t xml:space="preserve">2 </t>
    </r>
    <r>
      <rPr>
        <sz val="10"/>
        <color theme="1"/>
        <rFont val="Times New Roman"/>
        <family val="1"/>
      </rPr>
      <t xml:space="preserve">  </t>
    </r>
  </si>
  <si>
    <r>
      <t>m</t>
    </r>
    <r>
      <rPr>
        <vertAlign val="superscript"/>
        <sz val="10"/>
        <color theme="1"/>
        <rFont val="Times New Roman"/>
        <family val="1"/>
      </rPr>
      <t xml:space="preserve">3  </t>
    </r>
    <r>
      <rPr>
        <sz val="10"/>
        <color theme="1"/>
        <rFont val="Times New Roman"/>
        <family val="1"/>
      </rPr>
      <t xml:space="preserve"> </t>
    </r>
  </si>
  <si>
    <t>Město Dačice, IČO: 002 46 476, Krajířova 27/I, 380 13 Dačice</t>
  </si>
  <si>
    <t xml:space="preserve">  Stavba:                                       Oprava části kanalizace - ulice Bezručova, Dačice a následná oprava této komunikace                                                    </t>
  </si>
  <si>
    <t xml:space="preserve">SO 302  Komunikace                                                                                          </t>
  </si>
  <si>
    <t>Odbytová cena za objekt SO 302 bez DPH: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</si>
</sst>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i/>
      <sz val="8"/>
      <color theme="1"/>
      <name val="Times New Roman"/>
      <family val="1"/>
    </font>
    <font>
      <vertAlign val="superscript"/>
      <sz val="10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" fontId="3" fillId="0" borderId="0" xfId="0" applyNumberFormat="1" applyFont="1"/>
    <xf numFmtId="164" fontId="10" fillId="0" borderId="0" xfId="0" applyNumberFormat="1" applyFont="1"/>
    <xf numFmtId="0" fontId="6" fillId="2" borderId="0" xfId="0" applyFont="1" applyFill="1"/>
    <xf numFmtId="4" fontId="4" fillId="0" borderId="0" xfId="0" applyNumberFormat="1" applyFont="1"/>
    <xf numFmtId="0" fontId="6" fillId="2" borderId="2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10" fillId="0" borderId="0" xfId="0" applyFont="1" applyAlignment="1">
      <alignment horizontal="left" shrinkToFit="1"/>
    </xf>
    <xf numFmtId="0" fontId="0" fillId="0" borderId="0" xfId="0" applyAlignment="1">
      <alignment horizontal="left" shrinkToFit="1"/>
    </xf>
    <xf numFmtId="4" fontId="6" fillId="2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/>
    <xf numFmtId="0" fontId="0" fillId="0" borderId="0" xfId="0"/>
    <xf numFmtId="0" fontId="5" fillId="0" borderId="5" xfId="0" applyFont="1" applyBorder="1" applyAlignment="1">
      <alignment horizontal="center" vertical="distributed" wrapText="1"/>
    </xf>
    <xf numFmtId="0" fontId="0" fillId="0" borderId="6" xfId="0" applyBorder="1" applyAlignment="1">
      <alignment horizontal="center" vertical="distributed" wrapText="1"/>
    </xf>
    <xf numFmtId="0" fontId="0" fillId="0" borderId="7" xfId="0" applyBorder="1" applyAlignment="1">
      <alignment horizontal="center" vertical="distributed" wrapText="1"/>
    </xf>
    <xf numFmtId="0" fontId="0" fillId="0" borderId="8" xfId="0" applyBorder="1" applyAlignment="1">
      <alignment horizontal="center" vertical="distributed" wrapText="1"/>
    </xf>
    <xf numFmtId="0" fontId="0" fillId="0" borderId="9" xfId="0" applyBorder="1" applyAlignment="1">
      <alignment horizontal="center" vertical="distributed" wrapText="1"/>
    </xf>
    <xf numFmtId="0" fontId="0" fillId="0" borderId="10" xfId="0" applyBorder="1" applyAlignment="1">
      <alignment horizontal="center" vertical="distributed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10" fillId="0" borderId="0" xfId="0" applyFont="1" applyAlignment="1">
      <alignment horizontal="left" shrinkToFit="1"/>
    </xf>
    <xf numFmtId="0" fontId="0" fillId="0" borderId="0" xfId="0" applyAlignment="1">
      <alignment horizontal="left" shrinkToFit="1"/>
    </xf>
    <xf numFmtId="0" fontId="7" fillId="0" borderId="0" xfId="0" applyFont="1" applyAlignment="1">
      <alignment horizontal="left" shrinkToFit="1"/>
    </xf>
    <xf numFmtId="3" fontId="10" fillId="0" borderId="0" xfId="0" applyNumberFormat="1" applyFont="1" applyAlignment="1">
      <alignment horizontal="left" shrinkToFit="1"/>
    </xf>
    <xf numFmtId="0" fontId="7" fillId="0" borderId="0" xfId="0" applyFont="1" applyAlignment="1">
      <alignment horizontal="left" wrapText="1" shrinkToFit="1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6" fillId="2" borderId="0" xfId="0" applyFont="1" applyFill="1"/>
    <xf numFmtId="0" fontId="2" fillId="2" borderId="0" xfId="0" applyFont="1" applyFill="1"/>
    <xf numFmtId="0" fontId="3" fillId="0" borderId="0" xfId="0" applyFont="1"/>
    <xf numFmtId="4" fontId="3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14" fontId="3" fillId="0" borderId="0" xfId="0" applyNumberFormat="1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3"/>
  <sheetViews>
    <sheetView tabSelected="1" workbookViewId="0" topLeftCell="A1">
      <selection activeCell="K1" sqref="K1:L1"/>
    </sheetView>
  </sheetViews>
  <sheetFormatPr defaultColWidth="9.140625" defaultRowHeight="15"/>
  <cols>
    <col min="1" max="1" width="5.7109375" style="1" customWidth="1"/>
    <col min="2" max="2" width="8.8515625" style="1" customWidth="1"/>
    <col min="3" max="3" width="10.7109375" style="1" customWidth="1"/>
    <col min="4" max="4" width="9.7109375" style="1" customWidth="1"/>
    <col min="5" max="7" width="8.8515625" style="1" customWidth="1"/>
    <col min="8" max="8" width="36.140625" style="1" customWidth="1"/>
    <col min="9" max="9" width="11.7109375" style="1" customWidth="1"/>
    <col min="10" max="10" width="6.28125" style="1" customWidth="1"/>
    <col min="11" max="11" width="12.7109375" style="1" customWidth="1"/>
    <col min="12" max="12" width="13.7109375" style="1" customWidth="1"/>
    <col min="13" max="13" width="16.7109375" style="0" hidden="1" customWidth="1"/>
  </cols>
  <sheetData>
    <row r="1" spans="1:12" ht="15">
      <c r="A1" s="19" t="s">
        <v>0</v>
      </c>
      <c r="B1" s="20"/>
      <c r="C1" s="20"/>
      <c r="E1" s="21" t="s">
        <v>1</v>
      </c>
      <c r="F1" s="22"/>
      <c r="G1" s="22"/>
      <c r="H1" s="23"/>
      <c r="J1" s="2" t="s">
        <v>3</v>
      </c>
      <c r="K1" s="27" t="s">
        <v>5</v>
      </c>
      <c r="L1" s="28"/>
    </row>
    <row r="2" spans="1:12" ht="15.75" thickBot="1">
      <c r="A2" s="1" t="s">
        <v>2</v>
      </c>
      <c r="C2" s="53"/>
      <c r="E2" s="24"/>
      <c r="F2" s="25"/>
      <c r="G2" s="25"/>
      <c r="H2" s="26"/>
      <c r="J2" s="2" t="s">
        <v>4</v>
      </c>
      <c r="K2" s="51"/>
      <c r="L2" s="52"/>
    </row>
    <row r="3" spans="1:12" ht="15">
      <c r="A3" s="29" t="s">
        <v>144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3" ht="15">
      <c r="A5" s="1" t="s">
        <v>6</v>
      </c>
      <c r="C5" s="1" t="s">
        <v>143</v>
      </c>
    </row>
    <row r="6" ht="15.75" thickBot="1"/>
    <row r="7" spans="1:12" ht="15.75" thickBot="1">
      <c r="A7" s="12" t="s">
        <v>145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4"/>
    </row>
    <row r="8" spans="1:12" ht="15.75" thickBot="1">
      <c r="A8" s="31" t="s">
        <v>7</v>
      </c>
      <c r="B8" s="32"/>
      <c r="C8" s="33" t="s">
        <v>8</v>
      </c>
      <c r="D8" s="34"/>
      <c r="E8" s="34"/>
      <c r="F8" s="34"/>
      <c r="G8" s="34"/>
      <c r="H8" s="35"/>
      <c r="I8" s="4" t="s">
        <v>9</v>
      </c>
      <c r="J8" s="5" t="s">
        <v>10</v>
      </c>
      <c r="K8" s="4" t="s">
        <v>11</v>
      </c>
      <c r="L8" s="4" t="s">
        <v>12</v>
      </c>
    </row>
    <row r="9" spans="1:13" ht="16.5">
      <c r="A9" s="3">
        <v>1</v>
      </c>
      <c r="B9" s="7" t="s">
        <v>13</v>
      </c>
      <c r="C9" s="36" t="s">
        <v>14</v>
      </c>
      <c r="D9" s="37"/>
      <c r="E9" s="37"/>
      <c r="F9" s="37"/>
      <c r="G9" s="37"/>
      <c r="H9" s="37"/>
      <c r="I9" s="8">
        <v>380</v>
      </c>
      <c r="J9" s="6" t="s">
        <v>141</v>
      </c>
      <c r="K9" s="50">
        <v>0</v>
      </c>
      <c r="L9" s="11">
        <f aca="true" t="shared" si="0" ref="L9:L14">ROUND(I9*K9,2)</f>
        <v>0</v>
      </c>
      <c r="M9" t="s">
        <v>15</v>
      </c>
    </row>
    <row r="10" spans="1:13" ht="16.5">
      <c r="A10" s="3">
        <v>2</v>
      </c>
      <c r="B10" s="7" t="s">
        <v>16</v>
      </c>
      <c r="C10" s="27" t="s">
        <v>17</v>
      </c>
      <c r="D10" s="28"/>
      <c r="E10" s="28"/>
      <c r="F10" s="28"/>
      <c r="G10" s="28"/>
      <c r="H10" s="28"/>
      <c r="I10" s="8">
        <v>380</v>
      </c>
      <c r="J10" s="6" t="s">
        <v>141</v>
      </c>
      <c r="K10" s="50">
        <v>0</v>
      </c>
      <c r="L10" s="11">
        <f t="shared" si="0"/>
        <v>0</v>
      </c>
      <c r="M10" t="s">
        <v>18</v>
      </c>
    </row>
    <row r="11" spans="1:13" ht="16.5">
      <c r="A11" s="3">
        <v>3</v>
      </c>
      <c r="B11" s="7" t="s">
        <v>19</v>
      </c>
      <c r="C11" s="27" t="s">
        <v>20</v>
      </c>
      <c r="D11" s="28"/>
      <c r="E11" s="28"/>
      <c r="F11" s="28"/>
      <c r="G11" s="28"/>
      <c r="H11" s="28"/>
      <c r="I11" s="8">
        <v>380</v>
      </c>
      <c r="J11" s="6" t="s">
        <v>141</v>
      </c>
      <c r="K11" s="50">
        <v>0</v>
      </c>
      <c r="L11" s="11">
        <f t="shared" si="0"/>
        <v>0</v>
      </c>
      <c r="M11" t="s">
        <v>21</v>
      </c>
    </row>
    <row r="12" spans="1:13" ht="15">
      <c r="A12" s="3">
        <v>4</v>
      </c>
      <c r="B12" s="7" t="s">
        <v>22</v>
      </c>
      <c r="C12" s="27" t="s">
        <v>23</v>
      </c>
      <c r="D12" s="28"/>
      <c r="E12" s="28"/>
      <c r="F12" s="28"/>
      <c r="G12" s="28"/>
      <c r="H12" s="28"/>
      <c r="I12" s="8">
        <v>90</v>
      </c>
      <c r="J12" s="6" t="s">
        <v>24</v>
      </c>
      <c r="K12" s="50">
        <v>0</v>
      </c>
      <c r="L12" s="11">
        <f t="shared" si="0"/>
        <v>0</v>
      </c>
      <c r="M12" t="s">
        <v>25</v>
      </c>
    </row>
    <row r="13" spans="1:13" ht="15">
      <c r="A13" s="3">
        <v>5</v>
      </c>
      <c r="B13" s="7" t="s">
        <v>26</v>
      </c>
      <c r="C13" s="27" t="s">
        <v>27</v>
      </c>
      <c r="D13" s="28"/>
      <c r="E13" s="28"/>
      <c r="F13" s="28"/>
      <c r="G13" s="28"/>
      <c r="H13" s="28"/>
      <c r="I13" s="8">
        <v>9</v>
      </c>
      <c r="J13" s="6" t="s">
        <v>24</v>
      </c>
      <c r="K13" s="50">
        <v>0</v>
      </c>
      <c r="L13" s="11">
        <f t="shared" si="0"/>
        <v>0</v>
      </c>
      <c r="M13" t="s">
        <v>28</v>
      </c>
    </row>
    <row r="14" spans="1:13" ht="16.5">
      <c r="A14" s="3">
        <v>6</v>
      </c>
      <c r="B14" s="7" t="s">
        <v>29</v>
      </c>
      <c r="C14" s="27" t="s">
        <v>30</v>
      </c>
      <c r="D14" s="28"/>
      <c r="E14" s="28"/>
      <c r="F14" s="28"/>
      <c r="G14" s="28"/>
      <c r="H14" s="28"/>
      <c r="I14" s="8">
        <v>4.5</v>
      </c>
      <c r="J14" s="6" t="s">
        <v>141</v>
      </c>
      <c r="K14" s="50">
        <v>0</v>
      </c>
      <c r="L14" s="11">
        <f t="shared" si="0"/>
        <v>0</v>
      </c>
      <c r="M14" t="s">
        <v>31</v>
      </c>
    </row>
    <row r="15" spans="2:12" ht="15">
      <c r="B15"/>
      <c r="C15" s="40" t="s">
        <v>32</v>
      </c>
      <c r="D15" s="39"/>
      <c r="E15" s="39"/>
      <c r="F15" s="39"/>
      <c r="G15" s="39"/>
      <c r="H15" s="39"/>
      <c r="K15"/>
      <c r="L15"/>
    </row>
    <row r="16" spans="2:12" ht="15">
      <c r="B16"/>
      <c r="C16" s="38" t="s">
        <v>33</v>
      </c>
      <c r="D16" s="39"/>
      <c r="E16" s="39"/>
      <c r="F16" s="39"/>
      <c r="G16" s="39"/>
      <c r="H16" s="39"/>
      <c r="I16" s="9">
        <v>4.5</v>
      </c>
      <c r="L16"/>
    </row>
    <row r="17" spans="1:13" ht="15">
      <c r="A17" s="3">
        <v>7</v>
      </c>
      <c r="B17" s="7" t="s">
        <v>34</v>
      </c>
      <c r="C17" s="27" t="s">
        <v>35</v>
      </c>
      <c r="D17" s="28"/>
      <c r="E17" s="28"/>
      <c r="F17" s="28"/>
      <c r="G17" s="28"/>
      <c r="H17" s="28"/>
      <c r="I17" s="8">
        <v>9</v>
      </c>
      <c r="J17" s="6" t="s">
        <v>24</v>
      </c>
      <c r="K17" s="50">
        <v>0</v>
      </c>
      <c r="L17" s="11">
        <f>ROUND(I17*K17,2)</f>
        <v>0</v>
      </c>
      <c r="M17" t="s">
        <v>36</v>
      </c>
    </row>
    <row r="18" spans="1:13" ht="16.5">
      <c r="A18" s="3">
        <v>8</v>
      </c>
      <c r="B18" s="7" t="s">
        <v>37</v>
      </c>
      <c r="C18" s="27" t="s">
        <v>38</v>
      </c>
      <c r="D18" s="28"/>
      <c r="E18" s="28"/>
      <c r="F18" s="28"/>
      <c r="G18" s="28"/>
      <c r="H18" s="28"/>
      <c r="I18" s="8">
        <v>4.5</v>
      </c>
      <c r="J18" s="6" t="s">
        <v>141</v>
      </c>
      <c r="K18" s="50">
        <v>0</v>
      </c>
      <c r="L18" s="11">
        <f>ROUND(I18*K18,2)</f>
        <v>0</v>
      </c>
      <c r="M18" t="s">
        <v>39</v>
      </c>
    </row>
    <row r="19" spans="2:12" ht="15">
      <c r="B19"/>
      <c r="C19" s="40" t="s">
        <v>40</v>
      </c>
      <c r="D19" s="39"/>
      <c r="E19" s="39"/>
      <c r="F19" s="39"/>
      <c r="G19" s="39"/>
      <c r="H19" s="39"/>
      <c r="K19"/>
      <c r="L19"/>
    </row>
    <row r="20" spans="2:12" ht="15">
      <c r="B20"/>
      <c r="C20" s="38" t="s">
        <v>33</v>
      </c>
      <c r="D20" s="39"/>
      <c r="E20" s="39"/>
      <c r="F20" s="39"/>
      <c r="G20" s="39"/>
      <c r="H20" s="39"/>
      <c r="I20" s="9">
        <v>4.5</v>
      </c>
      <c r="L20"/>
    </row>
    <row r="21" spans="1:13" ht="16.5">
      <c r="A21" s="3">
        <v>9</v>
      </c>
      <c r="B21" s="7" t="s">
        <v>41</v>
      </c>
      <c r="C21" s="27" t="s">
        <v>42</v>
      </c>
      <c r="D21" s="28"/>
      <c r="E21" s="28"/>
      <c r="F21" s="28"/>
      <c r="G21" s="28"/>
      <c r="H21" s="28"/>
      <c r="I21" s="8">
        <v>4.5</v>
      </c>
      <c r="J21" s="6" t="s">
        <v>141</v>
      </c>
      <c r="K21" s="50">
        <v>0</v>
      </c>
      <c r="L21" s="11">
        <f>ROUND(I21*K21,2)</f>
        <v>0</v>
      </c>
      <c r="M21" t="s">
        <v>43</v>
      </c>
    </row>
    <row r="22" spans="2:12" ht="15">
      <c r="B22"/>
      <c r="C22" s="40" t="s">
        <v>44</v>
      </c>
      <c r="D22" s="39"/>
      <c r="E22" s="39"/>
      <c r="F22" s="39"/>
      <c r="G22" s="39"/>
      <c r="H22" s="39"/>
      <c r="K22"/>
      <c r="L22"/>
    </row>
    <row r="23" spans="1:13" ht="15">
      <c r="A23" s="3">
        <v>10</v>
      </c>
      <c r="B23" s="7" t="s">
        <v>45</v>
      </c>
      <c r="C23" s="27" t="s">
        <v>46</v>
      </c>
      <c r="D23" s="28"/>
      <c r="E23" s="28"/>
      <c r="F23" s="28"/>
      <c r="G23" s="28"/>
      <c r="H23" s="28"/>
      <c r="I23" s="8">
        <v>9</v>
      </c>
      <c r="J23" s="6" t="s">
        <v>47</v>
      </c>
      <c r="K23" s="50">
        <v>0</v>
      </c>
      <c r="L23" s="11">
        <f>ROUND(I23*K23,2)</f>
        <v>0</v>
      </c>
      <c r="M23" t="s">
        <v>48</v>
      </c>
    </row>
    <row r="24" spans="2:12" ht="15">
      <c r="B24"/>
      <c r="C24" s="38">
        <v>9</v>
      </c>
      <c r="D24" s="39"/>
      <c r="E24" s="39"/>
      <c r="F24" s="39"/>
      <c r="G24" s="39"/>
      <c r="H24" s="39"/>
      <c r="I24" s="9">
        <v>9</v>
      </c>
      <c r="L24"/>
    </row>
    <row r="25" spans="1:13" ht="16.5">
      <c r="A25" s="3">
        <v>11</v>
      </c>
      <c r="B25" s="7" t="s">
        <v>49</v>
      </c>
      <c r="C25" s="27" t="s">
        <v>50</v>
      </c>
      <c r="D25" s="28"/>
      <c r="E25" s="28"/>
      <c r="F25" s="28"/>
      <c r="G25" s="28"/>
      <c r="H25" s="28"/>
      <c r="I25" s="8">
        <v>380</v>
      </c>
      <c r="J25" s="6" t="s">
        <v>141</v>
      </c>
      <c r="K25" s="50">
        <v>0</v>
      </c>
      <c r="L25" s="11">
        <f>ROUND(I25*K25,2)</f>
        <v>0</v>
      </c>
      <c r="M25" t="s">
        <v>51</v>
      </c>
    </row>
    <row r="26" spans="1:13" ht="16.5">
      <c r="A26" s="3">
        <v>12</v>
      </c>
      <c r="B26" s="7" t="s">
        <v>52</v>
      </c>
      <c r="C26" s="27" t="s">
        <v>53</v>
      </c>
      <c r="D26" s="28"/>
      <c r="E26" s="28"/>
      <c r="F26" s="28"/>
      <c r="G26" s="28"/>
      <c r="H26" s="28"/>
      <c r="I26" s="8">
        <v>380</v>
      </c>
      <c r="J26" s="6" t="s">
        <v>141</v>
      </c>
      <c r="K26" s="50">
        <v>0</v>
      </c>
      <c r="L26" s="11">
        <f>ROUND(I26*K26,2)</f>
        <v>0</v>
      </c>
      <c r="M26" t="s">
        <v>54</v>
      </c>
    </row>
    <row r="27" spans="1:13" ht="16.5">
      <c r="A27" s="3">
        <v>13</v>
      </c>
      <c r="B27" s="7" t="s">
        <v>55</v>
      </c>
      <c r="C27" s="27" t="s">
        <v>56</v>
      </c>
      <c r="D27" s="28"/>
      <c r="E27" s="28"/>
      <c r="F27" s="28"/>
      <c r="G27" s="28"/>
      <c r="H27" s="28"/>
      <c r="I27" s="8">
        <v>380</v>
      </c>
      <c r="J27" s="6" t="s">
        <v>141</v>
      </c>
      <c r="K27" s="50">
        <v>0</v>
      </c>
      <c r="L27" s="11">
        <f>ROUND(I27*K27,2)</f>
        <v>0</v>
      </c>
      <c r="M27" t="s">
        <v>57</v>
      </c>
    </row>
    <row r="28" spans="1:13" ht="16.5">
      <c r="A28" s="3">
        <v>14</v>
      </c>
      <c r="B28" s="7" t="s">
        <v>58</v>
      </c>
      <c r="C28" s="27" t="s">
        <v>59</v>
      </c>
      <c r="D28" s="28"/>
      <c r="E28" s="28"/>
      <c r="F28" s="28"/>
      <c r="G28" s="28"/>
      <c r="H28" s="28"/>
      <c r="I28" s="8">
        <v>380</v>
      </c>
      <c r="J28" s="6" t="s">
        <v>141</v>
      </c>
      <c r="K28" s="50">
        <v>0</v>
      </c>
      <c r="L28" s="11">
        <f>ROUND(I28*K28,2)</f>
        <v>0</v>
      </c>
      <c r="M28" t="s">
        <v>60</v>
      </c>
    </row>
    <row r="29" spans="2:12" ht="15">
      <c r="B29"/>
      <c r="C29" s="40" t="s">
        <v>61</v>
      </c>
      <c r="D29" s="39"/>
      <c r="E29" s="39"/>
      <c r="F29" s="39"/>
      <c r="G29" s="39"/>
      <c r="H29" s="39"/>
      <c r="K29"/>
      <c r="L29"/>
    </row>
    <row r="30" spans="1:13" ht="16.5">
      <c r="A30" s="3">
        <v>15</v>
      </c>
      <c r="B30" s="7" t="s">
        <v>62</v>
      </c>
      <c r="C30" s="27" t="s">
        <v>63</v>
      </c>
      <c r="D30" s="28"/>
      <c r="E30" s="28"/>
      <c r="F30" s="28"/>
      <c r="G30" s="28"/>
      <c r="H30" s="28"/>
      <c r="I30" s="8">
        <v>760</v>
      </c>
      <c r="J30" s="6" t="s">
        <v>141</v>
      </c>
      <c r="K30" s="50">
        <v>0</v>
      </c>
      <c r="L30" s="11">
        <f>ROUND(I30*K30,2)</f>
        <v>0</v>
      </c>
      <c r="M30" t="s">
        <v>64</v>
      </c>
    </row>
    <row r="31" spans="2:12" ht="15">
      <c r="B31"/>
      <c r="C31" s="38" t="s">
        <v>65</v>
      </c>
      <c r="D31" s="39"/>
      <c r="E31" s="39"/>
      <c r="F31" s="39"/>
      <c r="G31" s="39"/>
      <c r="H31" s="39"/>
      <c r="I31" s="9">
        <v>760</v>
      </c>
      <c r="L31"/>
    </row>
    <row r="32" spans="1:13" ht="16.5">
      <c r="A32" s="3">
        <v>16</v>
      </c>
      <c r="B32" s="7" t="s">
        <v>66</v>
      </c>
      <c r="C32" s="27" t="s">
        <v>67</v>
      </c>
      <c r="D32" s="28"/>
      <c r="E32" s="28"/>
      <c r="F32" s="28"/>
      <c r="G32" s="28"/>
      <c r="H32" s="28"/>
      <c r="I32" s="8">
        <v>380</v>
      </c>
      <c r="J32" s="6" t="s">
        <v>141</v>
      </c>
      <c r="K32" s="50">
        <v>0</v>
      </c>
      <c r="L32" s="11">
        <f>ROUND(I32*K32,2)</f>
        <v>0</v>
      </c>
      <c r="M32" t="s">
        <v>68</v>
      </c>
    </row>
    <row r="33" spans="1:13" ht="16.5">
      <c r="A33" s="3">
        <v>17</v>
      </c>
      <c r="B33" s="7" t="s">
        <v>69</v>
      </c>
      <c r="C33" s="27" t="s">
        <v>70</v>
      </c>
      <c r="D33" s="28"/>
      <c r="E33" s="28"/>
      <c r="F33" s="28"/>
      <c r="G33" s="28"/>
      <c r="H33" s="28"/>
      <c r="I33" s="8">
        <v>380</v>
      </c>
      <c r="J33" s="6" t="s">
        <v>141</v>
      </c>
      <c r="K33" s="50">
        <v>0</v>
      </c>
      <c r="L33" s="11">
        <f>ROUND(I33*K33,2)</f>
        <v>0</v>
      </c>
      <c r="M33" t="s">
        <v>71</v>
      </c>
    </row>
    <row r="34" spans="1:13" ht="16.5">
      <c r="A34" s="3">
        <v>18</v>
      </c>
      <c r="B34" s="7" t="s">
        <v>72</v>
      </c>
      <c r="C34" s="27" t="s">
        <v>73</v>
      </c>
      <c r="D34" s="28"/>
      <c r="E34" s="28"/>
      <c r="F34" s="28"/>
      <c r="G34" s="28"/>
      <c r="H34" s="28"/>
      <c r="I34" s="8">
        <v>27</v>
      </c>
      <c r="J34" s="6" t="s">
        <v>141</v>
      </c>
      <c r="K34" s="50">
        <v>0</v>
      </c>
      <c r="L34" s="11">
        <f>ROUND(I34*K34,2)</f>
        <v>0</v>
      </c>
      <c r="M34" t="s">
        <v>74</v>
      </c>
    </row>
    <row r="35" spans="2:12" ht="15">
      <c r="B35"/>
      <c r="C35" s="38" t="s">
        <v>75</v>
      </c>
      <c r="D35" s="39"/>
      <c r="E35" s="39"/>
      <c r="F35" s="39"/>
      <c r="G35" s="39"/>
      <c r="H35" s="39"/>
      <c r="I35" s="9">
        <v>27</v>
      </c>
      <c r="L35"/>
    </row>
    <row r="36" spans="1:13" ht="15">
      <c r="A36" s="3">
        <v>19</v>
      </c>
      <c r="B36" s="7" t="s">
        <v>76</v>
      </c>
      <c r="C36" s="27" t="s">
        <v>77</v>
      </c>
      <c r="D36" s="28"/>
      <c r="E36" s="28"/>
      <c r="F36" s="28"/>
      <c r="G36" s="28"/>
      <c r="H36" s="28"/>
      <c r="I36" s="8">
        <v>4</v>
      </c>
      <c r="J36" s="6" t="s">
        <v>47</v>
      </c>
      <c r="K36" s="50">
        <v>0</v>
      </c>
      <c r="L36" s="11">
        <f aca="true" t="shared" si="1" ref="L36:L42">ROUND(I36*K36,2)</f>
        <v>0</v>
      </c>
      <c r="M36" t="s">
        <v>78</v>
      </c>
    </row>
    <row r="37" spans="1:13" ht="15">
      <c r="A37" s="3">
        <v>20</v>
      </c>
      <c r="B37" s="7" t="s">
        <v>79</v>
      </c>
      <c r="C37" s="27" t="s">
        <v>80</v>
      </c>
      <c r="D37" s="28"/>
      <c r="E37" s="28"/>
      <c r="F37" s="28"/>
      <c r="G37" s="28"/>
      <c r="H37" s="28"/>
      <c r="I37" s="8">
        <v>3</v>
      </c>
      <c r="J37" s="6" t="s">
        <v>47</v>
      </c>
      <c r="K37" s="50">
        <v>0</v>
      </c>
      <c r="L37" s="11">
        <f t="shared" si="1"/>
        <v>0</v>
      </c>
      <c r="M37" t="s">
        <v>81</v>
      </c>
    </row>
    <row r="38" spans="1:13" ht="15">
      <c r="A38" s="3">
        <v>21</v>
      </c>
      <c r="B38" s="7" t="s">
        <v>82</v>
      </c>
      <c r="C38" s="27" t="s">
        <v>83</v>
      </c>
      <c r="D38" s="28"/>
      <c r="E38" s="28"/>
      <c r="F38" s="28"/>
      <c r="G38" s="28"/>
      <c r="H38" s="28"/>
      <c r="I38" s="8">
        <v>1</v>
      </c>
      <c r="J38" s="6" t="s">
        <v>47</v>
      </c>
      <c r="K38" s="50">
        <v>0</v>
      </c>
      <c r="L38" s="11">
        <f t="shared" si="1"/>
        <v>0</v>
      </c>
      <c r="M38" t="s">
        <v>84</v>
      </c>
    </row>
    <row r="39" spans="1:13" ht="15">
      <c r="A39" s="3">
        <v>22</v>
      </c>
      <c r="B39" s="7" t="s">
        <v>85</v>
      </c>
      <c r="C39" s="27" t="s">
        <v>86</v>
      </c>
      <c r="D39" s="28"/>
      <c r="E39" s="28"/>
      <c r="F39" s="28"/>
      <c r="G39" s="28"/>
      <c r="H39" s="28"/>
      <c r="I39" s="8">
        <v>23</v>
      </c>
      <c r="J39" s="6" t="s">
        <v>24</v>
      </c>
      <c r="K39" s="50">
        <v>0</v>
      </c>
      <c r="L39" s="11">
        <f t="shared" si="1"/>
        <v>0</v>
      </c>
      <c r="M39" t="s">
        <v>87</v>
      </c>
    </row>
    <row r="40" spans="1:13" ht="15">
      <c r="A40" s="3">
        <v>23</v>
      </c>
      <c r="B40" s="7" t="s">
        <v>88</v>
      </c>
      <c r="C40" s="27" t="s">
        <v>89</v>
      </c>
      <c r="D40" s="28"/>
      <c r="E40" s="28"/>
      <c r="F40" s="28"/>
      <c r="G40" s="28"/>
      <c r="H40" s="28"/>
      <c r="I40" s="8">
        <v>23</v>
      </c>
      <c r="J40" s="6" t="s">
        <v>24</v>
      </c>
      <c r="K40" s="50">
        <v>0</v>
      </c>
      <c r="L40" s="11">
        <f t="shared" si="1"/>
        <v>0</v>
      </c>
      <c r="M40" t="s">
        <v>90</v>
      </c>
    </row>
    <row r="41" spans="1:13" ht="15">
      <c r="A41" s="3">
        <v>24</v>
      </c>
      <c r="B41" s="7" t="s">
        <v>91</v>
      </c>
      <c r="C41" s="27" t="s">
        <v>92</v>
      </c>
      <c r="D41" s="28"/>
      <c r="E41" s="28"/>
      <c r="F41" s="28"/>
      <c r="G41" s="28"/>
      <c r="H41" s="28"/>
      <c r="I41" s="8">
        <v>23</v>
      </c>
      <c r="J41" s="6" t="s">
        <v>24</v>
      </c>
      <c r="K41" s="50">
        <v>0</v>
      </c>
      <c r="L41" s="11">
        <f t="shared" si="1"/>
        <v>0</v>
      </c>
      <c r="M41" t="s">
        <v>93</v>
      </c>
    </row>
    <row r="42" spans="1:13" ht="16.5">
      <c r="A42" s="3">
        <v>25</v>
      </c>
      <c r="B42" s="7" t="s">
        <v>94</v>
      </c>
      <c r="C42" s="27" t="s">
        <v>95</v>
      </c>
      <c r="D42" s="28"/>
      <c r="E42" s="28"/>
      <c r="F42" s="28"/>
      <c r="G42" s="28"/>
      <c r="H42" s="28"/>
      <c r="I42" s="8">
        <v>27</v>
      </c>
      <c r="J42" s="6" t="s">
        <v>141</v>
      </c>
      <c r="K42" s="50">
        <v>0</v>
      </c>
      <c r="L42" s="11">
        <f t="shared" si="1"/>
        <v>0</v>
      </c>
      <c r="M42" t="s">
        <v>96</v>
      </c>
    </row>
    <row r="43" spans="2:12" ht="15">
      <c r="B43"/>
      <c r="C43" s="38" t="s">
        <v>75</v>
      </c>
      <c r="D43" s="39"/>
      <c r="E43" s="39"/>
      <c r="F43" s="39"/>
      <c r="G43" s="39"/>
      <c r="H43" s="39"/>
      <c r="I43" s="9">
        <v>27</v>
      </c>
      <c r="L43"/>
    </row>
    <row r="44" spans="1:13" ht="15">
      <c r="A44" s="3">
        <v>26</v>
      </c>
      <c r="B44" s="7" t="s">
        <v>97</v>
      </c>
      <c r="C44" s="27" t="s">
        <v>98</v>
      </c>
      <c r="D44" s="28"/>
      <c r="E44" s="28"/>
      <c r="F44" s="28"/>
      <c r="G44" s="28"/>
      <c r="H44" s="28"/>
      <c r="I44" s="8">
        <v>432.85</v>
      </c>
      <c r="J44" s="6" t="s">
        <v>99</v>
      </c>
      <c r="K44" s="50">
        <v>0</v>
      </c>
      <c r="L44" s="11">
        <f>ROUND(I44*K44,2)</f>
        <v>0</v>
      </c>
      <c r="M44" t="s">
        <v>100</v>
      </c>
    </row>
    <row r="45" spans="2:12" ht="15">
      <c r="B45"/>
      <c r="C45" s="38" t="s">
        <v>101</v>
      </c>
      <c r="D45" s="39"/>
      <c r="E45" s="39"/>
      <c r="F45" s="39"/>
      <c r="G45" s="39"/>
      <c r="H45" s="39"/>
      <c r="I45" s="9">
        <v>91.2</v>
      </c>
      <c r="L45"/>
    </row>
    <row r="46" spans="2:12" ht="15">
      <c r="B46"/>
      <c r="C46" s="38" t="s">
        <v>102</v>
      </c>
      <c r="D46" s="39"/>
      <c r="E46" s="39"/>
      <c r="F46" s="39"/>
      <c r="G46" s="39"/>
      <c r="H46" s="39"/>
      <c r="I46" s="9">
        <v>87.4</v>
      </c>
      <c r="L46"/>
    </row>
    <row r="47" spans="2:12" ht="15">
      <c r="B47"/>
      <c r="C47" s="38" t="s">
        <v>103</v>
      </c>
      <c r="D47" s="39"/>
      <c r="E47" s="39"/>
      <c r="F47" s="39"/>
      <c r="G47" s="39"/>
      <c r="H47" s="39"/>
      <c r="I47" s="9">
        <v>239.4</v>
      </c>
      <c r="L47"/>
    </row>
    <row r="48" spans="2:12" ht="15">
      <c r="B48"/>
      <c r="C48" s="38" t="s">
        <v>104</v>
      </c>
      <c r="D48" s="39"/>
      <c r="E48" s="39"/>
      <c r="F48" s="39"/>
      <c r="G48" s="39"/>
      <c r="H48" s="39"/>
      <c r="I48" s="9">
        <v>6.75</v>
      </c>
      <c r="L48"/>
    </row>
    <row r="49" spans="2:12" ht="15">
      <c r="B49"/>
      <c r="C49" s="38" t="s">
        <v>105</v>
      </c>
      <c r="D49" s="39"/>
      <c r="E49" s="39"/>
      <c r="F49" s="39"/>
      <c r="G49" s="39"/>
      <c r="H49" s="39"/>
      <c r="I49" s="9">
        <v>6.75</v>
      </c>
      <c r="L49"/>
    </row>
    <row r="50" spans="2:12" ht="15">
      <c r="B50"/>
      <c r="C50" s="38" t="s">
        <v>106</v>
      </c>
      <c r="D50" s="39"/>
      <c r="E50" s="39"/>
      <c r="F50" s="39"/>
      <c r="G50" s="39"/>
      <c r="H50" s="39"/>
      <c r="I50" s="9">
        <v>1.35</v>
      </c>
      <c r="L50"/>
    </row>
    <row r="51" spans="1:13" ht="15">
      <c r="A51" s="3">
        <v>27</v>
      </c>
      <c r="B51" s="7" t="s">
        <v>107</v>
      </c>
      <c r="C51" s="27" t="s">
        <v>108</v>
      </c>
      <c r="D51" s="28"/>
      <c r="E51" s="28"/>
      <c r="F51" s="28"/>
      <c r="G51" s="28"/>
      <c r="H51" s="28"/>
      <c r="I51" s="8">
        <v>1731.4</v>
      </c>
      <c r="J51" s="6" t="s">
        <v>99</v>
      </c>
      <c r="K51" s="50">
        <v>0</v>
      </c>
      <c r="L51" s="11">
        <f>ROUND(I51*K51,2)</f>
        <v>0</v>
      </c>
      <c r="M51" t="s">
        <v>109</v>
      </c>
    </row>
    <row r="52" spans="2:12" ht="15">
      <c r="B52"/>
      <c r="C52" s="38" t="s">
        <v>110</v>
      </c>
      <c r="D52" s="39"/>
      <c r="E52" s="39"/>
      <c r="F52" s="39"/>
      <c r="G52" s="39"/>
      <c r="H52" s="39"/>
      <c r="I52" s="9">
        <v>1731.4</v>
      </c>
      <c r="L52"/>
    </row>
    <row r="53" spans="1:13" ht="15">
      <c r="A53" s="3">
        <v>28</v>
      </c>
      <c r="B53" s="7" t="s">
        <v>111</v>
      </c>
      <c r="C53" s="27" t="s">
        <v>112</v>
      </c>
      <c r="D53" s="28"/>
      <c r="E53" s="28"/>
      <c r="F53" s="28"/>
      <c r="G53" s="28"/>
      <c r="H53" s="28"/>
      <c r="I53" s="8">
        <v>476.165</v>
      </c>
      <c r="J53" s="6" t="s">
        <v>99</v>
      </c>
      <c r="K53" s="50">
        <v>0</v>
      </c>
      <c r="L53" s="11">
        <f>ROUND(I53*K53,2)</f>
        <v>0</v>
      </c>
      <c r="M53" t="s">
        <v>113</v>
      </c>
    </row>
    <row r="54" spans="2:12" ht="15">
      <c r="B54"/>
      <c r="C54" s="41">
        <v>476165</v>
      </c>
      <c r="D54" s="39"/>
      <c r="E54" s="39"/>
      <c r="F54" s="39"/>
      <c r="G54" s="39"/>
      <c r="H54" s="39"/>
      <c r="I54" s="9">
        <v>476.165</v>
      </c>
      <c r="L54"/>
    </row>
    <row r="55" spans="1:13" ht="16.5">
      <c r="A55" s="3">
        <v>29</v>
      </c>
      <c r="B55" s="7" t="s">
        <v>114</v>
      </c>
      <c r="C55" s="27" t="s">
        <v>115</v>
      </c>
      <c r="D55" s="28"/>
      <c r="E55" s="28"/>
      <c r="F55" s="28"/>
      <c r="G55" s="28"/>
      <c r="H55" s="28"/>
      <c r="I55" s="8">
        <v>0.96</v>
      </c>
      <c r="J55" s="6" t="s">
        <v>142</v>
      </c>
      <c r="K55" s="50">
        <v>0</v>
      </c>
      <c r="L55" s="11">
        <f>ROUND(I55*K55,2)</f>
        <v>0</v>
      </c>
      <c r="M55" t="s">
        <v>116</v>
      </c>
    </row>
    <row r="56" spans="2:12" ht="15">
      <c r="B56"/>
      <c r="C56" s="38" t="s">
        <v>117</v>
      </c>
      <c r="D56" s="39"/>
      <c r="E56" s="39"/>
      <c r="F56" s="39"/>
      <c r="G56" s="39"/>
      <c r="H56" s="39"/>
      <c r="I56" s="9">
        <v>0.96</v>
      </c>
      <c r="L56"/>
    </row>
    <row r="57" spans="1:13" ht="16.5">
      <c r="A57" s="3">
        <v>30</v>
      </c>
      <c r="B57" s="7" t="s">
        <v>118</v>
      </c>
      <c r="C57" s="27" t="s">
        <v>119</v>
      </c>
      <c r="D57" s="28"/>
      <c r="E57" s="28"/>
      <c r="F57" s="28"/>
      <c r="G57" s="28"/>
      <c r="H57" s="28"/>
      <c r="I57" s="8">
        <v>0.96</v>
      </c>
      <c r="J57" s="6" t="s">
        <v>142</v>
      </c>
      <c r="K57" s="50">
        <v>0</v>
      </c>
      <c r="L57" s="11">
        <f>ROUND(I57*K57,2)</f>
        <v>0</v>
      </c>
      <c r="M57" t="s">
        <v>120</v>
      </c>
    </row>
    <row r="58" spans="2:12" ht="15">
      <c r="B58"/>
      <c r="C58" s="38" t="s">
        <v>121</v>
      </c>
      <c r="D58" s="39"/>
      <c r="E58" s="39"/>
      <c r="F58" s="39"/>
      <c r="G58" s="39"/>
      <c r="H58" s="39"/>
      <c r="I58" s="9">
        <v>0.96</v>
      </c>
      <c r="L58"/>
    </row>
    <row r="59" spans="1:13" ht="16.5">
      <c r="A59" s="3">
        <v>31</v>
      </c>
      <c r="B59" s="7" t="s">
        <v>122</v>
      </c>
      <c r="C59" s="27" t="s">
        <v>123</v>
      </c>
      <c r="D59" s="28"/>
      <c r="E59" s="28"/>
      <c r="F59" s="28"/>
      <c r="G59" s="28"/>
      <c r="H59" s="28"/>
      <c r="I59" s="8">
        <v>0.96</v>
      </c>
      <c r="J59" s="6" t="s">
        <v>142</v>
      </c>
      <c r="K59" s="50">
        <v>0</v>
      </c>
      <c r="L59" s="11">
        <f>ROUND(I59*K59,2)</f>
        <v>0</v>
      </c>
      <c r="M59" t="s">
        <v>124</v>
      </c>
    </row>
    <row r="60" spans="2:12" ht="15">
      <c r="B60"/>
      <c r="C60" s="38" t="s">
        <v>121</v>
      </c>
      <c r="D60" s="39"/>
      <c r="E60" s="39"/>
      <c r="F60" s="39"/>
      <c r="G60" s="39"/>
      <c r="H60" s="39"/>
      <c r="I60" s="9">
        <v>0.96</v>
      </c>
      <c r="L60"/>
    </row>
    <row r="61" spans="1:13" ht="15">
      <c r="A61" s="3">
        <v>32</v>
      </c>
      <c r="B61" s="7" t="s">
        <v>125</v>
      </c>
      <c r="C61" s="27" t="s">
        <v>126</v>
      </c>
      <c r="D61" s="28"/>
      <c r="E61" s="28"/>
      <c r="F61" s="28"/>
      <c r="G61" s="28"/>
      <c r="H61" s="28"/>
      <c r="I61" s="8">
        <v>0.15</v>
      </c>
      <c r="J61" s="6" t="s">
        <v>24</v>
      </c>
      <c r="K61" s="50">
        <v>0</v>
      </c>
      <c r="L61" s="11">
        <f>ROUND(I61*K61,2)</f>
        <v>0</v>
      </c>
      <c r="M61" t="s">
        <v>127</v>
      </c>
    </row>
    <row r="62" spans="2:12" ht="15">
      <c r="B62"/>
      <c r="C62" s="40" t="s">
        <v>128</v>
      </c>
      <c r="D62" s="39"/>
      <c r="E62" s="39"/>
      <c r="F62" s="39"/>
      <c r="G62" s="39"/>
      <c r="H62" s="39"/>
      <c r="K62"/>
      <c r="L62"/>
    </row>
    <row r="63" spans="2:12" ht="15">
      <c r="B63"/>
      <c r="C63" s="38" t="s">
        <v>129</v>
      </c>
      <c r="D63" s="39"/>
      <c r="E63" s="39"/>
      <c r="F63" s="39"/>
      <c r="G63" s="39"/>
      <c r="H63" s="39"/>
      <c r="I63" s="9">
        <v>0.15</v>
      </c>
      <c r="L63"/>
    </row>
    <row r="64" spans="1:13" ht="15">
      <c r="A64" s="3">
        <v>33</v>
      </c>
      <c r="B64" s="7" t="s">
        <v>130</v>
      </c>
      <c r="C64" s="27" t="s">
        <v>131</v>
      </c>
      <c r="D64" s="28"/>
      <c r="E64" s="28"/>
      <c r="F64" s="28"/>
      <c r="G64" s="28"/>
      <c r="H64" s="28"/>
      <c r="I64" s="8">
        <v>8</v>
      </c>
      <c r="J64" s="6" t="s">
        <v>24</v>
      </c>
      <c r="K64" s="50">
        <v>0</v>
      </c>
      <c r="L64" s="11">
        <f>ROUND(I64*K64,2)</f>
        <v>0</v>
      </c>
      <c r="M64" t="s">
        <v>132</v>
      </c>
    </row>
    <row r="65" spans="2:12" ht="28.9" customHeight="1">
      <c r="B65"/>
      <c r="C65" s="42" t="s">
        <v>133</v>
      </c>
      <c r="D65" s="39"/>
      <c r="E65" s="39"/>
      <c r="F65" s="39"/>
      <c r="G65" s="39"/>
      <c r="H65" s="39"/>
      <c r="K65"/>
      <c r="L65"/>
    </row>
    <row r="66" spans="2:12" ht="15">
      <c r="B66"/>
      <c r="C66" s="38">
        <v>8</v>
      </c>
      <c r="D66" s="39"/>
      <c r="E66" s="39"/>
      <c r="F66" s="39"/>
      <c r="G66" s="39"/>
      <c r="H66" s="39"/>
      <c r="I66" s="9">
        <v>8</v>
      </c>
      <c r="L66"/>
    </row>
    <row r="67" spans="1:13" ht="16.5">
      <c r="A67" s="3">
        <v>34</v>
      </c>
      <c r="B67" s="7" t="s">
        <v>134</v>
      </c>
      <c r="C67" s="27" t="s">
        <v>135</v>
      </c>
      <c r="D67" s="28"/>
      <c r="E67" s="28"/>
      <c r="F67" s="28"/>
      <c r="G67" s="28"/>
      <c r="H67" s="28"/>
      <c r="I67" s="8">
        <v>0.72</v>
      </c>
      <c r="J67" s="6" t="s">
        <v>142</v>
      </c>
      <c r="K67" s="50">
        <v>0</v>
      </c>
      <c r="L67" s="11">
        <f>ROUND(I67*K67,2)</f>
        <v>0</v>
      </c>
      <c r="M67" t="s">
        <v>136</v>
      </c>
    </row>
    <row r="68" spans="2:12" ht="15">
      <c r="B68"/>
      <c r="C68" s="38" t="s">
        <v>137</v>
      </c>
      <c r="D68" s="39"/>
      <c r="E68" s="39"/>
      <c r="F68" s="39"/>
      <c r="G68" s="39"/>
      <c r="H68" s="39"/>
      <c r="I68" s="9">
        <v>0.72</v>
      </c>
      <c r="L68"/>
    </row>
    <row r="69" spans="1:13" ht="15">
      <c r="A69" s="3">
        <v>35</v>
      </c>
      <c r="B69" s="7" t="s">
        <v>138</v>
      </c>
      <c r="C69" s="27" t="s">
        <v>139</v>
      </c>
      <c r="D69" s="28"/>
      <c r="E69" s="28"/>
      <c r="F69" s="28"/>
      <c r="G69" s="28"/>
      <c r="H69" s="28"/>
      <c r="I69" s="8">
        <v>8</v>
      </c>
      <c r="J69" s="6" t="s">
        <v>24</v>
      </c>
      <c r="K69" s="50">
        <v>0</v>
      </c>
      <c r="L69" s="11">
        <f>ROUND(I69*K69,2)</f>
        <v>0</v>
      </c>
      <c r="M69" t="s">
        <v>140</v>
      </c>
    </row>
    <row r="70" spans="2:12" ht="15">
      <c r="B70"/>
      <c r="C70" s="38">
        <v>8</v>
      </c>
      <c r="D70" s="39"/>
      <c r="E70" s="39"/>
      <c r="F70" s="39"/>
      <c r="G70" s="39"/>
      <c r="H70" s="39"/>
      <c r="I70" s="9">
        <v>8</v>
      </c>
      <c r="L70"/>
    </row>
    <row r="71" spans="2:12" ht="15">
      <c r="B71"/>
      <c r="C71" s="15"/>
      <c r="D71" s="16"/>
      <c r="E71" s="16"/>
      <c r="F71" s="16"/>
      <c r="G71" s="16"/>
      <c r="H71" s="16"/>
      <c r="I71" s="9"/>
      <c r="L71"/>
    </row>
    <row r="72" spans="1:12" ht="15">
      <c r="A72" s="43" t="s">
        <v>12</v>
      </c>
      <c r="B72" s="44"/>
      <c r="C72" s="10"/>
      <c r="D72" s="47"/>
      <c r="E72" s="48"/>
      <c r="F72" s="47"/>
      <c r="G72" s="48"/>
      <c r="H72" s="45" t="s">
        <v>146</v>
      </c>
      <c r="I72" s="46"/>
      <c r="J72" s="46"/>
      <c r="K72" s="17">
        <f>+SUM(L9:L14)+SUM(L17:L18)+L21+L23+SUM(L25:L28)+L30+SUM(L32:L34)+SUM(L36:L42)+L44+L51+L53+L55+L57+L59+L61+L64+L67+L69</f>
        <v>0</v>
      </c>
      <c r="L72" s="18"/>
    </row>
    <row r="73" spans="1:12" ht="15">
      <c r="A73" s="49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</row>
  </sheetData>
  <sheetProtection algorithmName="SHA-512" hashValue="B4BvjLHblmblk4Yu3WJ5zpv5SfgFSH6kHOQSUtePRO5eLNToFwVRHTpwdsn0V+XWFTAFBqKQDup/eR0UsjbxvA==" saltValue="tztYkbXccIyRVTZuJpch2g==" spinCount="100000" sheet="1" objects="1" scenarios="1"/>
  <protectedRanges>
    <protectedRange sqref="E1:L2" name="Oblast4"/>
    <protectedRange sqref="L72 L7:L71" name="Oblast2"/>
    <protectedRange sqref="A72:J72 A5:J71" name="Oblast1"/>
    <protectedRange sqref="A3:L4" name="Oblast3"/>
  </protectedRanges>
  <mergeCells count="75">
    <mergeCell ref="A72:B72"/>
    <mergeCell ref="H72:J72"/>
    <mergeCell ref="D72:E72"/>
    <mergeCell ref="F72:G72"/>
    <mergeCell ref="A73:L73"/>
    <mergeCell ref="C67:H67"/>
    <mergeCell ref="C68:H68"/>
    <mergeCell ref="C69:H69"/>
    <mergeCell ref="C70:H70"/>
    <mergeCell ref="C64:H64"/>
    <mergeCell ref="C65:H65"/>
    <mergeCell ref="C66:H66"/>
    <mergeCell ref="C61:H61"/>
    <mergeCell ref="C62:H62"/>
    <mergeCell ref="C63:H63"/>
    <mergeCell ref="C57:H57"/>
    <mergeCell ref="C58:H58"/>
    <mergeCell ref="C59:H59"/>
    <mergeCell ref="C60:H60"/>
    <mergeCell ref="C53:H53"/>
    <mergeCell ref="C54:H54"/>
    <mergeCell ref="C55:H55"/>
    <mergeCell ref="C56:H56"/>
    <mergeCell ref="C50:H50"/>
    <mergeCell ref="C51:H51"/>
    <mergeCell ref="C52:H52"/>
    <mergeCell ref="C48:H48"/>
    <mergeCell ref="C49:H49"/>
    <mergeCell ref="C46:H46"/>
    <mergeCell ref="C47:H47"/>
    <mergeCell ref="C43:H43"/>
    <mergeCell ref="C44:H44"/>
    <mergeCell ref="C45:H45"/>
    <mergeCell ref="C42:H42"/>
    <mergeCell ref="C33:H33"/>
    <mergeCell ref="C34:H34"/>
    <mergeCell ref="C35:H35"/>
    <mergeCell ref="C36:H36"/>
    <mergeCell ref="C37:H37"/>
    <mergeCell ref="C38:H38"/>
    <mergeCell ref="C39:H39"/>
    <mergeCell ref="C40:H40"/>
    <mergeCell ref="C41:H41"/>
    <mergeCell ref="C31:H31"/>
    <mergeCell ref="C32:H32"/>
    <mergeCell ref="C25:H25"/>
    <mergeCell ref="C26:H26"/>
    <mergeCell ref="C27:H27"/>
    <mergeCell ref="C28:H28"/>
    <mergeCell ref="C29:H29"/>
    <mergeCell ref="C23:H23"/>
    <mergeCell ref="C24:H24"/>
    <mergeCell ref="C19:H19"/>
    <mergeCell ref="C20:H20"/>
    <mergeCell ref="C30:H30"/>
    <mergeCell ref="C13:H13"/>
    <mergeCell ref="C14:H14"/>
    <mergeCell ref="C15:H15"/>
    <mergeCell ref="C21:H21"/>
    <mergeCell ref="C22:H22"/>
    <mergeCell ref="K72:L72"/>
    <mergeCell ref="A1:C1"/>
    <mergeCell ref="E1:H2"/>
    <mergeCell ref="K1:L1"/>
    <mergeCell ref="K2:L2"/>
    <mergeCell ref="A3:L4"/>
    <mergeCell ref="A8:B8"/>
    <mergeCell ref="C8:H8"/>
    <mergeCell ref="C9:H9"/>
    <mergeCell ref="C10:H10"/>
    <mergeCell ref="C16:H16"/>
    <mergeCell ref="C17:H17"/>
    <mergeCell ref="C18:H18"/>
    <mergeCell ref="C11:H11"/>
    <mergeCell ref="C12:H12"/>
  </mergeCells>
  <printOptions/>
  <pageMargins left="0.1968503937007874" right="0.1968503937007874" top="0.7874015748031497" bottom="0.7874015748031497" header="0.31496062992125984" footer="0.31496062992125984"/>
  <pageSetup horizontalDpi="600" verticalDpi="600" orientation="landscape" paperSize="9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Vláďa</dc:creator>
  <cp:keywords/>
  <dc:description/>
  <cp:lastModifiedBy>Danielová Eva, Ing.</cp:lastModifiedBy>
  <cp:lastPrinted>2023-01-18T15:33:06Z</cp:lastPrinted>
  <dcterms:created xsi:type="dcterms:W3CDTF">2022-05-30T10:58:50Z</dcterms:created>
  <dcterms:modified xsi:type="dcterms:W3CDTF">2023-01-27T08:50:59Z</dcterms:modified>
  <cp:category/>
  <cp:version/>
  <cp:contentType/>
  <cp:contentStatus/>
</cp:coreProperties>
</file>