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3241" yWindow="315" windowWidth="15480" windowHeight="11190" activeTab="0"/>
  </bookViews>
  <sheets>
    <sheet name="Položky" sheetId="1" r:id="rId1"/>
  </sheets>
  <definedNames>
    <definedName name="BPK1">'Položky'!#REF!</definedName>
    <definedName name="BPK2">'Položky'!#REF!</definedName>
    <definedName name="BPK3">'Položky'!#REF!</definedName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_xlnm.Print_Titles" localSheetId="0">'Položky'!$1:$5</definedName>
    <definedName name="Objednatel">#REF!</definedName>
    <definedName name="_xlnm.Print_Area" localSheetId="0">'Položky'!$A$1:$G$45</definedName>
    <definedName name="PocetMJ">#REF!</definedName>
    <definedName name="Poznamka">#REF!</definedName>
    <definedName name="Projektant">#REF!</definedName>
    <definedName name="PSV">#REF!</definedName>
    <definedName name="PSV0">'Položky'!#REF!</definedName>
    <definedName name="SazbaDPH1">#REF!</definedName>
    <definedName name="SazbaDPH2">#REF!</definedName>
    <definedName name="SloupecCC">'Položky'!$G$5</definedName>
    <definedName name="SloupecCisloPol">'Položky'!$B$5</definedName>
    <definedName name="SloupecJC">'Položky'!$F$5</definedName>
    <definedName name="SloupecMJ">'Položky'!$D$5</definedName>
    <definedName name="SloupecMnozstvi">'Položky'!$E$5</definedName>
    <definedName name="SloupecNazPol">'Položky'!$C$5</definedName>
    <definedName name="SloupecPC">'Položky'!$A$5</definedName>
    <definedName name="solver_lin" localSheetId="0" hidden="1">0</definedName>
    <definedName name="solver_num" localSheetId="0" hidden="1">0</definedName>
    <definedName name="solver_opt" localSheetId="0" hidden="1">'Položky'!#REF!</definedName>
    <definedName name="solver_typ" localSheetId="0" hidden="1">1</definedName>
    <definedName name="solver_val" localSheetId="0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<sst xmlns="http://schemas.openxmlformats.org/spreadsheetml/2006/main" count="72" uniqueCount="58">
  <si>
    <t>Objekt :</t>
  </si>
  <si>
    <t>Stavba :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</si>
  <si>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</si>
  <si>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</si>
  <si>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</si>
  <si>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</si>
  <si>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</si>
  <si>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</si>
  <si>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</si>
  <si>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</si>
  <si>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</si>
  <si>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</si>
  <si>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m</t>
  </si>
  <si>
    <t>soubor</t>
  </si>
  <si>
    <t>%</t>
  </si>
  <si>
    <t>sb</t>
  </si>
  <si>
    <t>VZT</t>
  </si>
  <si>
    <t>Potrubí</t>
  </si>
  <si>
    <t xml:space="preserve">Přesun hmot potrubí, výšky do 24 m </t>
  </si>
  <si>
    <t>Do průměru 100 rovné</t>
  </si>
  <si>
    <t>Do průměru 100 tvar</t>
  </si>
  <si>
    <t>Tepelné izolace, montážní, spojovací a pomocný materiál dodávka a montáž</t>
  </si>
  <si>
    <t>Závěsy VZT zařízení a potrubí, montážní materiál,.typ a množství podle výběru a zkušeností montážní firmy</t>
  </si>
  <si>
    <t>Spojovací a těsnící materiál vč. vodivého propojení</t>
  </si>
  <si>
    <t>ks</t>
  </si>
  <si>
    <t>Do průměru 160 rovné</t>
  </si>
  <si>
    <t xml:space="preserve">Potrubí ocelové kruhové sk.1 podle PK 120311, materiál ocel.pozink. plech tI. 0,8 mm (příp. z plastu), v těsném provedení
</t>
  </si>
  <si>
    <t>hod</t>
  </si>
  <si>
    <t>1</t>
  </si>
  <si>
    <t>2</t>
  </si>
  <si>
    <t>3</t>
  </si>
  <si>
    <t>1.01</t>
  </si>
  <si>
    <t>2.01</t>
  </si>
  <si>
    <t>2.02</t>
  </si>
  <si>
    <t>2.05</t>
  </si>
  <si>
    <t>2.06</t>
  </si>
  <si>
    <t>2.07</t>
  </si>
  <si>
    <t>2.08</t>
  </si>
  <si>
    <t>3.01</t>
  </si>
  <si>
    <t>3.02</t>
  </si>
  <si>
    <t>Rozpočet</t>
  </si>
  <si>
    <t>Do průměru 200 rovné</t>
  </si>
  <si>
    <t>HZS</t>
  </si>
  <si>
    <t>Ventilátor radiální RK 200, výtlak pr.200, vzduch výkon 790m3/hod, výkon 180 W - 230 V, el. krytí IP 44, akust. tlak 55 dB(A), vybavený zpětnou klapkou ve výtlaku a nastavitelným doběhem  2 až 20 min, s vybavením regulace REB-1</t>
  </si>
  <si>
    <t>Mřížka krycí na fasádu průměr 200 (žaluzie, sítka proti hmyzu)</t>
  </si>
  <si>
    <t>5</t>
  </si>
  <si>
    <t>Dodávka předávacího protokolu a záručních listů, vypracování návodu na obsluhu zařízení VZT</t>
  </si>
  <si>
    <t>2.03</t>
  </si>
  <si>
    <t>2.04</t>
  </si>
  <si>
    <t>5.01</t>
  </si>
  <si>
    <t>5.02</t>
  </si>
  <si>
    <t>5.03</t>
  </si>
  <si>
    <t>Stavební úpravy administrativní budovy čp.21 Dačice</t>
  </si>
  <si>
    <t xml:space="preserve">Zařízení vzduchotechniky </t>
  </si>
  <si>
    <t>VZT  bez DPH</t>
  </si>
  <si>
    <t>Revize, regulace a zkušební provoz VZT , zaškolení obsluhy</t>
  </si>
  <si>
    <t>Stavební přípomoci, průrazy (prostup fasádou průměr 220,včetně zaopravení</t>
  </si>
  <si>
    <t>Izolace tepelná na potrubí 200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</si>
</sst>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_-&quot;L.&quot;\ * #,##0_-;\-&quot;L.&quot;\ * #,##0_-;_-&quot;L.&quot;\ * &quot;-&quot;_-;_-@_-"/>
    <numFmt numFmtId="170" formatCode="#,##0&quot; F&quot;_);[Red]\(#,##0&quot; F&quot;\)"/>
    <numFmt numFmtId="171" formatCode="General_)"/>
    <numFmt numFmtId="172" formatCode="0.000"/>
    <numFmt numFmtId="173" formatCode="#,##0.00&quot; F&quot;_);[Red]\(#,##0.00&quot; F&quot;\)"/>
    <numFmt numFmtId="174" formatCode="#,##0&quot; $&quot;;\-#,##0&quot; $&quot;"/>
    <numFmt numFmtId="175" formatCode="#,##0&quot; $&quot;;[Red]\-#,##0&quot; $&quot;"/>
    <numFmt numFmtId="176" formatCode="0.0&quot;  &quot;"/>
    <numFmt numFmtId="177" formatCode="_-* #,##0_-;\-* #,##0_-;_-* &quot;-&quot;_-;_-@_-"/>
    <numFmt numFmtId="178" formatCode="0_ "/>
    <numFmt numFmtId="179" formatCode="_(&quot;$&quot;* #,##0.0_);_(&quot;$&quot;* \(#,##0.0\);_(&quot;$&quot;* &quot;-&quot;??_);_(@_)"/>
    <numFmt numFmtId="180" formatCode="_(* #,##0_);_(* \(#,##0\);_(* &quot;-&quot;_);_(@_)"/>
    <numFmt numFmtId="181" formatCode="&quot;$&quot;0.000"/>
    <numFmt numFmtId="182" formatCode="0.0%"/>
    <numFmt numFmtId="183" formatCode="#,##0.00&quot; $&quot;;\-#,##0.00&quot; $&quot;"/>
    <numFmt numFmtId="184" formatCode="#,##0.00&quot; $&quot;;[Red]\-#,##0.00&quot; $&quot;"/>
    <numFmt numFmtId="185" formatCode="_-* #,##0;_-* #,##0;_-* &quot;-&quot;;_-@_-"/>
    <numFmt numFmtId="186" formatCode="_(&quot;Itl.&quot;\ * #,##0_);_(&quot;Itl.&quot;\ * \(#,##0\);_(&quot;Itl.&quot;\ * &quot;-&quot;_);_(@_)"/>
  </numFmts>
  <fonts count="6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0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b/>
      <sz val="12"/>
      <name val="Arial MT"/>
      <family val="0"/>
    </font>
    <font>
      <sz val="9"/>
      <name val="Times New Roman"/>
      <family val="1"/>
    </font>
    <font>
      <sz val="12"/>
      <name val="Arial MT"/>
      <family val="0"/>
    </font>
    <font>
      <sz val="10"/>
      <name val="MS Serif"/>
      <family val="1"/>
    </font>
    <font>
      <sz val="10"/>
      <color indexed="8"/>
      <name val="Arial"/>
      <family val="2"/>
    </font>
    <font>
      <sz val="10"/>
      <color indexed="16"/>
      <name val="MS Serif"/>
      <family val="1"/>
    </font>
    <font>
      <sz val="10"/>
      <name val="Geneva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2"/>
    </font>
    <font>
      <u val="single"/>
      <sz val="8"/>
      <color indexed="12"/>
      <name val="Times New Roman"/>
      <family val="1"/>
    </font>
    <font>
      <u val="single"/>
      <sz val="12"/>
      <color indexed="12"/>
      <name val="Arial"/>
      <family val="2"/>
    </font>
    <font>
      <sz val="8"/>
      <name val="Wingdings"/>
      <family val="0"/>
    </font>
    <font>
      <u val="single"/>
      <sz val="12"/>
      <color indexed="36"/>
      <name val="Arial"/>
      <family val="2"/>
    </font>
    <font>
      <sz val="8"/>
      <name val="MS Sans Serif"/>
      <family val="2"/>
    </font>
    <font>
      <b/>
      <sz val="8"/>
      <color indexed="8"/>
      <name val="Helv"/>
      <family val="0"/>
    </font>
    <font>
      <b/>
      <sz val="9"/>
      <name val="Arial CE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1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4" fontId="0" fillId="0" borderId="1">
      <alignment/>
      <protection/>
    </xf>
    <xf numFmtId="169" fontId="12" fillId="0" borderId="0" applyFon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0" borderId="0">
      <alignment horizontal="center" wrapText="1"/>
      <protection locked="0"/>
    </xf>
    <xf numFmtId="0" fontId="14" fillId="0" borderId="0" applyFont="0" applyFill="0" applyBorder="0" applyAlignment="0" applyProtection="0"/>
    <xf numFmtId="0" fontId="15" fillId="0" borderId="0">
      <alignment/>
      <protection/>
    </xf>
    <xf numFmtId="170" fontId="12" fillId="0" borderId="0" applyFill="0" applyBorder="0" applyAlignment="0">
      <protection/>
    </xf>
    <xf numFmtId="171" fontId="16" fillId="0" borderId="0" applyFill="0" applyBorder="0" applyAlignment="0">
      <protection/>
    </xf>
    <xf numFmtId="172" fontId="16" fillId="0" borderId="0" applyFill="0" applyBorder="0" applyAlignment="0">
      <protection/>
    </xf>
    <xf numFmtId="173" fontId="12" fillId="0" borderId="0" applyFill="0" applyBorder="0" applyAlignment="0">
      <protection/>
    </xf>
    <xf numFmtId="174" fontId="12" fillId="0" borderId="0" applyFill="0" applyBorder="0" applyAlignment="0">
      <protection/>
    </xf>
    <xf numFmtId="170" fontId="12" fillId="0" borderId="0" applyFill="0" applyBorder="0" applyAlignment="0">
      <protection/>
    </xf>
    <xf numFmtId="175" fontId="12" fillId="0" borderId="0" applyFill="0" applyBorder="0" applyAlignment="0">
      <protection/>
    </xf>
    <xf numFmtId="171" fontId="16" fillId="0" borderId="0" applyFill="0" applyBorder="0" applyAlignment="0">
      <protection/>
    </xf>
    <xf numFmtId="0" fontId="52" fillId="0" borderId="2" applyNumberFormat="0" applyFill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8" fillId="0" borderId="0" applyNumberFormat="0" applyAlignment="0">
      <protection/>
    </xf>
    <xf numFmtId="0" fontId="12" fillId="0" borderId="0" applyFont="0" applyFill="0" applyBorder="0" applyAlignment="0" applyProtection="0"/>
    <xf numFmtId="171" fontId="16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19" fillId="0" borderId="0" applyFill="0" applyBorder="0" applyAlignment="0">
      <protection/>
    </xf>
    <xf numFmtId="178" fontId="12" fillId="0" borderId="3">
      <alignment vertical="center"/>
      <protection/>
    </xf>
    <xf numFmtId="170" fontId="12" fillId="0" borderId="0" applyFill="0" applyBorder="0" applyAlignment="0">
      <protection/>
    </xf>
    <xf numFmtId="171" fontId="16" fillId="0" borderId="0" applyFill="0" applyBorder="0" applyAlignment="0">
      <protection/>
    </xf>
    <xf numFmtId="170" fontId="12" fillId="0" borderId="0" applyFill="0" applyBorder="0" applyAlignment="0">
      <protection/>
    </xf>
    <xf numFmtId="175" fontId="12" fillId="0" borderId="0" applyFill="0" applyBorder="0" applyAlignment="0">
      <protection/>
    </xf>
    <xf numFmtId="171" fontId="16" fillId="0" borderId="0" applyFill="0" applyBorder="0" applyAlignment="0">
      <protection/>
    </xf>
    <xf numFmtId="0" fontId="20" fillId="0" borderId="0" applyNumberFormat="0" applyAlignment="0">
      <protection/>
    </xf>
    <xf numFmtId="2" fontId="21" fillId="0" borderId="0">
      <alignment horizontal="left"/>
      <protection/>
    </xf>
    <xf numFmtId="38" fontId="22" fillId="20" borderId="0" applyNumberFormat="0" applyBorder="0" applyAlignment="0" applyProtection="0"/>
    <xf numFmtId="179" fontId="14" fillId="0" borderId="0" applyNumberFormat="0" applyFill="0" applyBorder="0" applyProtection="0">
      <alignment horizontal="right"/>
    </xf>
    <xf numFmtId="0" fontId="23" fillId="0" borderId="4" applyNumberFormat="0" applyAlignment="0" applyProtection="0"/>
    <xf numFmtId="0" fontId="23" fillId="0" borderId="1">
      <alignment horizontal="left" vertical="center"/>
      <protection/>
    </xf>
    <xf numFmtId="0" fontId="24" fillId="0" borderId="5">
      <alignment horizontal="center"/>
      <protection/>
    </xf>
    <xf numFmtId="0" fontId="24" fillId="0" borderId="0">
      <alignment horizontal="center"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3" fillId="21" borderId="0" applyNumberFormat="0" applyBorder="0" applyAlignment="0" applyProtection="0"/>
    <xf numFmtId="10" fontId="22" fillId="22" borderId="6" applyNumberFormat="0" applyBorder="0" applyAlignment="0" applyProtection="0"/>
    <xf numFmtId="0" fontId="54" fillId="23" borderId="7" applyNumberFormat="0" applyAlignment="0" applyProtection="0"/>
    <xf numFmtId="170" fontId="12" fillId="0" borderId="0" applyFill="0" applyBorder="0" applyAlignment="0">
      <protection/>
    </xf>
    <xf numFmtId="171" fontId="16" fillId="0" borderId="0" applyFill="0" applyBorder="0" applyAlignment="0">
      <protection/>
    </xf>
    <xf numFmtId="170" fontId="12" fillId="0" borderId="0" applyFill="0" applyBorder="0" applyAlignment="0">
      <protection/>
    </xf>
    <xf numFmtId="175" fontId="12" fillId="0" borderId="0" applyFill="0" applyBorder="0" applyAlignment="0">
      <protection/>
    </xf>
    <xf numFmtId="171" fontId="16" fillId="0" borderId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0" applyNumberFormat="0" applyBorder="0" applyAlignment="0" applyProtection="0"/>
    <xf numFmtId="181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14" fontId="13" fillId="0" borderId="0">
      <alignment horizontal="center" wrapText="1"/>
      <protection locked="0"/>
    </xf>
    <xf numFmtId="182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5" borderId="11" applyNumberFormat="0" applyFont="0" applyAlignment="0" applyProtection="0"/>
    <xf numFmtId="170" fontId="12" fillId="0" borderId="0" applyFill="0" applyBorder="0" applyAlignment="0">
      <protection/>
    </xf>
    <xf numFmtId="171" fontId="16" fillId="0" borderId="0" applyFill="0" applyBorder="0" applyAlignment="0">
      <protection/>
    </xf>
    <xf numFmtId="170" fontId="12" fillId="0" borderId="0" applyFill="0" applyBorder="0" applyAlignment="0">
      <protection/>
    </xf>
    <xf numFmtId="175" fontId="12" fillId="0" borderId="0" applyFill="0" applyBorder="0" applyAlignment="0">
      <protection/>
    </xf>
    <xf numFmtId="171" fontId="16" fillId="0" borderId="0" applyFill="0" applyBorder="0" applyAlignment="0">
      <protection/>
    </xf>
    <xf numFmtId="9" fontId="0" fillId="0" borderId="0" applyFont="0" applyFill="0" applyBorder="0" applyAlignment="0" applyProtection="0"/>
    <xf numFmtId="0" fontId="60" fillId="0" borderId="12" applyNumberFormat="0" applyFill="0" applyAlignment="0" applyProtection="0"/>
    <xf numFmtId="0" fontId="27" fillId="26" borderId="0" applyNumberFormat="0" applyFont="0" applyBorder="0" applyAlignment="0">
      <protection/>
    </xf>
    <xf numFmtId="165" fontId="12" fillId="0" borderId="0" applyNumberFormat="0" applyFill="0" applyBorder="0" applyAlignment="0" applyProtection="0"/>
    <xf numFmtId="0" fontId="27" fillId="1" borderId="1" applyNumberFormat="0" applyFont="0" applyAlignment="0">
      <protection/>
    </xf>
    <xf numFmtId="0" fontId="29" fillId="0" borderId="0" applyNumberFormat="0" applyFill="0" applyBorder="0" applyAlignment="0">
      <protection/>
    </xf>
    <xf numFmtId="0" fontId="61" fillId="27" borderId="0" applyNumberFormat="0" applyBorder="0" applyAlignment="0" applyProtection="0"/>
    <xf numFmtId="40" fontId="30" fillId="0" borderId="0" applyBorder="0">
      <alignment horizontal="right"/>
      <protection/>
    </xf>
    <xf numFmtId="4" fontId="31" fillId="20" borderId="13" applyNumberFormat="0" applyFont="0" applyFill="0" applyBorder="0" applyAlignment="0" applyProtection="0"/>
    <xf numFmtId="49" fontId="19" fillId="0" borderId="0" applyFill="0" applyBorder="0" applyAlignment="0">
      <protection/>
    </xf>
    <xf numFmtId="183" fontId="12" fillId="0" borderId="0" applyFill="0" applyBorder="0" applyAlignment="0">
      <protection/>
    </xf>
    <xf numFmtId="184" fontId="12" fillId="0" borderId="0" applyFill="0" applyBorder="0" applyAlignment="0">
      <protection/>
    </xf>
    <xf numFmtId="0" fontId="62" fillId="0" borderId="0" applyNumberFormat="0" applyFill="0" applyBorder="0" applyAlignment="0" applyProtection="0"/>
    <xf numFmtId="185" fontId="32" fillId="0" borderId="0">
      <alignment vertical="center"/>
      <protection/>
    </xf>
    <xf numFmtId="186" fontId="12" fillId="0" borderId="0" applyFont="0" applyFill="0" applyBorder="0" applyAlignment="0" applyProtection="0"/>
    <xf numFmtId="0" fontId="63" fillId="28" borderId="14" applyNumberFormat="0" applyAlignment="0" applyProtection="0"/>
    <xf numFmtId="0" fontId="64" fillId="29" borderId="14" applyNumberFormat="0" applyAlignment="0" applyProtection="0"/>
    <xf numFmtId="0" fontId="65" fillId="29" borderId="15" applyNumberFormat="0" applyAlignment="0" applyProtection="0"/>
    <xf numFmtId="0" fontId="6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101" applyProtection="1">
      <alignment/>
      <protection/>
    </xf>
    <xf numFmtId="0" fontId="0" fillId="0" borderId="16" xfId="101" applyBorder="1" applyProtection="1">
      <alignment/>
      <protection/>
    </xf>
    <xf numFmtId="0" fontId="7" fillId="0" borderId="0" xfId="101" applyFont="1" applyBorder="1" applyAlignment="1" applyProtection="1">
      <alignment horizontal="centerContinuous"/>
      <protection/>
    </xf>
    <xf numFmtId="0" fontId="8" fillId="0" borderId="0" xfId="101" applyFont="1" applyBorder="1" applyAlignment="1" applyProtection="1">
      <alignment horizontal="centerContinuous"/>
      <protection/>
    </xf>
    <xf numFmtId="0" fontId="8" fillId="0" borderId="0" xfId="101" applyFont="1" applyBorder="1" applyAlignment="1" applyProtection="1">
      <alignment horizontal="right"/>
      <protection/>
    </xf>
    <xf numFmtId="0" fontId="8" fillId="0" borderId="17" xfId="101" applyFont="1" applyBorder="1" applyAlignment="1" applyProtection="1">
      <alignment horizontal="centerContinuous"/>
      <protection/>
    </xf>
    <xf numFmtId="0" fontId="3" fillId="0" borderId="18" xfId="101" applyFont="1" applyBorder="1" applyProtection="1">
      <alignment/>
      <protection/>
    </xf>
    <xf numFmtId="0" fontId="0" fillId="0" borderId="18" xfId="101" applyBorder="1" applyProtection="1">
      <alignment/>
      <protection/>
    </xf>
    <xf numFmtId="0" fontId="5" fillId="0" borderId="19" xfId="101" applyFont="1" applyBorder="1" applyAlignment="1" applyProtection="1">
      <alignment horizontal="right"/>
      <protection/>
    </xf>
    <xf numFmtId="0" fontId="0" fillId="0" borderId="18" xfId="101" applyBorder="1" applyAlignment="1" applyProtection="1">
      <alignment horizontal="left"/>
      <protection/>
    </xf>
    <xf numFmtId="0" fontId="0" fillId="0" borderId="20" xfId="101" applyBorder="1" applyProtection="1">
      <alignment/>
      <protection/>
    </xf>
    <xf numFmtId="0" fontId="3" fillId="0" borderId="21" xfId="101" applyFont="1" applyBorder="1" applyProtection="1">
      <alignment/>
      <protection/>
    </xf>
    <xf numFmtId="0" fontId="0" fillId="0" borderId="21" xfId="101" applyBorder="1" applyProtection="1">
      <alignment/>
      <protection/>
    </xf>
    <xf numFmtId="49" fontId="5" fillId="36" borderId="22" xfId="101" applyNumberFormat="1" applyFont="1" applyFill="1" applyBorder="1" applyProtection="1">
      <alignment/>
      <protection/>
    </xf>
    <xf numFmtId="0" fontId="5" fillId="36" borderId="23" xfId="101" applyFont="1" applyFill="1" applyBorder="1" applyAlignment="1" applyProtection="1">
      <alignment horizontal="center"/>
      <protection/>
    </xf>
    <xf numFmtId="0" fontId="5" fillId="36" borderId="23" xfId="101" applyNumberFormat="1" applyFont="1" applyFill="1" applyBorder="1" applyAlignment="1" applyProtection="1">
      <alignment horizontal="center"/>
      <protection/>
    </xf>
    <xf numFmtId="0" fontId="5" fillId="36" borderId="24" xfId="101" applyFont="1" applyFill="1" applyBorder="1" applyAlignment="1" applyProtection="1">
      <alignment horizontal="center"/>
      <protection/>
    </xf>
    <xf numFmtId="0" fontId="0" fillId="0" borderId="25" xfId="101" applyBorder="1" applyProtection="1">
      <alignment/>
      <protection/>
    </xf>
    <xf numFmtId="0" fontId="0" fillId="0" borderId="26" xfId="101" applyBorder="1" applyProtection="1">
      <alignment/>
      <protection/>
    </xf>
    <xf numFmtId="0" fontId="0" fillId="0" borderId="27" xfId="101" applyBorder="1" applyProtection="1">
      <alignment/>
      <protection/>
    </xf>
    <xf numFmtId="0" fontId="1" fillId="0" borderId="22" xfId="101" applyFont="1" applyBorder="1" applyAlignment="1" applyProtection="1">
      <alignment horizontal="center"/>
      <protection/>
    </xf>
    <xf numFmtId="49" fontId="1" fillId="0" borderId="6" xfId="101" applyNumberFormat="1" applyFont="1" applyBorder="1" applyAlignment="1" applyProtection="1">
      <alignment horizontal="left"/>
      <protection/>
    </xf>
    <xf numFmtId="0" fontId="1" fillId="0" borderId="6" xfId="101" applyFont="1" applyBorder="1" applyProtection="1">
      <alignment/>
      <protection/>
    </xf>
    <xf numFmtId="0" fontId="0" fillId="0" borderId="6" xfId="101" applyBorder="1" applyAlignment="1" applyProtection="1">
      <alignment horizontal="center"/>
      <protection/>
    </xf>
    <xf numFmtId="0" fontId="0" fillId="0" borderId="6" xfId="101" applyNumberFormat="1" applyBorder="1" applyAlignment="1" applyProtection="1">
      <alignment horizontal="right"/>
      <protection/>
    </xf>
    <xf numFmtId="0" fontId="0" fillId="0" borderId="24" xfId="101" applyNumberFormat="1" applyBorder="1" applyProtection="1">
      <alignment/>
      <protection/>
    </xf>
    <xf numFmtId="0" fontId="0" fillId="0" borderId="0" xfId="101" applyNumberFormat="1" applyProtection="1">
      <alignment/>
      <protection/>
    </xf>
    <xf numFmtId="0" fontId="9" fillId="0" borderId="0" xfId="101" applyFont="1" applyProtection="1">
      <alignment/>
      <protection/>
    </xf>
    <xf numFmtId="0" fontId="4" fillId="0" borderId="22" xfId="101" applyFont="1" applyBorder="1" applyAlignment="1" applyProtection="1">
      <alignment horizontal="center" vertical="top"/>
      <protection/>
    </xf>
    <xf numFmtId="49" fontId="4" fillId="0" borderId="6" xfId="101" applyNumberFormat="1" applyFont="1" applyBorder="1" applyAlignment="1" applyProtection="1">
      <alignment wrapText="1"/>
      <protection/>
    </xf>
    <xf numFmtId="0" fontId="4" fillId="0" borderId="6" xfId="101" applyFont="1" applyBorder="1" applyAlignment="1" applyProtection="1">
      <alignment wrapText="1"/>
      <protection/>
    </xf>
    <xf numFmtId="49" fontId="4" fillId="0" borderId="6" xfId="101" applyNumberFormat="1" applyFont="1" applyBorder="1" applyAlignment="1" applyProtection="1">
      <alignment horizontal="center" shrinkToFit="1"/>
      <protection/>
    </xf>
    <xf numFmtId="4" fontId="4" fillId="0" borderId="6" xfId="101" applyNumberFormat="1" applyFont="1" applyBorder="1" applyAlignment="1" applyProtection="1">
      <alignment horizontal="right"/>
      <protection/>
    </xf>
    <xf numFmtId="2" fontId="4" fillId="0" borderId="6" xfId="0" applyNumberFormat="1" applyFont="1" applyBorder="1" applyAlignment="1" applyProtection="1">
      <alignment horizontal="right"/>
      <protection/>
    </xf>
    <xf numFmtId="2" fontId="4" fillId="0" borderId="24" xfId="0" applyNumberFormat="1" applyFont="1" applyBorder="1" applyAlignment="1" applyProtection="1">
      <alignment horizontal="right"/>
      <protection/>
    </xf>
    <xf numFmtId="0" fontId="0" fillId="0" borderId="22" xfId="101" applyFont="1" applyBorder="1" applyAlignment="1" applyProtection="1">
      <alignment horizontal="center" vertical="top"/>
      <protection/>
    </xf>
    <xf numFmtId="0" fontId="0" fillId="20" borderId="28" xfId="101" applyFill="1" applyBorder="1" applyAlignment="1" applyProtection="1">
      <alignment horizontal="center"/>
      <protection/>
    </xf>
    <xf numFmtId="49" fontId="3" fillId="20" borderId="29" xfId="101" applyNumberFormat="1" applyFont="1" applyFill="1" applyBorder="1" applyAlignment="1" applyProtection="1">
      <alignment horizontal="left"/>
      <protection/>
    </xf>
    <xf numFmtId="0" fontId="3" fillId="20" borderId="29" xfId="101" applyFont="1" applyFill="1" applyBorder="1" applyProtection="1">
      <alignment/>
      <protection/>
    </xf>
    <xf numFmtId="0" fontId="0" fillId="20" borderId="29" xfId="101" applyFill="1" applyBorder="1" applyAlignment="1" applyProtection="1">
      <alignment horizontal="center"/>
      <protection/>
    </xf>
    <xf numFmtId="4" fontId="0" fillId="20" borderId="29" xfId="101" applyNumberFormat="1" applyFill="1" applyBorder="1" applyAlignment="1" applyProtection="1">
      <alignment horizontal="right"/>
      <protection/>
    </xf>
    <xf numFmtId="4" fontId="1" fillId="20" borderId="30" xfId="101" applyNumberFormat="1" applyFont="1" applyFill="1" applyBorder="1" applyProtection="1">
      <alignment/>
      <protection/>
    </xf>
    <xf numFmtId="3" fontId="0" fillId="0" borderId="0" xfId="101" applyNumberFormat="1" applyProtection="1">
      <alignment/>
      <protection/>
    </xf>
    <xf numFmtId="0" fontId="0" fillId="0" borderId="0" xfId="101" applyBorder="1" applyProtection="1">
      <alignment/>
      <protection/>
    </xf>
    <xf numFmtId="0" fontId="0" fillId="0" borderId="17" xfId="101" applyBorder="1" applyProtection="1">
      <alignment/>
      <protection/>
    </xf>
    <xf numFmtId="0" fontId="4" fillId="0" borderId="22" xfId="101" applyFont="1" applyBorder="1" applyAlignment="1" applyProtection="1">
      <alignment horizontal="center"/>
      <protection/>
    </xf>
    <xf numFmtId="49" fontId="4" fillId="0" borderId="6" xfId="101" applyNumberFormat="1" applyFont="1" applyBorder="1" applyAlignment="1" applyProtection="1">
      <alignment horizontal="center" shrinkToFit="1"/>
      <protection/>
    </xf>
    <xf numFmtId="4" fontId="4" fillId="0" borderId="6" xfId="101" applyNumberFormat="1" applyFont="1" applyBorder="1" applyAlignment="1" applyProtection="1">
      <alignment horizontal="right"/>
      <protection/>
    </xf>
    <xf numFmtId="0" fontId="0" fillId="0" borderId="22" xfId="101" applyBorder="1" applyProtection="1">
      <alignment/>
      <protection/>
    </xf>
    <xf numFmtId="0" fontId="0" fillId="0" borderId="6" xfId="101" applyBorder="1" applyProtection="1">
      <alignment/>
      <protection/>
    </xf>
    <xf numFmtId="0" fontId="0" fillId="0" borderId="24" xfId="101" applyBorder="1" applyProtection="1">
      <alignment/>
      <protection/>
    </xf>
    <xf numFmtId="0" fontId="4" fillId="0" borderId="6" xfId="0" applyFont="1" applyBorder="1" applyAlignment="1" applyProtection="1">
      <alignment wrapText="1" shrinkToFit="1"/>
      <protection/>
    </xf>
    <xf numFmtId="0" fontId="4" fillId="0" borderId="6" xfId="0" applyFont="1" applyBorder="1" applyAlignment="1" applyProtection="1">
      <alignment horizontal="center"/>
      <protection/>
    </xf>
    <xf numFmtId="0" fontId="0" fillId="20" borderId="22" xfId="101" applyFill="1" applyBorder="1" applyAlignment="1" applyProtection="1">
      <alignment horizontal="center"/>
      <protection/>
    </xf>
    <xf numFmtId="49" fontId="3" fillId="20" borderId="6" xfId="101" applyNumberFormat="1" applyFont="1" applyFill="1" applyBorder="1" applyAlignment="1" applyProtection="1">
      <alignment horizontal="left"/>
      <protection/>
    </xf>
    <xf numFmtId="0" fontId="3" fillId="20" borderId="6" xfId="101" applyFont="1" applyFill="1" applyBorder="1" applyProtection="1">
      <alignment/>
      <protection/>
    </xf>
    <xf numFmtId="0" fontId="0" fillId="20" borderId="6" xfId="101" applyFill="1" applyBorder="1" applyAlignment="1" applyProtection="1">
      <alignment horizontal="center"/>
      <protection/>
    </xf>
    <xf numFmtId="4" fontId="0" fillId="20" borderId="6" xfId="101" applyNumberFormat="1" applyFill="1" applyBorder="1" applyAlignment="1" applyProtection="1">
      <alignment horizontal="right"/>
      <protection/>
    </xf>
    <xf numFmtId="4" fontId="1" fillId="20" borderId="24" xfId="101" applyNumberFormat="1" applyFont="1" applyFill="1" applyBorder="1" applyProtection="1">
      <alignment/>
      <protection/>
    </xf>
    <xf numFmtId="0" fontId="0" fillId="0" borderId="31" xfId="101" applyBorder="1" applyProtection="1">
      <alignment/>
      <protection/>
    </xf>
    <xf numFmtId="0" fontId="0" fillId="0" borderId="5" xfId="101" applyBorder="1" applyProtection="1">
      <alignment/>
      <protection/>
    </xf>
    <xf numFmtId="0" fontId="0" fillId="0" borderId="32" xfId="101" applyBorder="1" applyProtection="1">
      <alignment/>
      <protection/>
    </xf>
    <xf numFmtId="0" fontId="10" fillId="0" borderId="0" xfId="101" applyFont="1" applyAlignment="1" applyProtection="1">
      <alignment/>
      <protection/>
    </xf>
    <xf numFmtId="0" fontId="0" fillId="0" borderId="0" xfId="101" applyAlignment="1" applyProtection="1">
      <alignment horizontal="right"/>
      <protection/>
    </xf>
    <xf numFmtId="0" fontId="11" fillId="0" borderId="0" xfId="101" applyFont="1" applyBorder="1" applyProtection="1">
      <alignment/>
      <protection/>
    </xf>
    <xf numFmtId="3" fontId="11" fillId="0" borderId="0" xfId="101" applyNumberFormat="1" applyFont="1" applyBorder="1" applyAlignment="1" applyProtection="1">
      <alignment horizontal="right"/>
      <protection/>
    </xf>
    <xf numFmtId="4" fontId="11" fillId="0" borderId="0" xfId="101" applyNumberFormat="1" applyFont="1" applyBorder="1" applyProtection="1">
      <alignment/>
      <protection/>
    </xf>
    <xf numFmtId="0" fontId="10" fillId="0" borderId="0" xfId="101" applyFont="1" applyBorder="1" applyAlignment="1" applyProtection="1">
      <alignment/>
      <protection/>
    </xf>
    <xf numFmtId="0" fontId="0" fillId="0" borderId="0" xfId="101" applyBorder="1" applyAlignment="1" applyProtection="1">
      <alignment horizontal="right"/>
      <protection/>
    </xf>
    <xf numFmtId="2" fontId="4" fillId="37" borderId="6" xfId="0" applyNumberFormat="1" applyFont="1" applyFill="1" applyBorder="1" applyAlignment="1" applyProtection="1">
      <alignment horizontal="right"/>
      <protection/>
    </xf>
    <xf numFmtId="0" fontId="6" fillId="0" borderId="33" xfId="101" applyFont="1" applyBorder="1" applyAlignment="1" applyProtection="1">
      <alignment horizontal="center"/>
      <protection/>
    </xf>
    <xf numFmtId="0" fontId="6" fillId="0" borderId="34" xfId="101" applyFont="1" applyBorder="1" applyAlignment="1" applyProtection="1">
      <alignment horizontal="center"/>
      <protection/>
    </xf>
    <xf numFmtId="0" fontId="6" fillId="0" borderId="35" xfId="101" applyFont="1" applyBorder="1" applyAlignment="1" applyProtection="1">
      <alignment horizontal="center"/>
      <protection/>
    </xf>
    <xf numFmtId="0" fontId="0" fillId="0" borderId="36" xfId="101" applyFont="1" applyBorder="1" applyAlignment="1" applyProtection="1">
      <alignment horizontal="center"/>
      <protection/>
    </xf>
    <xf numFmtId="0" fontId="0" fillId="0" borderId="37" xfId="101" applyFont="1" applyBorder="1" applyAlignment="1" applyProtection="1">
      <alignment horizontal="center"/>
      <protection/>
    </xf>
    <xf numFmtId="49" fontId="0" fillId="0" borderId="38" xfId="101" applyNumberFormat="1" applyFont="1" applyBorder="1" applyAlignment="1" applyProtection="1">
      <alignment horizontal="center"/>
      <protection/>
    </xf>
    <xf numFmtId="0" fontId="0" fillId="0" borderId="39" xfId="101" applyFont="1" applyBorder="1" applyAlignment="1" applyProtection="1">
      <alignment horizontal="center"/>
      <protection/>
    </xf>
    <xf numFmtId="0" fontId="0" fillId="0" borderId="40" xfId="101" applyBorder="1" applyAlignment="1" applyProtection="1">
      <alignment horizontal="center" shrinkToFit="1"/>
      <protection/>
    </xf>
    <xf numFmtId="0" fontId="0" fillId="0" borderId="21" xfId="101" applyBorder="1" applyAlignment="1" applyProtection="1">
      <alignment horizontal="center" shrinkToFit="1"/>
      <protection/>
    </xf>
    <xf numFmtId="0" fontId="0" fillId="0" borderId="41" xfId="101" applyBorder="1" applyAlignment="1" applyProtection="1">
      <alignment horizontal="center" shrinkToFit="1"/>
      <protection/>
    </xf>
    <xf numFmtId="2" fontId="4" fillId="38" borderId="24" xfId="0" applyNumberFormat="1" applyFont="1" applyFill="1" applyBorder="1" applyAlignment="1" applyProtection="1">
      <alignment horizontal="right"/>
      <protection/>
    </xf>
  </cellXfs>
  <cellStyles count="126">
    <cellStyle name="Normal" xfId="0"/>
    <cellStyle name="_x0004_" xfId="15"/>
    <cellStyle name="1 000 EUR" xfId="16"/>
    <cellStyle name="1 000 Kč_TP-42N1" xfId="17"/>
    <cellStyle name="20 % – Zvýraznění1" xfId="18"/>
    <cellStyle name="20 % – Zvýraznění2" xfId="19"/>
    <cellStyle name="20 % – Zvýraznění3" xfId="20"/>
    <cellStyle name="20 % – Zvýraznění4" xfId="21"/>
    <cellStyle name="20 % – Zvýraznění5" xfId="22"/>
    <cellStyle name="20 % – Zvýraznění6" xfId="23"/>
    <cellStyle name="40 % – Zvýraznění1" xfId="24"/>
    <cellStyle name="40 % – Zvýraznění2" xfId="25"/>
    <cellStyle name="40 % – Zvýraznění3" xfId="26"/>
    <cellStyle name="40 % – Zvýraznění4" xfId="27"/>
    <cellStyle name="40 % – Zvýraznění5" xfId="28"/>
    <cellStyle name="40 % – Zvýraznění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args.style" xfId="36"/>
    <cellStyle name="blank" xfId="37"/>
    <cellStyle name="blank - Style1" xfId="38"/>
    <cellStyle name="Calc Currency (0)" xfId="39"/>
    <cellStyle name="Calc Currency (2)" xfId="40"/>
    <cellStyle name="Calc Percent (0)" xfId="41"/>
    <cellStyle name="Calc Percent (1)" xfId="42"/>
    <cellStyle name="Calc Percent (2)" xfId="43"/>
    <cellStyle name="Calc Units (0)" xfId="44"/>
    <cellStyle name="Calc Units (1)" xfId="45"/>
    <cellStyle name="Calc Units (2)" xfId="46"/>
    <cellStyle name="Celkem" xfId="47"/>
    <cellStyle name="Comma  - Style2" xfId="48"/>
    <cellStyle name="Comma  - Style3" xfId="49"/>
    <cellStyle name="Comma  - Style4" xfId="50"/>
    <cellStyle name="Comma  - Style5" xfId="51"/>
    <cellStyle name="Comma  - Style6" xfId="52"/>
    <cellStyle name="Comma  - Style7" xfId="53"/>
    <cellStyle name="Comma  - Style8" xfId="54"/>
    <cellStyle name="Comma [0]_#6 Temps &amp; Contractors" xfId="55"/>
    <cellStyle name="Comma [00]" xfId="56"/>
    <cellStyle name="Comma_#6 Temps &amp; Contractors" xfId="57"/>
    <cellStyle name="Copied" xfId="58"/>
    <cellStyle name="Currency [0]_#6 Temps &amp; Contractors" xfId="59"/>
    <cellStyle name="Currency [00]" xfId="60"/>
    <cellStyle name="Currency_#6 Temps &amp; Contractors" xfId="61"/>
    <cellStyle name="Comma" xfId="62"/>
    <cellStyle name="čárky [0]_TP-42N1" xfId="63"/>
    <cellStyle name="Comma [0]" xfId="64"/>
    <cellStyle name="Date Short" xfId="65"/>
    <cellStyle name="DELTA" xfId="66"/>
    <cellStyle name="Enter Currency (0)" xfId="67"/>
    <cellStyle name="Enter Currency (2)" xfId="68"/>
    <cellStyle name="Enter Units (0)" xfId="69"/>
    <cellStyle name="Enter Units (1)" xfId="70"/>
    <cellStyle name="Enter Units (2)" xfId="71"/>
    <cellStyle name="Entered" xfId="72"/>
    <cellStyle name="G10" xfId="73"/>
    <cellStyle name="Grey" xfId="74"/>
    <cellStyle name="Header" xfId="75"/>
    <cellStyle name="Header1" xfId="76"/>
    <cellStyle name="Header2" xfId="77"/>
    <cellStyle name="HEADINGS" xfId="78"/>
    <cellStyle name="HEADINGSTOP" xfId="79"/>
    <cellStyle name="Hyperlink" xfId="80"/>
    <cellStyle name="Hyperlink" xfId="81"/>
    <cellStyle name="Chybně" xfId="82"/>
    <cellStyle name="Input [yellow]" xfId="83"/>
    <cellStyle name="Kontrolní buňka" xfId="84"/>
    <cellStyle name="Link Currency (0)" xfId="85"/>
    <cellStyle name="Link Currency (2)" xfId="86"/>
    <cellStyle name="Link Units (0)" xfId="87"/>
    <cellStyle name="Link Units (1)" xfId="88"/>
    <cellStyle name="Link Units (2)" xfId="89"/>
    <cellStyle name="Currency" xfId="90"/>
    <cellStyle name="Currency [0]" xfId="91"/>
    <cellStyle name="Migliaia (0)_PortF2k" xfId="92"/>
    <cellStyle name="Nadpis 1" xfId="93"/>
    <cellStyle name="Nadpis 2" xfId="94"/>
    <cellStyle name="Nadpis 3" xfId="95"/>
    <cellStyle name="Nadpis 4" xfId="96"/>
    <cellStyle name="Název" xfId="97"/>
    <cellStyle name="Neutrální" xfId="98"/>
    <cellStyle name="Normal - Style1" xfId="99"/>
    <cellStyle name="Normal_# 41-Market &amp;Trends" xfId="100"/>
    <cellStyle name="normální_POL.XLS" xfId="101"/>
    <cellStyle name="per.style" xfId="102"/>
    <cellStyle name="Percent (0)" xfId="103"/>
    <cellStyle name="Percent [0]" xfId="104"/>
    <cellStyle name="Percent [00]" xfId="105"/>
    <cellStyle name="Percent [2]" xfId="106"/>
    <cellStyle name="Percent_#6 Temps &amp; Contractors" xfId="107"/>
    <cellStyle name="Followed Hyperlink" xfId="108"/>
    <cellStyle name="Poznámka" xfId="109"/>
    <cellStyle name="PrePop Currency (0)" xfId="110"/>
    <cellStyle name="PrePop Currency (2)" xfId="111"/>
    <cellStyle name="PrePop Units (0)" xfId="112"/>
    <cellStyle name="PrePop Units (1)" xfId="113"/>
    <cellStyle name="PrePop Units (2)" xfId="114"/>
    <cellStyle name="Percent" xfId="115"/>
    <cellStyle name="Propojená buňka" xfId="116"/>
    <cellStyle name="regstoresfromspecstores" xfId="117"/>
    <cellStyle name="RevList" xfId="118"/>
    <cellStyle name="SHADEDSTORES" xfId="119"/>
    <cellStyle name="specstores" xfId="120"/>
    <cellStyle name="Správně" xfId="121"/>
    <cellStyle name="Subtotal" xfId="122"/>
    <cellStyle name="tabulka" xfId="123"/>
    <cellStyle name="Text Indent A" xfId="124"/>
    <cellStyle name="Text Indent B" xfId="125"/>
    <cellStyle name="Text Indent C" xfId="126"/>
    <cellStyle name="Text upozornění" xfId="127"/>
    <cellStyle name="Total" xfId="128"/>
    <cellStyle name="Valuta (0)_PortF2k" xfId="129"/>
    <cellStyle name="Vstup" xfId="130"/>
    <cellStyle name="Výpočet" xfId="131"/>
    <cellStyle name="Výstup" xfId="132"/>
    <cellStyle name="Vysvětlující text" xfId="133"/>
    <cellStyle name="Zvýraznění 1" xfId="134"/>
    <cellStyle name="Zvýraznění 2" xfId="135"/>
    <cellStyle name="Zvýraznění 3" xfId="136"/>
    <cellStyle name="Zvýraznění 4" xfId="137"/>
    <cellStyle name="Zvýraznění 5" xfId="138"/>
    <cellStyle name="Zvýraznění 6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5"/>
  <sheetViews>
    <sheetView showGridLines="0" showZeros="0" tabSelected="1" view="pageBreakPreview" zoomScaleSheetLayoutView="100" zoomScalePageLayoutView="0" workbookViewId="0" topLeftCell="A13">
      <selection activeCell="J44" sqref="J44"/>
    </sheetView>
  </sheetViews>
  <sheetFormatPr defaultColWidth="9.00390625" defaultRowHeight="12.75"/>
  <cols>
    <col min="1" max="1" width="4.375" style="1" customWidth="1"/>
    <col min="2" max="2" width="11.625" style="1" customWidth="1"/>
    <col min="3" max="3" width="48.125" style="1" customWidth="1"/>
    <col min="4" max="4" width="5.625" style="1" customWidth="1"/>
    <col min="5" max="5" width="8.625" style="64" customWidth="1"/>
    <col min="6" max="6" width="9.875" style="1" customWidth="1"/>
    <col min="7" max="7" width="12.875" style="1" customWidth="1"/>
    <col min="8" max="11" width="9.125" style="1" customWidth="1"/>
    <col min="12" max="12" width="75.375" style="1" customWidth="1"/>
    <col min="13" max="16384" width="9.125" style="1" customWidth="1"/>
  </cols>
  <sheetData>
    <row r="1" spans="1:7" ht="15.75">
      <c r="A1" s="71" t="s">
        <v>40</v>
      </c>
      <c r="B1" s="72"/>
      <c r="C1" s="72"/>
      <c r="D1" s="72"/>
      <c r="E1" s="72"/>
      <c r="F1" s="72"/>
      <c r="G1" s="73"/>
    </row>
    <row r="2" spans="1:7" ht="13.5" thickBot="1">
      <c r="A2" s="2"/>
      <c r="B2" s="3"/>
      <c r="C2" s="4"/>
      <c r="D2" s="4"/>
      <c r="E2" s="5"/>
      <c r="F2" s="4"/>
      <c r="G2" s="6"/>
    </row>
    <row r="3" spans="1:7" ht="13.5" thickTop="1">
      <c r="A3" s="74" t="s">
        <v>1</v>
      </c>
      <c r="B3" s="75"/>
      <c r="C3" s="7" t="s">
        <v>52</v>
      </c>
      <c r="D3" s="8"/>
      <c r="E3" s="9" t="s">
        <v>2</v>
      </c>
      <c r="F3" s="10"/>
      <c r="G3" s="11"/>
    </row>
    <row r="4" spans="1:7" ht="13.5" thickBot="1">
      <c r="A4" s="76" t="s">
        <v>0</v>
      </c>
      <c r="B4" s="77"/>
      <c r="C4" s="12" t="s">
        <v>53</v>
      </c>
      <c r="D4" s="13"/>
      <c r="E4" s="78"/>
      <c r="F4" s="79"/>
      <c r="G4" s="80"/>
    </row>
    <row r="5" spans="1:7" ht="13.5" thickTop="1">
      <c r="A5" s="14" t="s">
        <v>3</v>
      </c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</row>
    <row r="6" spans="1:7" ht="12.75">
      <c r="A6" s="18"/>
      <c r="B6" s="19"/>
      <c r="C6" s="19"/>
      <c r="D6" s="19"/>
      <c r="E6" s="19"/>
      <c r="F6" s="19"/>
      <c r="G6" s="20"/>
    </row>
    <row r="7" spans="1:15" ht="12.75">
      <c r="A7" s="21" t="s">
        <v>10</v>
      </c>
      <c r="B7" s="22" t="s">
        <v>28</v>
      </c>
      <c r="C7" s="23" t="s">
        <v>16</v>
      </c>
      <c r="D7" s="24"/>
      <c r="E7" s="25"/>
      <c r="F7" s="25"/>
      <c r="G7" s="26"/>
      <c r="H7" s="27"/>
      <c r="I7" s="27"/>
      <c r="O7" s="28"/>
    </row>
    <row r="8" spans="1:15" ht="45">
      <c r="A8" s="29">
        <v>1</v>
      </c>
      <c r="B8" s="30" t="s">
        <v>31</v>
      </c>
      <c r="C8" s="31" t="s">
        <v>43</v>
      </c>
      <c r="D8" s="32" t="s">
        <v>13</v>
      </c>
      <c r="E8" s="33">
        <v>1</v>
      </c>
      <c r="F8" s="70">
        <v>0</v>
      </c>
      <c r="G8" s="81">
        <f>PRODUCT(E8,F8)</f>
        <v>0</v>
      </c>
      <c r="H8" s="27"/>
      <c r="I8" s="27"/>
      <c r="O8" s="28"/>
    </row>
    <row r="9" spans="1:15" ht="12.75">
      <c r="A9" s="29"/>
      <c r="B9" s="30"/>
      <c r="C9" s="31"/>
      <c r="D9" s="32"/>
      <c r="E9" s="33"/>
      <c r="F9" s="34"/>
      <c r="G9" s="35"/>
      <c r="H9" s="27"/>
      <c r="I9" s="27"/>
      <c r="O9" s="28"/>
    </row>
    <row r="10" spans="1:15" ht="12.75">
      <c r="A10" s="29"/>
      <c r="B10" s="30"/>
      <c r="C10" s="31"/>
      <c r="D10" s="32"/>
      <c r="E10" s="33"/>
      <c r="F10" s="34"/>
      <c r="G10" s="35"/>
      <c r="H10" s="27"/>
      <c r="I10" s="27"/>
      <c r="O10" s="28"/>
    </row>
    <row r="11" spans="1:15" ht="12.75">
      <c r="A11" s="36"/>
      <c r="B11" s="31"/>
      <c r="C11" s="31"/>
      <c r="D11" s="32"/>
      <c r="E11" s="33"/>
      <c r="F11" s="34"/>
      <c r="G11" s="35"/>
      <c r="O11" s="28"/>
    </row>
    <row r="12" spans="1:57" ht="12.75">
      <c r="A12" s="37"/>
      <c r="B12" s="38" t="s">
        <v>11</v>
      </c>
      <c r="C12" s="39" t="str">
        <f>CONCATENATE(B7," ",C7)</f>
        <v>1 VZT</v>
      </c>
      <c r="D12" s="40"/>
      <c r="E12" s="41"/>
      <c r="F12" s="41"/>
      <c r="G12" s="42">
        <f>SUM(G8)</f>
        <v>0</v>
      </c>
      <c r="O12" s="28"/>
      <c r="BA12" s="43"/>
      <c r="BB12" s="43"/>
      <c r="BC12" s="43"/>
      <c r="BD12" s="43"/>
      <c r="BE12" s="43"/>
    </row>
    <row r="13" spans="1:57" ht="12.75">
      <c r="A13" s="2"/>
      <c r="B13" s="44"/>
      <c r="C13" s="44"/>
      <c r="D13" s="44"/>
      <c r="E13" s="44"/>
      <c r="F13" s="44"/>
      <c r="G13" s="45"/>
      <c r="O13" s="28"/>
      <c r="BA13" s="43"/>
      <c r="BB13" s="43"/>
      <c r="BC13" s="43"/>
      <c r="BD13" s="43"/>
      <c r="BE13" s="43"/>
    </row>
    <row r="14" spans="1:15" ht="12.75">
      <c r="A14" s="46"/>
      <c r="B14" s="22" t="s">
        <v>29</v>
      </c>
      <c r="C14" s="23" t="s">
        <v>17</v>
      </c>
      <c r="D14" s="24"/>
      <c r="E14" s="25"/>
      <c r="F14" s="25"/>
      <c r="G14" s="26"/>
      <c r="H14" s="27"/>
      <c r="I14" s="27"/>
      <c r="O14" s="28"/>
    </row>
    <row r="15" spans="1:15" ht="33.75">
      <c r="A15" s="29"/>
      <c r="B15" s="30"/>
      <c r="C15" s="31" t="s">
        <v>26</v>
      </c>
      <c r="D15" s="32"/>
      <c r="E15" s="33"/>
      <c r="F15" s="34"/>
      <c r="G15" s="35"/>
      <c r="O15" s="28"/>
    </row>
    <row r="16" spans="1:15" ht="12.75">
      <c r="A16" s="29">
        <v>2</v>
      </c>
      <c r="B16" s="30" t="s">
        <v>32</v>
      </c>
      <c r="C16" s="31" t="s">
        <v>19</v>
      </c>
      <c r="D16" s="32" t="s">
        <v>12</v>
      </c>
      <c r="E16" s="33">
        <v>3</v>
      </c>
      <c r="F16" s="70">
        <v>0</v>
      </c>
      <c r="G16" s="81">
        <f>PRODUCT(E16,F16)</f>
        <v>0</v>
      </c>
      <c r="O16" s="28"/>
    </row>
    <row r="17" spans="1:15" ht="12.75">
      <c r="A17" s="29">
        <v>3</v>
      </c>
      <c r="B17" s="30" t="s">
        <v>33</v>
      </c>
      <c r="C17" s="31" t="s">
        <v>20</v>
      </c>
      <c r="D17" s="32" t="s">
        <v>12</v>
      </c>
      <c r="E17" s="33">
        <v>3</v>
      </c>
      <c r="F17" s="70">
        <v>0</v>
      </c>
      <c r="G17" s="81">
        <f aca="true" t="shared" si="0" ref="G17:G26">PRODUCT(E17,F17)</f>
        <v>0</v>
      </c>
      <c r="O17" s="28"/>
    </row>
    <row r="18" spans="1:15" ht="12.75">
      <c r="A18" s="29">
        <v>4</v>
      </c>
      <c r="B18" s="30" t="s">
        <v>47</v>
      </c>
      <c r="C18" s="31" t="s">
        <v>25</v>
      </c>
      <c r="D18" s="32" t="s">
        <v>12</v>
      </c>
      <c r="E18" s="33">
        <v>6</v>
      </c>
      <c r="F18" s="70">
        <v>0</v>
      </c>
      <c r="G18" s="81">
        <f t="shared" si="0"/>
        <v>0</v>
      </c>
      <c r="O18" s="28"/>
    </row>
    <row r="19" spans="1:15" ht="12.75">
      <c r="A19" s="29">
        <v>5</v>
      </c>
      <c r="B19" s="30" t="s">
        <v>48</v>
      </c>
      <c r="C19" s="31" t="s">
        <v>41</v>
      </c>
      <c r="D19" s="32" t="s">
        <v>12</v>
      </c>
      <c r="E19" s="33">
        <v>8</v>
      </c>
      <c r="F19" s="70">
        <v>0</v>
      </c>
      <c r="G19" s="81">
        <f t="shared" si="0"/>
        <v>0</v>
      </c>
      <c r="O19" s="28"/>
    </row>
    <row r="20" spans="1:15" ht="12.75">
      <c r="A20" s="29"/>
      <c r="B20" s="30"/>
      <c r="C20" s="31"/>
      <c r="D20" s="32"/>
      <c r="E20" s="33"/>
      <c r="F20" s="70"/>
      <c r="G20" s="81"/>
      <c r="O20" s="28"/>
    </row>
    <row r="21" spans="1:15" ht="12.75">
      <c r="A21" s="29">
        <v>6</v>
      </c>
      <c r="B21" s="30" t="s">
        <v>34</v>
      </c>
      <c r="C21" s="31" t="s">
        <v>57</v>
      </c>
      <c r="D21" s="47" t="s">
        <v>12</v>
      </c>
      <c r="E21" s="48">
        <v>8</v>
      </c>
      <c r="F21" s="70">
        <v>0</v>
      </c>
      <c r="G21" s="81">
        <f t="shared" si="0"/>
        <v>0</v>
      </c>
      <c r="O21" s="28"/>
    </row>
    <row r="22" spans="1:15" ht="12.75">
      <c r="A22" s="29"/>
      <c r="B22" s="30"/>
      <c r="C22" s="31"/>
      <c r="D22" s="32"/>
      <c r="E22" s="33"/>
      <c r="F22" s="70">
        <v>0</v>
      </c>
      <c r="G22" s="81">
        <f t="shared" si="0"/>
        <v>0</v>
      </c>
      <c r="O22" s="28"/>
    </row>
    <row r="23" spans="1:15" ht="12.75">
      <c r="A23" s="29">
        <v>7</v>
      </c>
      <c r="B23" s="30" t="s">
        <v>35</v>
      </c>
      <c r="C23" s="31"/>
      <c r="D23" s="32"/>
      <c r="E23" s="33"/>
      <c r="F23" s="70"/>
      <c r="G23" s="81">
        <f t="shared" si="0"/>
        <v>0</v>
      </c>
      <c r="O23" s="28"/>
    </row>
    <row r="24" spans="1:15" ht="12.75">
      <c r="A24" s="29">
        <v>8</v>
      </c>
      <c r="B24" s="30" t="s">
        <v>36</v>
      </c>
      <c r="C24" s="31" t="s">
        <v>44</v>
      </c>
      <c r="D24" s="32" t="s">
        <v>24</v>
      </c>
      <c r="E24" s="33">
        <v>1</v>
      </c>
      <c r="F24" s="70">
        <v>0</v>
      </c>
      <c r="G24" s="81">
        <f t="shared" si="0"/>
        <v>0</v>
      </c>
      <c r="O24" s="28"/>
    </row>
    <row r="25" spans="1:15" ht="12.75">
      <c r="A25" s="29"/>
      <c r="B25" s="30"/>
      <c r="C25" s="31"/>
      <c r="D25" s="32"/>
      <c r="E25" s="33"/>
      <c r="F25" s="70">
        <v>0</v>
      </c>
      <c r="G25" s="81">
        <f t="shared" si="0"/>
        <v>0</v>
      </c>
      <c r="O25" s="28"/>
    </row>
    <row r="26" spans="1:15" ht="12.75">
      <c r="A26" s="29">
        <v>9</v>
      </c>
      <c r="B26" s="30" t="s">
        <v>37</v>
      </c>
      <c r="C26" s="31" t="s">
        <v>18</v>
      </c>
      <c r="D26" s="32" t="s">
        <v>14</v>
      </c>
      <c r="E26" s="33">
        <v>0.02</v>
      </c>
      <c r="F26" s="70">
        <v>0</v>
      </c>
      <c r="G26" s="81">
        <f t="shared" si="0"/>
        <v>0</v>
      </c>
      <c r="O26" s="28"/>
    </row>
    <row r="27" spans="1:57" ht="12.75">
      <c r="A27" s="37"/>
      <c r="B27" s="38" t="s">
        <v>11</v>
      </c>
      <c r="C27" s="39" t="s">
        <v>17</v>
      </c>
      <c r="D27" s="40"/>
      <c r="E27" s="41"/>
      <c r="F27" s="41"/>
      <c r="G27" s="42">
        <f>SUM(G16:G19,G21,G24,G26)</f>
        <v>0</v>
      </c>
      <c r="O27" s="28"/>
      <c r="BA27" s="43"/>
      <c r="BB27" s="43"/>
      <c r="BC27" s="43"/>
      <c r="BD27" s="43"/>
      <c r="BE27" s="43"/>
    </row>
    <row r="28" spans="1:57" ht="12.75">
      <c r="A28" s="2"/>
      <c r="B28" s="44"/>
      <c r="C28" s="44"/>
      <c r="D28" s="44"/>
      <c r="E28" s="44"/>
      <c r="F28" s="44"/>
      <c r="G28" s="45"/>
      <c r="O28" s="28"/>
      <c r="BA28" s="43"/>
      <c r="BB28" s="43"/>
      <c r="BC28" s="43"/>
      <c r="BD28" s="43"/>
      <c r="BE28" s="43"/>
    </row>
    <row r="29" spans="1:15" ht="12.75">
      <c r="A29" s="21" t="s">
        <v>10</v>
      </c>
      <c r="B29" s="22" t="s">
        <v>30</v>
      </c>
      <c r="C29" s="23" t="s">
        <v>21</v>
      </c>
      <c r="D29" s="24"/>
      <c r="E29" s="25"/>
      <c r="F29" s="25"/>
      <c r="G29" s="26"/>
      <c r="H29" s="27"/>
      <c r="I29" s="27"/>
      <c r="O29" s="28"/>
    </row>
    <row r="30" spans="1:15" ht="12.75">
      <c r="A30" s="21"/>
      <c r="B30" s="22"/>
      <c r="C30" s="23"/>
      <c r="D30" s="24"/>
      <c r="E30" s="25"/>
      <c r="F30" s="25"/>
      <c r="G30" s="26"/>
      <c r="H30" s="27"/>
      <c r="I30" s="27"/>
      <c r="O30" s="28"/>
    </row>
    <row r="31" spans="1:15" ht="22.5">
      <c r="A31" s="29">
        <v>10</v>
      </c>
      <c r="B31" s="30" t="s">
        <v>38</v>
      </c>
      <c r="C31" s="31" t="s">
        <v>22</v>
      </c>
      <c r="D31" s="32" t="s">
        <v>15</v>
      </c>
      <c r="E31" s="33">
        <v>1</v>
      </c>
      <c r="F31" s="70">
        <v>0</v>
      </c>
      <c r="G31" s="81">
        <f>PRODUCT(E31,F31)</f>
        <v>0</v>
      </c>
      <c r="O31" s="28"/>
    </row>
    <row r="32" spans="1:15" ht="12.75">
      <c r="A32" s="29">
        <v>11</v>
      </c>
      <c r="B32" s="30" t="s">
        <v>39</v>
      </c>
      <c r="C32" s="31" t="s">
        <v>23</v>
      </c>
      <c r="D32" s="32" t="s">
        <v>15</v>
      </c>
      <c r="E32" s="33">
        <v>1</v>
      </c>
      <c r="F32" s="70">
        <v>0</v>
      </c>
      <c r="G32" s="81">
        <f>PRODUCT(E32,F32)</f>
        <v>0</v>
      </c>
      <c r="O32" s="28"/>
    </row>
    <row r="33" spans="1:57" ht="12.75">
      <c r="A33" s="37"/>
      <c r="B33" s="38" t="s">
        <v>11</v>
      </c>
      <c r="C33" s="39" t="str">
        <f>CONCATENATE(B29," ",C29)</f>
        <v>3 Tepelné izolace, montážní, spojovací a pomocný materiál dodávka a montáž</v>
      </c>
      <c r="D33" s="40"/>
      <c r="E33" s="41"/>
      <c r="F33" s="41"/>
      <c r="G33" s="42">
        <f>SUM(G31:G32)</f>
        <v>0</v>
      </c>
      <c r="O33" s="28"/>
      <c r="BA33" s="43"/>
      <c r="BB33" s="43"/>
      <c r="BC33" s="43"/>
      <c r="BD33" s="43"/>
      <c r="BE33" s="43"/>
    </row>
    <row r="34" spans="1:57" ht="12.75">
      <c r="A34" s="49"/>
      <c r="B34" s="50"/>
      <c r="C34" s="50"/>
      <c r="D34" s="50"/>
      <c r="E34" s="50"/>
      <c r="F34" s="50"/>
      <c r="G34" s="51"/>
      <c r="O34" s="28"/>
      <c r="BA34" s="43"/>
      <c r="BB34" s="43"/>
      <c r="BC34" s="43"/>
      <c r="BD34" s="43"/>
      <c r="BE34" s="43"/>
    </row>
    <row r="35" spans="1:7" ht="12.75">
      <c r="A35" s="2"/>
      <c r="B35" s="44"/>
      <c r="C35" s="44"/>
      <c r="D35" s="44"/>
      <c r="E35" s="44"/>
      <c r="F35" s="44"/>
      <c r="G35" s="45"/>
    </row>
    <row r="36" spans="1:7" ht="12.75">
      <c r="A36" s="21" t="s">
        <v>10</v>
      </c>
      <c r="B36" s="22" t="s">
        <v>45</v>
      </c>
      <c r="C36" s="23" t="s">
        <v>42</v>
      </c>
      <c r="D36" s="24"/>
      <c r="E36" s="25"/>
      <c r="F36" s="25"/>
      <c r="G36" s="26"/>
    </row>
    <row r="37" spans="1:7" ht="12.75">
      <c r="A37" s="21"/>
      <c r="B37" s="22"/>
      <c r="C37" s="23"/>
      <c r="D37" s="24"/>
      <c r="E37" s="25"/>
      <c r="F37" s="25"/>
      <c r="G37" s="26"/>
    </row>
    <row r="38" spans="1:7" ht="22.5">
      <c r="A38" s="29">
        <v>18</v>
      </c>
      <c r="B38" s="30" t="s">
        <v>49</v>
      </c>
      <c r="C38" s="31" t="s">
        <v>56</v>
      </c>
      <c r="D38" s="47" t="s">
        <v>27</v>
      </c>
      <c r="E38" s="33">
        <v>8</v>
      </c>
      <c r="F38" s="70">
        <v>0</v>
      </c>
      <c r="G38" s="81">
        <f>PRODUCT(E38,F38)</f>
        <v>0</v>
      </c>
    </row>
    <row r="39" spans="1:7" ht="22.5" customHeight="1">
      <c r="A39" s="29">
        <v>19</v>
      </c>
      <c r="B39" s="30" t="s">
        <v>50</v>
      </c>
      <c r="C39" s="52" t="s">
        <v>55</v>
      </c>
      <c r="D39" s="53" t="s">
        <v>27</v>
      </c>
      <c r="E39" s="33">
        <v>6</v>
      </c>
      <c r="F39" s="70">
        <v>0</v>
      </c>
      <c r="G39" s="81">
        <f>PRODUCT(E39,F39)</f>
        <v>0</v>
      </c>
    </row>
    <row r="40" spans="1:7" ht="22.5">
      <c r="A40" s="29">
        <v>20</v>
      </c>
      <c r="B40" s="30" t="s">
        <v>51</v>
      </c>
      <c r="C40" s="31" t="s">
        <v>46</v>
      </c>
      <c r="D40" s="32" t="s">
        <v>27</v>
      </c>
      <c r="E40" s="33">
        <v>4</v>
      </c>
      <c r="F40" s="70">
        <v>0</v>
      </c>
      <c r="G40" s="81">
        <f>PRODUCT(E40,F40)</f>
        <v>0</v>
      </c>
    </row>
    <row r="41" spans="1:7" ht="12.75">
      <c r="A41" s="37"/>
      <c r="B41" s="38" t="s">
        <v>11</v>
      </c>
      <c r="C41" s="39" t="str">
        <f>CONCATENATE(B36," ",C36)</f>
        <v>5 HZS</v>
      </c>
      <c r="D41" s="40"/>
      <c r="E41" s="41"/>
      <c r="F41" s="41"/>
      <c r="G41" s="42">
        <f>SUM(G38:G40)</f>
        <v>0</v>
      </c>
    </row>
    <row r="42" spans="1:7" ht="12.75">
      <c r="A42" s="2"/>
      <c r="B42" s="44"/>
      <c r="C42" s="44"/>
      <c r="D42" s="44"/>
      <c r="E42" s="44"/>
      <c r="F42" s="44"/>
      <c r="G42" s="45"/>
    </row>
    <row r="43" spans="1:7" ht="12.75">
      <c r="A43" s="2"/>
      <c r="B43" s="44"/>
      <c r="C43" s="44"/>
      <c r="D43" s="44"/>
      <c r="E43" s="44"/>
      <c r="F43" s="44"/>
      <c r="G43" s="45"/>
    </row>
    <row r="44" spans="1:7" ht="12.75">
      <c r="A44" s="54"/>
      <c r="B44" s="55" t="s">
        <v>11</v>
      </c>
      <c r="C44" s="56" t="s">
        <v>54</v>
      </c>
      <c r="D44" s="57"/>
      <c r="E44" s="58"/>
      <c r="F44" s="58"/>
      <c r="G44" s="59">
        <f>SUM(G12,G27,G33,G41)</f>
        <v>0</v>
      </c>
    </row>
    <row r="45" spans="1:7" ht="13.5" thickBot="1">
      <c r="A45" s="60"/>
      <c r="B45" s="61"/>
      <c r="C45" s="61"/>
      <c r="D45" s="61"/>
      <c r="E45" s="61"/>
      <c r="F45" s="61"/>
      <c r="G45" s="62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spans="1:2" ht="12.75">
      <c r="A71" s="63"/>
      <c r="B71" s="63"/>
    </row>
    <row r="72" spans="1:7" ht="12.75">
      <c r="A72" s="44"/>
      <c r="B72" s="44"/>
      <c r="C72" s="65"/>
      <c r="D72" s="65"/>
      <c r="E72" s="66"/>
      <c r="F72" s="65"/>
      <c r="G72" s="67"/>
    </row>
    <row r="73" spans="1:7" ht="12.75">
      <c r="A73" s="68"/>
      <c r="B73" s="68"/>
      <c r="C73" s="44"/>
      <c r="D73" s="44"/>
      <c r="E73" s="69"/>
      <c r="F73" s="44"/>
      <c r="G73" s="44"/>
    </row>
    <row r="74" spans="1:7" ht="12.75">
      <c r="A74" s="44"/>
      <c r="B74" s="44"/>
      <c r="C74" s="44"/>
      <c r="D74" s="44"/>
      <c r="E74" s="69"/>
      <c r="F74" s="44"/>
      <c r="G74" s="44"/>
    </row>
    <row r="75" spans="1:7" ht="12.75">
      <c r="A75" s="44"/>
      <c r="B75" s="44"/>
      <c r="C75" s="44"/>
      <c r="D75" s="44"/>
      <c r="E75" s="69"/>
      <c r="F75" s="44"/>
      <c r="G75" s="44"/>
    </row>
    <row r="76" spans="1:7" ht="12.75">
      <c r="A76" s="44"/>
      <c r="B76" s="44"/>
      <c r="C76" s="44"/>
      <c r="D76" s="44"/>
      <c r="E76" s="69"/>
      <c r="F76" s="44"/>
      <c r="G76" s="44"/>
    </row>
    <row r="77" spans="1:7" ht="12.75">
      <c r="A77" s="44"/>
      <c r="B77" s="44"/>
      <c r="C77" s="44"/>
      <c r="D77" s="44"/>
      <c r="E77" s="69"/>
      <c r="F77" s="44"/>
      <c r="G77" s="44"/>
    </row>
    <row r="78" spans="1:7" ht="12.75">
      <c r="A78" s="44"/>
      <c r="B78" s="44"/>
      <c r="C78" s="44"/>
      <c r="D78" s="44"/>
      <c r="E78" s="69"/>
      <c r="F78" s="44"/>
      <c r="G78" s="44"/>
    </row>
    <row r="79" spans="1:7" ht="12.75">
      <c r="A79" s="44"/>
      <c r="B79" s="44"/>
      <c r="C79" s="44"/>
      <c r="D79" s="44"/>
      <c r="E79" s="69"/>
      <c r="F79" s="44"/>
      <c r="G79" s="44"/>
    </row>
    <row r="80" spans="1:7" ht="12.75">
      <c r="A80" s="44"/>
      <c r="B80" s="44"/>
      <c r="C80" s="44"/>
      <c r="D80" s="44"/>
      <c r="E80" s="69"/>
      <c r="F80" s="44"/>
      <c r="G80" s="44"/>
    </row>
    <row r="81" spans="1:7" ht="12.75">
      <c r="A81" s="44"/>
      <c r="B81" s="44"/>
      <c r="C81" s="44"/>
      <c r="D81" s="44"/>
      <c r="E81" s="69"/>
      <c r="F81" s="44"/>
      <c r="G81" s="44"/>
    </row>
    <row r="82" spans="1:7" ht="12.75">
      <c r="A82" s="44"/>
      <c r="B82" s="44"/>
      <c r="C82" s="44"/>
      <c r="D82" s="44"/>
      <c r="E82" s="69"/>
      <c r="F82" s="44"/>
      <c r="G82" s="44"/>
    </row>
    <row r="83" spans="1:7" ht="12.75">
      <c r="A83" s="44"/>
      <c r="B83" s="44"/>
      <c r="C83" s="44"/>
      <c r="D83" s="44"/>
      <c r="E83" s="69"/>
      <c r="F83" s="44"/>
      <c r="G83" s="44"/>
    </row>
    <row r="84" spans="1:7" ht="12.75">
      <c r="A84" s="44"/>
      <c r="B84" s="44"/>
      <c r="C84" s="44"/>
      <c r="D84" s="44"/>
      <c r="E84" s="69"/>
      <c r="F84" s="44"/>
      <c r="G84" s="44"/>
    </row>
    <row r="85" spans="1:7" ht="12.75">
      <c r="A85" s="44"/>
      <c r="B85" s="44"/>
      <c r="C85" s="44"/>
      <c r="D85" s="44"/>
      <c r="E85" s="69"/>
      <c r="F85" s="44"/>
      <c r="G85" s="44"/>
    </row>
  </sheetData>
  <sheetProtection password="EA73" sheet="1"/>
  <protectedRanges>
    <protectedRange sqref="F8 F16:F26 F31:F32 F38:F40" name="Oblast1"/>
  </protectedRanges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PS-Projekt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Romana Postlová</dc:creator>
  <cp:keywords/>
  <dc:description/>
  <cp:lastModifiedBy>Vláčil Jan, Bc.</cp:lastModifiedBy>
  <cp:lastPrinted>2015-02-04T10:01:37Z</cp:lastPrinted>
  <dcterms:created xsi:type="dcterms:W3CDTF">2004-09-14T05:40:51Z</dcterms:created>
  <dcterms:modified xsi:type="dcterms:W3CDTF">2018-01-16T07:21:40Z</dcterms:modified>
  <cp:category/>
  <cp:version/>
  <cp:contentType/>
  <cp:contentStatus/>
</cp:coreProperties>
</file>