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\\192.168.0.5\odi\KLM\Kuželna - přístavba\Regiony 2021_v hodnocení\VZ\ZD\Pr4_Soupis_praci_Pristavba_kuzelny_Dacice_slepy\"/>
    </mc:Choice>
  </mc:AlternateContent>
  <xr:revisionPtr revIDLastSave="0" documentId="13_ncr:1_{42416B1F-91AC-4574-A32F-283036E6B9C8}" xr6:coauthVersionLast="47" xr6:coauthVersionMax="47" xr10:uidLastSave="{00000000-0000-0000-0000-000000000000}"/>
  <bookViews>
    <workbookView xWindow="28680" yWindow="-1020" windowWidth="29040" windowHeight="15840" tabRatio="500" activeTab="1" xr2:uid="{00000000-000D-0000-FFFF-FFFF00000000}"/>
  </bookViews>
  <sheets>
    <sheet name="PŘÍSTAVBA" sheetId="1" r:id="rId1"/>
    <sheet name="REKONSTRUKCE" sheetId="2" r:id="rId2"/>
  </sheets>
  <definedNames>
    <definedName name="Excel_BuiltIn__FilterDatabase_1">#REF!</definedName>
    <definedName name="Excel_BuiltIn__FilterDatabase_2">PŘÍSTAVBA!#REF!</definedName>
    <definedName name="Excel_BuiltIn_Print_Area" localSheetId="0">PŘÍSTAVBA!$A$1:$I$123</definedName>
    <definedName name="Excel_BuiltIn_Print_Area_1_1">#REF!</definedName>
    <definedName name="Excel_BuiltIn_Print_Area_2">PŘÍSTAVBA!$B$1:$H$106</definedName>
    <definedName name="Excel_BuiltIn_Print_Titles" localSheetId="0">PŘÍSTAVBA!$15:$16</definedName>
    <definedName name="Excel_BuiltIn_Print_Titles_1_1">#REF!</definedName>
    <definedName name="Excel_BuiltIn_Print_Titles_2">PŘÍSTAVBA!$B$15:$IV$16</definedName>
    <definedName name="_xlnm.Print_Titles" localSheetId="0">PŘÍSTAVBA!$15:$16</definedName>
    <definedName name="_xlnm.Print_Area" localSheetId="0">PŘÍSTAVBA!$A$1:$H$127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7" i="2" l="1"/>
  <c r="F66" i="2"/>
  <c r="F65" i="2"/>
  <c r="F64" i="2"/>
  <c r="F63" i="2"/>
  <c r="F62" i="2"/>
  <c r="F61" i="2"/>
  <c r="F60" i="2"/>
  <c r="F59" i="2"/>
  <c r="F58" i="2"/>
  <c r="F57" i="2"/>
  <c r="F56" i="2"/>
  <c r="H50" i="2"/>
  <c r="F50" i="2"/>
  <c r="H49" i="2"/>
  <c r="F49" i="2"/>
  <c r="H48" i="2"/>
  <c r="F48" i="2"/>
  <c r="H47" i="2"/>
  <c r="F47" i="2"/>
  <c r="H46" i="2"/>
  <c r="F46" i="2"/>
  <c r="H41" i="2"/>
  <c r="H42" i="2" s="1"/>
  <c r="F40" i="2"/>
  <c r="F39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B6" i="2"/>
  <c r="B5" i="2"/>
  <c r="B4" i="2"/>
  <c r="B3" i="2"/>
  <c r="F41" i="2" l="1"/>
  <c r="H43" i="2" s="1"/>
  <c r="H4" i="2" s="1"/>
  <c r="F68" i="2"/>
  <c r="H6" i="2" s="1"/>
  <c r="F51" i="2"/>
  <c r="H51" i="2"/>
  <c r="H52" i="2" s="1"/>
  <c r="H34" i="2"/>
  <c r="H35" i="2" s="1"/>
  <c r="F34" i="2"/>
  <c r="H53" i="2" l="1"/>
  <c r="H5" i="2" s="1"/>
  <c r="H36" i="2"/>
  <c r="H3" i="2" s="1"/>
  <c r="H7" i="2" l="1"/>
  <c r="B3" i="1" l="1"/>
  <c r="B4" i="1"/>
  <c r="B5" i="1"/>
  <c r="B6" i="1"/>
  <c r="B7" i="1"/>
  <c r="B8" i="1"/>
  <c r="B9" i="1"/>
  <c r="B10" i="1"/>
  <c r="B11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F34" i="1"/>
  <c r="H34" i="1"/>
  <c r="F35" i="1"/>
  <c r="H35" i="1"/>
  <c r="F36" i="1"/>
  <c r="H36" i="1"/>
  <c r="F37" i="1"/>
  <c r="H37" i="1"/>
  <c r="F43" i="1"/>
  <c r="H43" i="1"/>
  <c r="F44" i="1"/>
  <c r="H44" i="1"/>
  <c r="F50" i="1"/>
  <c r="F51" i="1"/>
  <c r="F52" i="1"/>
  <c r="F53" i="1"/>
  <c r="H54" i="1"/>
  <c r="H55" i="1" s="1"/>
  <c r="F59" i="1"/>
  <c r="H59" i="1"/>
  <c r="F60" i="1"/>
  <c r="H60" i="1"/>
  <c r="F61" i="1"/>
  <c r="H61" i="1"/>
  <c r="F62" i="1"/>
  <c r="H62" i="1"/>
  <c r="F63" i="1"/>
  <c r="H63" i="1"/>
  <c r="F64" i="1"/>
  <c r="H64" i="1"/>
  <c r="F65" i="1"/>
  <c r="H65" i="1"/>
  <c r="F66" i="1"/>
  <c r="H66" i="1"/>
  <c r="F67" i="1"/>
  <c r="H67" i="1"/>
  <c r="F68" i="1"/>
  <c r="H68" i="1"/>
  <c r="F69" i="1"/>
  <c r="H69" i="1"/>
  <c r="F70" i="1"/>
  <c r="H70" i="1"/>
  <c r="F76" i="1"/>
  <c r="H76" i="1"/>
  <c r="F77" i="1"/>
  <c r="H77" i="1"/>
  <c r="F78" i="1"/>
  <c r="H78" i="1"/>
  <c r="F79" i="1"/>
  <c r="H79" i="1"/>
  <c r="F80" i="1"/>
  <c r="H80" i="1"/>
  <c r="F81" i="1"/>
  <c r="H81" i="1"/>
  <c r="F82" i="1"/>
  <c r="H82" i="1"/>
  <c r="F88" i="1"/>
  <c r="H88" i="1"/>
  <c r="F89" i="1"/>
  <c r="H89" i="1"/>
  <c r="F90" i="1"/>
  <c r="H90" i="1"/>
  <c r="F91" i="1"/>
  <c r="H91" i="1"/>
  <c r="F92" i="1"/>
  <c r="F93" i="1"/>
  <c r="F99" i="1"/>
  <c r="H99" i="1"/>
  <c r="F100" i="1"/>
  <c r="H100" i="1"/>
  <c r="F101" i="1"/>
  <c r="H101" i="1"/>
  <c r="F102" i="1"/>
  <c r="H102" i="1"/>
  <c r="F103" i="1"/>
  <c r="H103" i="1"/>
  <c r="F109" i="1"/>
  <c r="H109" i="1"/>
  <c r="F115" i="1"/>
  <c r="F116" i="1"/>
  <c r="F117" i="1"/>
  <c r="F118" i="1"/>
  <c r="F119" i="1"/>
  <c r="F120" i="1"/>
  <c r="F121" i="1"/>
  <c r="H45" i="1" l="1"/>
  <c r="H46" i="1" s="1"/>
  <c r="H94" i="1"/>
  <c r="H95" i="1" s="1"/>
  <c r="H104" i="1"/>
  <c r="H105" i="1" s="1"/>
  <c r="F71" i="1"/>
  <c r="F110" i="1"/>
  <c r="F45" i="1"/>
  <c r="H110" i="1"/>
  <c r="H111" i="1" s="1"/>
  <c r="H112" i="1" s="1"/>
  <c r="H10" i="1" s="1"/>
  <c r="F104" i="1"/>
  <c r="H71" i="1"/>
  <c r="H72" i="1" s="1"/>
  <c r="F94" i="1"/>
  <c r="F83" i="1"/>
  <c r="F54" i="1"/>
  <c r="H56" i="1" s="1"/>
  <c r="H5" i="1" s="1"/>
  <c r="H38" i="1"/>
  <c r="H39" i="1" s="1"/>
  <c r="F38" i="1"/>
  <c r="H83" i="1"/>
  <c r="H84" i="1" s="1"/>
  <c r="F122" i="1"/>
  <c r="H11" i="1" s="1"/>
  <c r="H47" i="1" l="1"/>
  <c r="H4" i="1" s="1"/>
  <c r="H96" i="1"/>
  <c r="H8" i="1" s="1"/>
  <c r="H73" i="1"/>
  <c r="H6" i="1" s="1"/>
  <c r="H106" i="1"/>
  <c r="H9" i="1" s="1"/>
  <c r="H85" i="1"/>
  <c r="H7" i="1" s="1"/>
  <c r="H40" i="1"/>
  <c r="H3" i="1" s="1"/>
  <c r="H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D38" authorId="0" shapeId="0" xr:uid="{00000000-0006-0000-0000-000001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45" authorId="0" shapeId="0" xr:uid="{00000000-0006-0000-0000-000002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54" authorId="0" shapeId="0" xr:uid="{00000000-0006-0000-0000-000003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71" authorId="0" shapeId="0" xr:uid="{00000000-0006-0000-0000-000004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83" authorId="0" shapeId="0" xr:uid="{00000000-0006-0000-0000-000005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94" authorId="0" shapeId="0" xr:uid="{00000000-0006-0000-0000-000006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104" authorId="0" shapeId="0" xr:uid="{00000000-0006-0000-0000-000007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110" authorId="0" shapeId="0" xr:uid="{00000000-0006-0000-0000-000008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122" authorId="0" shapeId="0" xr:uid="{00000000-0006-0000-0000-000009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D34" authorId="0" shapeId="0" xr:uid="{00000000-0006-0000-0100-000001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41" authorId="0" shapeId="0" xr:uid="{00000000-0006-0000-0100-000003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51" authorId="0" shapeId="0" xr:uid="{00000000-0006-0000-0100-000005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68" authorId="0" shapeId="0" xr:uid="{00000000-0006-0000-0100-000009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<sst xmlns="http://schemas.openxmlformats.org/spreadsheetml/2006/main" count="292" uniqueCount="107">
  <si>
    <t>Součet bez DPH</t>
  </si>
  <si>
    <t>p.č.</t>
  </si>
  <si>
    <t>Popis</t>
  </si>
  <si>
    <t>Jedn.</t>
  </si>
  <si>
    <t>Množ.</t>
  </si>
  <si>
    <t>Montáže</t>
  </si>
  <si>
    <t xml:space="preserve">materiál </t>
  </si>
  <si>
    <t>1. Elektroinstalace</t>
  </si>
  <si>
    <t>jed.cena</t>
  </si>
  <si>
    <t>celkem</t>
  </si>
  <si>
    <t>Vodič CY4 žl.zel.</t>
  </si>
  <si>
    <t>m</t>
  </si>
  <si>
    <t>Vodič CY6 žl.zel.</t>
  </si>
  <si>
    <t>Kabel CYKY 3Ox1,5</t>
  </si>
  <si>
    <t>Kabel CYKY 3Jx1,5</t>
  </si>
  <si>
    <t>Kabel CYKY 3Jx2,5</t>
  </si>
  <si>
    <t>Kabel CYKY 5Jx6</t>
  </si>
  <si>
    <t>Kabel JYTY 4x1</t>
  </si>
  <si>
    <t>Trubka ohebná PVC o25, vysoká pevnost</t>
  </si>
  <si>
    <t>Trubka ohebná PVC o40, vysoká pevnost</t>
  </si>
  <si>
    <t>Krabice přístrojová KP68</t>
  </si>
  <si>
    <t>ks</t>
  </si>
  <si>
    <t>Krabice rozvodná KR 68</t>
  </si>
  <si>
    <t>Krabice rozvodná KR 97</t>
  </si>
  <si>
    <t>spínač č.1, bílý, IP20</t>
  </si>
  <si>
    <t>spínač č.1, bílý, IP44</t>
  </si>
  <si>
    <t>spínač č.5, bílý, IP20</t>
  </si>
  <si>
    <t xml:space="preserve"> spínač č.6, bílý, IP20</t>
  </si>
  <si>
    <t xml:space="preserve"> spínač č.6, bílý, IP44</t>
  </si>
  <si>
    <t>tlačítko se signálkou, bílé, IP20</t>
  </si>
  <si>
    <t>zásuvka 230V/16A bílá, IP20</t>
  </si>
  <si>
    <t>zásuvka 230V/16A bílá, IP44</t>
  </si>
  <si>
    <t>Bernard svorka vč. Cu pásku</t>
  </si>
  <si>
    <t xml:space="preserve">Mezisoučet </t>
  </si>
  <si>
    <t>Podružný materiál, PPV</t>
  </si>
  <si>
    <t>Celkem</t>
  </si>
  <si>
    <t>2. Rozvaděče</t>
  </si>
  <si>
    <t>Svorkovnice hl. pospojování</t>
  </si>
  <si>
    <t>3. Ukončení vodičů</t>
  </si>
  <si>
    <t>Ukončení vodičů v rozvaděči – do 3x2,5</t>
  </si>
  <si>
    <t>Ukončení vodičů v rozvaděči – do 5x4</t>
  </si>
  <si>
    <t>Ukončení vodičů v rozvaděči – do 5x6</t>
  </si>
  <si>
    <t>Ukončení vodičů v rozvaděči – do 5x16</t>
  </si>
  <si>
    <t>4. Hromosvod, uzemnění</t>
  </si>
  <si>
    <t>Pásek FeZn 30/4</t>
  </si>
  <si>
    <t>Vodič FeZn 8 včetně podpěr</t>
  </si>
  <si>
    <t>Vodič FeZn 10 včetně svorek</t>
  </si>
  <si>
    <t>Drátový Jímač vč.svorek</t>
  </si>
  <si>
    <t>Jímací tyč dl.1,5m vč. podstavce</t>
  </si>
  <si>
    <t>Označovací štítek</t>
  </si>
  <si>
    <t>Ochranný úhelník OÚ vč. držáků</t>
  </si>
  <si>
    <t>Svorka SS</t>
  </si>
  <si>
    <t>SO</t>
  </si>
  <si>
    <t>SZ</t>
  </si>
  <si>
    <t>SR 03</t>
  </si>
  <si>
    <t xml:space="preserve">Antikorozní nátěr zemního spoje </t>
  </si>
  <si>
    <t>5. Svítidla</t>
  </si>
  <si>
    <t>Svítidlo LED nouzového osvětlení 3W/1hod, IP44, přisazené</t>
  </si>
  <si>
    <t>Svítidlo LED nouzového osvětlení 3W/1hod, IP20, přisazené</t>
  </si>
  <si>
    <t>6. Datové rozvody</t>
  </si>
  <si>
    <t>Vodič AY 2,5 protahovací</t>
  </si>
  <si>
    <t>Kabel UTP drát CAT5E, LSZH, box 305m, fialový</t>
  </si>
  <si>
    <t>Trubka ohebná PVC FX 16</t>
  </si>
  <si>
    <t>Trubka ohebná PVC FX 25</t>
  </si>
  <si>
    <t>Krabice přístrojová KU 68</t>
  </si>
  <si>
    <t>Zásuvka 2x RJ45</t>
  </si>
  <si>
    <t>Ukončení kabelů</t>
  </si>
  <si>
    <t>Měření přípojného bodu včetně tisku protokolu (účastnické zásuvky)</t>
  </si>
  <si>
    <t>7. Anténní systém STA</t>
  </si>
  <si>
    <t xml:space="preserve">TV koaxiál </t>
  </si>
  <si>
    <t>Krabice KU68</t>
  </si>
  <si>
    <t>Zásuvka TV-R</t>
  </si>
  <si>
    <t>8. Elektrická zabezpečovací signalizace EZS</t>
  </si>
  <si>
    <t>9. HZS</t>
  </si>
  <si>
    <t>Koordinace kabelových tras a ostatních profesí</t>
  </si>
  <si>
    <t>hod</t>
  </si>
  <si>
    <t>Koordinace s VZT, ÚT, MR, ZI, Chlazení</t>
  </si>
  <si>
    <t>Certitikované měření osvětlení – všech prostor</t>
  </si>
  <si>
    <t>Napojení zařízení VZT, ÚT, MAR, ZTI, SOZ, ZOTK, apod (připojení kabelových přívodů na svorky zařízení – dodavatelé zaríření musí dodat instalační manuály</t>
  </si>
  <si>
    <t>Vyhotovení provozní dokumentace, harmonogram údržby, revize, apod.</t>
  </si>
  <si>
    <t>Přemístění stávajícího elektroměrového rozvaděče</t>
  </si>
  <si>
    <t>Přemístění kabelové skříně</t>
  </si>
  <si>
    <t>Projednání přesmístění kabelové skříně</t>
  </si>
  <si>
    <t>Vzorkování (předložení, odsouhlasení) pohledových a designových prvků, vč. zařízení vzorkovacího prostoru.</t>
  </si>
  <si>
    <t>Ekologická likvidace odpadového materiálu</t>
  </si>
  <si>
    <t>Značení systémů – štítky, popisky</t>
  </si>
  <si>
    <t>Vypracování VDD – Výrobní a dílenská dokumentace dodavatele stavby,  tištěná paré a digitální verze v otevřené (dwg, doc, xls) a uzavřené (pdf) formě</t>
  </si>
  <si>
    <t>Zakreslení skutečného provedení el.instalace</t>
  </si>
  <si>
    <t xml:space="preserve">Revize uzemnění </t>
  </si>
  <si>
    <t>Revize elektroinstalace dle ČSN 33 1500, ČSN 33 2000-6</t>
  </si>
  <si>
    <t>Revize zařízení pro ochranu před bleskem dle ČSN 33 1500 a ČSN EN 62305</t>
  </si>
  <si>
    <t>Poznámka:</t>
  </si>
  <si>
    <t>Součástí nabídkové ceny musí být veškeré náklady, aby cena byla konečná a zahrnovala celou dodávku a montáž.</t>
  </si>
  <si>
    <t xml:space="preserve">Dodávky a montáže uvedené v nabídce musí být, včetně veškerého souvisejícího doplňkového, podružného a montážního materiálu, tak aby celé zařízení bylo funkční a splňovalo všechny předpisy, </t>
  </si>
  <si>
    <t>které se na ně vztahují. Nedílnou součástí výkazu je projektová dokumentace, která je v případě rozporu s VV určující pro rozsah PD.</t>
  </si>
  <si>
    <t>AYKY 4x25</t>
  </si>
  <si>
    <t xml:space="preserve">Rozvaděč RH-P </t>
  </si>
  <si>
    <t>Detektor kouře s akumulátorem</t>
  </si>
  <si>
    <t>Zednické přípomoce - sekání</t>
  </si>
  <si>
    <t>Přístavba a stav. úpravy kuželny Dačice - PŘÍSTAVBA -REKAPITULACE</t>
  </si>
  <si>
    <t>Přístavba a stavební úpravy kuželny Dačice - REKONSTRUKCE - REKAPITULACE</t>
  </si>
  <si>
    <t>Svítidlo Led nástěné 20W, IP44</t>
  </si>
  <si>
    <t>Svítidlo LED 40-60W, přisazené, IP44</t>
  </si>
  <si>
    <t>Svítidlo LED 20-30W, IP44, přisazené, kruhove</t>
  </si>
  <si>
    <t xml:space="preserve">Svítidlo LED 40-60W, přisazené, kruhové, IP20 </t>
  </si>
  <si>
    <t>Svítidlo LED 40-60W, přisazené, IP20</t>
  </si>
  <si>
    <t xml:space="preserve">Svítidlo LED 20-30W, IP20, přisazené červené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</si>
</sst>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&quot; Kč&quot;_-;\-* #,##0&quot; Kč&quot;_-;_-* &quot;- Kč&quot;_-;_-@_-"/>
    <numFmt numFmtId="166" formatCode="#,##0.00&quot; Kč&quot;"/>
  </numFmts>
  <fonts count="16" x14ac:knownFonts="1"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Arial CE"/>
      <family val="2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sz val="10"/>
      <name val="Times New Roman"/>
      <family val="1"/>
      <charset val="1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u/>
      <sz val="7"/>
      <name val="Times New Roman CE"/>
      <family val="1"/>
      <charset val="238"/>
    </font>
    <font>
      <sz val="7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15" fillId="0" borderId="0" applyFill="0" applyBorder="0" applyAlignment="0" applyProtection="0"/>
  </cellStyleXfs>
  <cellXfs count="117">
    <xf numFmtId="0" fontId="0" fillId="0" borderId="0" xfId="0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  <protection locked="0"/>
    </xf>
    <xf numFmtId="2" fontId="3" fillId="0" borderId="2" xfId="0" applyNumberFormat="1" applyFont="1" applyBorder="1" applyAlignment="1" applyProtection="1">
      <alignment horizontal="right"/>
      <protection locked="0"/>
    </xf>
    <xf numFmtId="2" fontId="3" fillId="0" borderId="2" xfId="0" applyNumberFormat="1" applyFont="1" applyBorder="1" applyProtection="1">
      <protection locked="0"/>
    </xf>
    <xf numFmtId="0" fontId="3" fillId="0" borderId="2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49" fontId="2" fillId="0" borderId="4" xfId="0" applyNumberFormat="1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  <protection locked="0"/>
    </xf>
    <xf numFmtId="2" fontId="3" fillId="0" borderId="0" xfId="0" applyNumberFormat="1" applyFont="1" applyBorder="1" applyAlignment="1" applyProtection="1">
      <alignment horizontal="right"/>
      <protection locked="0"/>
    </xf>
    <xf numFmtId="2" fontId="3" fillId="0" borderId="0" xfId="0" applyNumberFormat="1" applyFont="1" applyBorder="1" applyProtection="1">
      <protection locked="0"/>
    </xf>
    <xf numFmtId="4" fontId="2" fillId="0" borderId="0" xfId="0" applyNumberFormat="1" applyFont="1" applyBorder="1" applyProtection="1">
      <protection locked="0"/>
    </xf>
    <xf numFmtId="4" fontId="3" fillId="0" borderId="5" xfId="0" applyNumberFormat="1" applyFont="1" applyBorder="1" applyProtection="1">
      <protection locked="0"/>
    </xf>
    <xf numFmtId="0" fontId="2" fillId="0" borderId="4" xfId="0" applyNumberFormat="1" applyFont="1" applyBorder="1" applyAlignment="1" applyProtection="1">
      <alignment horizontal="left"/>
      <protection locked="0"/>
    </xf>
    <xf numFmtId="4" fontId="3" fillId="0" borderId="0" xfId="0" applyNumberFormat="1" applyFont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4" fontId="2" fillId="0" borderId="3" xfId="0" applyNumberFormat="1" applyFont="1" applyBorder="1" applyProtection="1"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5" fontId="4" fillId="0" borderId="0" xfId="0" applyNumberFormat="1" applyFont="1" applyBorder="1" applyAlignment="1" applyProtection="1">
      <alignment horizontal="center"/>
      <protection locked="0"/>
    </xf>
    <xf numFmtId="2" fontId="1" fillId="0" borderId="0" xfId="0" applyNumberFormat="1" applyFont="1" applyBorder="1" applyProtection="1">
      <protection locked="0"/>
    </xf>
    <xf numFmtId="0" fontId="0" fillId="0" borderId="6" xfId="0" applyFont="1" applyBorder="1" applyAlignment="1">
      <alignment horizontal="center"/>
    </xf>
    <xf numFmtId="49" fontId="4" fillId="0" borderId="7" xfId="0" applyNumberFormat="1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2" fontId="4" fillId="0" borderId="9" xfId="0" applyNumberFormat="1" applyFont="1" applyBorder="1" applyAlignment="1" applyProtection="1">
      <alignment horizontal="center"/>
      <protection locked="0"/>
    </xf>
    <xf numFmtId="2" fontId="4" fillId="0" borderId="9" xfId="0" applyNumberFormat="1" applyFont="1" applyBorder="1" applyAlignment="1" applyProtection="1">
      <alignment horizontal="center" wrapText="1"/>
      <protection locked="0"/>
    </xf>
    <xf numFmtId="0" fontId="5" fillId="0" borderId="0" xfId="0" applyFont="1" applyFill="1" applyBorder="1"/>
    <xf numFmtId="166" fontId="5" fillId="0" borderId="0" xfId="0" applyNumberFormat="1" applyFont="1" applyFill="1" applyBorder="1" applyProtection="1">
      <protection hidden="1"/>
    </xf>
    <xf numFmtId="0" fontId="0" fillId="0" borderId="10" xfId="0" applyBorder="1"/>
    <xf numFmtId="49" fontId="4" fillId="0" borderId="11" xfId="0" applyNumberFormat="1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 wrapText="1"/>
      <protection locked="0"/>
    </xf>
    <xf numFmtId="0" fontId="6" fillId="0" borderId="12" xfId="0" applyFont="1" applyFill="1" applyBorder="1" applyAlignment="1">
      <alignment horizontal="center"/>
    </xf>
    <xf numFmtId="49" fontId="1" fillId="0" borderId="9" xfId="0" applyNumberFormat="1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4" fontId="1" fillId="0" borderId="9" xfId="0" applyNumberFormat="1" applyFont="1" applyBorder="1" applyAlignment="1" applyProtection="1">
      <alignment horizontal="right" wrapText="1"/>
      <protection locked="0"/>
    </xf>
    <xf numFmtId="4" fontId="1" fillId="0" borderId="9" xfId="0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/>
      <protection locked="0"/>
    </xf>
    <xf numFmtId="49" fontId="1" fillId="0" borderId="13" xfId="0" applyNumberFormat="1" applyFont="1" applyBorder="1" applyAlignment="1">
      <alignment horizontal="left"/>
    </xf>
    <xf numFmtId="4" fontId="1" fillId="0" borderId="14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right"/>
    </xf>
    <xf numFmtId="4" fontId="4" fillId="0" borderId="14" xfId="0" applyNumberFormat="1" applyFont="1" applyBorder="1"/>
    <xf numFmtId="4" fontId="1" fillId="0" borderId="14" xfId="0" applyNumberFormat="1" applyFont="1" applyBorder="1"/>
    <xf numFmtId="4" fontId="4" fillId="0" borderId="15" xfId="0" applyNumberFormat="1" applyFont="1" applyBorder="1"/>
    <xf numFmtId="49" fontId="1" fillId="0" borderId="16" xfId="0" applyNumberFormat="1" applyFont="1" applyBorder="1" applyAlignment="1">
      <alignment horizontal="left"/>
    </xf>
    <xf numFmtId="9" fontId="1" fillId="0" borderId="9" xfId="0" applyNumberFormat="1" applyFont="1" applyBorder="1"/>
    <xf numFmtId="0" fontId="1" fillId="0" borderId="9" xfId="0" applyFont="1" applyBorder="1" applyAlignment="1">
      <alignment horizontal="center"/>
    </xf>
    <xf numFmtId="4" fontId="1" fillId="0" borderId="9" xfId="0" applyNumberFormat="1" applyFont="1" applyBorder="1" applyAlignment="1">
      <alignment horizontal="right"/>
    </xf>
    <xf numFmtId="4" fontId="1" fillId="0" borderId="9" xfId="0" applyNumberFormat="1" applyFont="1" applyBorder="1"/>
    <xf numFmtId="4" fontId="1" fillId="0" borderId="17" xfId="0" applyNumberFormat="1" applyFont="1" applyBorder="1"/>
    <xf numFmtId="49" fontId="1" fillId="0" borderId="18" xfId="0" applyNumberFormat="1" applyFont="1" applyBorder="1" applyAlignment="1">
      <alignment horizontal="left"/>
    </xf>
    <xf numFmtId="9" fontId="1" fillId="0" borderId="19" xfId="0" applyNumberFormat="1" applyFont="1" applyBorder="1"/>
    <xf numFmtId="0" fontId="1" fillId="0" borderId="19" xfId="0" applyFont="1" applyBorder="1" applyAlignment="1">
      <alignment horizontal="center"/>
    </xf>
    <xf numFmtId="4" fontId="1" fillId="0" borderId="19" xfId="0" applyNumberFormat="1" applyFont="1" applyBorder="1" applyAlignment="1">
      <alignment horizontal="right"/>
    </xf>
    <xf numFmtId="4" fontId="1" fillId="0" borderId="19" xfId="0" applyNumberFormat="1" applyFont="1" applyBorder="1"/>
    <xf numFmtId="4" fontId="8" fillId="0" borderId="20" xfId="0" applyNumberFormat="1" applyFont="1" applyBorder="1"/>
    <xf numFmtId="9" fontId="1" fillId="0" borderId="0" xfId="0" applyNumberFormat="1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Protection="1">
      <protection locked="0"/>
    </xf>
    <xf numFmtId="4" fontId="1" fillId="0" borderId="0" xfId="0" applyNumberFormat="1" applyFont="1"/>
    <xf numFmtId="49" fontId="4" fillId="0" borderId="9" xfId="0" applyNumberFormat="1" applyFont="1" applyBorder="1" applyAlignment="1" applyProtection="1">
      <alignment horizontal="left" wrapText="1"/>
      <protection locked="0"/>
    </xf>
    <xf numFmtId="0" fontId="9" fillId="0" borderId="12" xfId="0" applyFont="1" applyBorder="1" applyAlignment="1">
      <alignment wrapText="1"/>
    </xf>
    <xf numFmtId="0" fontId="4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Protection="1">
      <protection locked="0"/>
    </xf>
    <xf numFmtId="49" fontId="1" fillId="0" borderId="9" xfId="0" applyNumberFormat="1" applyFont="1" applyBorder="1" applyAlignment="1">
      <alignment horizontal="left" wrapText="1"/>
    </xf>
    <xf numFmtId="4" fontId="1" fillId="0" borderId="9" xfId="0" applyNumberFormat="1" applyFont="1" applyBorder="1" applyAlignment="1">
      <alignment horizontal="right" wrapText="1"/>
    </xf>
    <xf numFmtId="49" fontId="1" fillId="0" borderId="9" xfId="0" applyNumberFormat="1" applyFont="1" applyBorder="1" applyAlignment="1" applyProtection="1">
      <alignment horizontal="left" wrapText="1"/>
      <protection locked="0"/>
    </xf>
    <xf numFmtId="49" fontId="1" fillId="0" borderId="9" xfId="0" applyNumberFormat="1" applyFont="1" applyBorder="1" applyAlignment="1" applyProtection="1">
      <alignment horizontal="left" wrapText="1" indent="3"/>
      <protection locked="0"/>
    </xf>
    <xf numFmtId="49" fontId="1" fillId="0" borderId="9" xfId="0" applyNumberFormat="1" applyFont="1" applyBorder="1" applyAlignment="1">
      <alignment horizontal="left" wrapText="1" indent="3"/>
    </xf>
    <xf numFmtId="49" fontId="1" fillId="0" borderId="7" xfId="0" applyNumberFormat="1" applyFont="1" applyBorder="1" applyAlignment="1" applyProtection="1">
      <alignment horizontal="left" wrapText="1" indent="3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wrapText="1"/>
      <protection locked="0"/>
    </xf>
    <xf numFmtId="0" fontId="1" fillId="0" borderId="7" xfId="0" applyFont="1" applyBorder="1" applyAlignment="1">
      <alignment horizontal="center"/>
    </xf>
    <xf numFmtId="49" fontId="4" fillId="0" borderId="9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49" fontId="1" fillId="0" borderId="9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9" fontId="1" fillId="0" borderId="0" xfId="0" applyNumberFormat="1" applyFont="1" applyBorder="1"/>
    <xf numFmtId="4" fontId="7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/>
    <xf numFmtId="0" fontId="9" fillId="0" borderId="12" xfId="0" applyFont="1" applyBorder="1"/>
    <xf numFmtId="0" fontId="1" fillId="0" borderId="11" xfId="0" applyFont="1" applyFill="1" applyBorder="1" applyAlignment="1">
      <alignment horizontal="center"/>
    </xf>
    <xf numFmtId="0" fontId="11" fillId="0" borderId="12" xfId="0" applyFont="1" applyBorder="1" applyAlignment="1" applyProtection="1">
      <alignment wrapText="1"/>
      <protection locked="0"/>
    </xf>
    <xf numFmtId="0" fontId="11" fillId="0" borderId="12" xfId="0" applyFont="1" applyFill="1" applyBorder="1" applyAlignment="1" applyProtection="1">
      <alignment wrapText="1"/>
      <protection locked="0"/>
    </xf>
    <xf numFmtId="0" fontId="1" fillId="0" borderId="9" xfId="0" applyFont="1" applyFill="1" applyBorder="1" applyAlignment="1">
      <alignment horizontal="center"/>
    </xf>
    <xf numFmtId="49" fontId="1" fillId="0" borderId="21" xfId="0" applyNumberFormat="1" applyFont="1" applyBorder="1" applyAlignment="1">
      <alignment horizontal="left"/>
    </xf>
    <xf numFmtId="4" fontId="1" fillId="0" borderId="22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center"/>
    </xf>
    <xf numFmtId="4" fontId="1" fillId="0" borderId="22" xfId="0" applyNumberFormat="1" applyFont="1" applyBorder="1" applyAlignment="1">
      <alignment horizontal="right"/>
    </xf>
    <xf numFmtId="4" fontId="8" fillId="0" borderId="22" xfId="0" applyNumberFormat="1" applyFont="1" applyBorder="1"/>
    <xf numFmtId="4" fontId="1" fillId="0" borderId="22" xfId="0" applyNumberFormat="1" applyFont="1" applyBorder="1"/>
    <xf numFmtId="4" fontId="1" fillId="0" borderId="23" xfId="0" applyNumberFormat="1" applyFont="1" applyBorder="1"/>
    <xf numFmtId="0" fontId="12" fillId="0" borderId="0" xfId="0" applyFont="1"/>
    <xf numFmtId="0" fontId="13" fillId="0" borderId="0" xfId="0" applyFont="1"/>
    <xf numFmtId="2" fontId="4" fillId="0" borderId="9" xfId="0" applyNumberFormat="1" applyFont="1" applyBorder="1" applyAlignment="1" applyProtection="1">
      <alignment horizontal="center"/>
      <protection locked="0"/>
    </xf>
    <xf numFmtId="2" fontId="4" fillId="0" borderId="9" xfId="0" applyNumberFormat="1" applyFont="1" applyBorder="1" applyAlignment="1" applyProtection="1">
      <alignment horizontal="center" wrapText="1"/>
      <protection locked="0"/>
    </xf>
    <xf numFmtId="4" fontId="1" fillId="2" borderId="9" xfId="0" applyNumberFormat="1" applyFont="1" applyFill="1" applyBorder="1" applyAlignment="1" applyProtection="1">
      <alignment horizontal="right" wrapText="1"/>
      <protection locked="0"/>
    </xf>
    <xf numFmtId="4" fontId="1" fillId="2" borderId="9" xfId="0" applyNumberFormat="1" applyFont="1" applyFill="1" applyBorder="1" applyAlignment="1">
      <alignment horizontal="right" wrapText="1"/>
    </xf>
    <xf numFmtId="4" fontId="1" fillId="2" borderId="7" xfId="0" applyNumberFormat="1" applyFont="1" applyFill="1" applyBorder="1" applyAlignment="1" applyProtection="1">
      <alignment horizontal="right" wrapText="1"/>
      <protection locked="0"/>
    </xf>
    <xf numFmtId="4" fontId="1" fillId="2" borderId="7" xfId="0" applyNumberFormat="1" applyFont="1" applyFill="1" applyBorder="1" applyAlignment="1">
      <alignment horizontal="right" wrapText="1"/>
    </xf>
    <xf numFmtId="4" fontId="1" fillId="0" borderId="9" xfId="0" applyNumberFormat="1" applyFont="1" applyFill="1" applyBorder="1" applyAlignment="1" applyProtection="1">
      <alignment horizontal="right" wrapText="1"/>
      <protection locked="0"/>
    </xf>
    <xf numFmtId="4" fontId="1" fillId="0" borderId="9" xfId="0" applyNumberFormat="1" applyFont="1" applyFill="1" applyBorder="1" applyAlignment="1">
      <alignment horizontal="right" wrapText="1"/>
    </xf>
  </cellXfs>
  <cellStyles count="2">
    <cellStyle name="Měna 2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7"/>
  <sheetViews>
    <sheetView zoomScale="110" zoomScaleNormal="110" zoomScaleSheetLayoutView="115" workbookViewId="0">
      <selection activeCell="G116" sqref="G116"/>
    </sheetView>
  </sheetViews>
  <sheetFormatPr defaultRowHeight="15.75" x14ac:dyDescent="0.25"/>
  <cols>
    <col min="1" max="1" width="5" customWidth="1"/>
    <col min="2" max="2" width="64.625" style="1" customWidth="1"/>
    <col min="3" max="3" width="6.625" style="2" customWidth="1"/>
    <col min="4" max="4" width="6.125" style="2" customWidth="1"/>
    <col min="5" max="5" width="8.25" style="3" customWidth="1"/>
    <col min="6" max="6" width="11" style="4" customWidth="1"/>
    <col min="7" max="7" width="8.25" style="5" customWidth="1"/>
    <col min="8" max="8" width="14.125" style="4" customWidth="1"/>
    <col min="9" max="16384" width="9" style="5"/>
  </cols>
  <sheetData>
    <row r="1" spans="1:14" ht="11.85" customHeight="1" x14ac:dyDescent="0.25">
      <c r="B1" s="6"/>
      <c r="C1" s="6"/>
      <c r="D1" s="7"/>
      <c r="E1" s="6"/>
      <c r="F1" s="6"/>
      <c r="G1" s="6"/>
      <c r="H1" s="6"/>
    </row>
    <row r="2" spans="1:14" x14ac:dyDescent="0.25">
      <c r="B2" s="8" t="s">
        <v>99</v>
      </c>
      <c r="C2" s="9"/>
      <c r="D2" s="9"/>
      <c r="E2" s="10"/>
      <c r="F2" s="11"/>
      <c r="G2" s="12"/>
      <c r="H2" s="13"/>
    </row>
    <row r="3" spans="1:14" x14ac:dyDescent="0.25">
      <c r="B3" s="14" t="str">
        <f>B16</f>
        <v>1. Elektroinstalace</v>
      </c>
      <c r="C3" s="15"/>
      <c r="D3" s="15"/>
      <c r="E3" s="16"/>
      <c r="F3" s="17"/>
      <c r="G3" s="18"/>
      <c r="H3" s="19">
        <f>H40</f>
        <v>0</v>
      </c>
    </row>
    <row r="4" spans="1:14" x14ac:dyDescent="0.25">
      <c r="B4" s="20" t="str">
        <f>B42</f>
        <v>2. Rozvaděče</v>
      </c>
      <c r="C4" s="15"/>
      <c r="D4" s="15"/>
      <c r="E4" s="16"/>
      <c r="F4" s="17"/>
      <c r="G4" s="18"/>
      <c r="H4" s="19">
        <f>H47</f>
        <v>0</v>
      </c>
    </row>
    <row r="5" spans="1:14" x14ac:dyDescent="0.25">
      <c r="B5" s="20" t="str">
        <f>B49</f>
        <v>3. Ukončení vodičů</v>
      </c>
      <c r="C5" s="15"/>
      <c r="D5" s="15"/>
      <c r="E5" s="16"/>
      <c r="F5" s="17"/>
      <c r="G5" s="18"/>
      <c r="H5" s="19">
        <f>H56</f>
        <v>0</v>
      </c>
    </row>
    <row r="6" spans="1:14" x14ac:dyDescent="0.25">
      <c r="B6" s="20" t="str">
        <f>B58</f>
        <v>4. Hromosvod, uzemnění</v>
      </c>
      <c r="C6" s="15"/>
      <c r="D6" s="15"/>
      <c r="E6" s="16"/>
      <c r="F6" s="17"/>
      <c r="G6" s="21"/>
      <c r="H6" s="19">
        <f>H73</f>
        <v>0</v>
      </c>
    </row>
    <row r="7" spans="1:14" x14ac:dyDescent="0.25">
      <c r="B7" s="14" t="str">
        <f>B75</f>
        <v>5. Svítidla</v>
      </c>
      <c r="C7" s="15"/>
      <c r="D7" s="15"/>
      <c r="E7" s="16"/>
      <c r="F7" s="17"/>
      <c r="G7" s="21"/>
      <c r="H7" s="19">
        <f>H85</f>
        <v>0</v>
      </c>
    </row>
    <row r="8" spans="1:14" x14ac:dyDescent="0.25">
      <c r="B8" s="14" t="str">
        <f>B87</f>
        <v>6. Datové rozvody</v>
      </c>
      <c r="C8" s="15"/>
      <c r="D8" s="15"/>
      <c r="E8" s="16"/>
      <c r="F8" s="17"/>
      <c r="G8" s="21"/>
      <c r="H8" s="19">
        <f>H96</f>
        <v>0</v>
      </c>
    </row>
    <row r="9" spans="1:14" x14ac:dyDescent="0.25">
      <c r="B9" s="14" t="str">
        <f>B98</f>
        <v>7. Anténní systém STA</v>
      </c>
      <c r="C9" s="15"/>
      <c r="D9" s="15"/>
      <c r="E9" s="16"/>
      <c r="F9" s="17"/>
      <c r="G9" s="21"/>
      <c r="H9" s="19">
        <f>H106</f>
        <v>0</v>
      </c>
    </row>
    <row r="10" spans="1:14" x14ac:dyDescent="0.25">
      <c r="B10" s="14" t="str">
        <f>B108</f>
        <v>8. Elektrická zabezpečovací signalizace EZS</v>
      </c>
      <c r="C10" s="15"/>
      <c r="D10" s="15"/>
      <c r="E10" s="16"/>
      <c r="F10" s="17"/>
      <c r="G10" s="21"/>
      <c r="H10" s="19">
        <f>H112</f>
        <v>0</v>
      </c>
    </row>
    <row r="11" spans="1:14" x14ac:dyDescent="0.25">
      <c r="B11" s="14" t="str">
        <f>B114</f>
        <v>9. HZS</v>
      </c>
      <c r="C11" s="15"/>
      <c r="D11" s="15"/>
      <c r="E11" s="16"/>
      <c r="F11" s="17"/>
      <c r="G11" s="21"/>
      <c r="H11" s="19">
        <f>F122</f>
        <v>0</v>
      </c>
    </row>
    <row r="12" spans="1:14" x14ac:dyDescent="0.25">
      <c r="B12" s="8" t="s">
        <v>0</v>
      </c>
      <c r="C12" s="9"/>
      <c r="D12" s="9"/>
      <c r="E12" s="10"/>
      <c r="F12" s="11"/>
      <c r="G12" s="22"/>
      <c r="H12" s="23">
        <f>SUM(H3:H11)</f>
        <v>0</v>
      </c>
    </row>
    <row r="13" spans="1:14" x14ac:dyDescent="0.25">
      <c r="B13" s="24"/>
      <c r="C13" s="15"/>
      <c r="D13" s="15"/>
      <c r="E13" s="16"/>
      <c r="F13" s="17"/>
      <c r="G13" s="25"/>
      <c r="H13" s="18"/>
    </row>
    <row r="14" spans="1:14" x14ac:dyDescent="0.25">
      <c r="B14" s="26"/>
      <c r="C14" s="27"/>
      <c r="D14" s="27"/>
      <c r="E14" s="28"/>
      <c r="F14" s="29"/>
      <c r="G14" s="29"/>
      <c r="H14" s="30"/>
    </row>
    <row r="15" spans="1:14" ht="15.2" customHeight="1" x14ac:dyDescent="0.25">
      <c r="A15" s="31" t="s">
        <v>1</v>
      </c>
      <c r="B15" s="32" t="s">
        <v>2</v>
      </c>
      <c r="C15" s="33" t="s">
        <v>3</v>
      </c>
      <c r="D15" s="34" t="s">
        <v>4</v>
      </c>
      <c r="E15" s="109" t="s">
        <v>5</v>
      </c>
      <c r="F15" s="109"/>
      <c r="G15" s="110" t="s">
        <v>6</v>
      </c>
      <c r="H15" s="110"/>
      <c r="L15" s="37"/>
      <c r="N15" s="38"/>
    </row>
    <row r="16" spans="1:14" x14ac:dyDescent="0.25">
      <c r="A16" s="39"/>
      <c r="B16" s="40" t="s">
        <v>7</v>
      </c>
      <c r="C16" s="41"/>
      <c r="D16" s="41"/>
      <c r="E16" s="36" t="s">
        <v>8</v>
      </c>
      <c r="F16" s="35" t="s">
        <v>9</v>
      </c>
      <c r="G16" s="42" t="s">
        <v>8</v>
      </c>
      <c r="H16" s="35" t="s">
        <v>9</v>
      </c>
      <c r="L16" s="37"/>
      <c r="N16" s="38"/>
    </row>
    <row r="17" spans="1:14" x14ac:dyDescent="0.25">
      <c r="A17" s="43">
        <v>1</v>
      </c>
      <c r="B17" s="44" t="s">
        <v>10</v>
      </c>
      <c r="C17" s="45" t="s">
        <v>11</v>
      </c>
      <c r="D17" s="45">
        <v>8</v>
      </c>
      <c r="E17" s="111">
        <v>0</v>
      </c>
      <c r="F17" s="47">
        <f t="shared" ref="F17:F37" si="0">E17*D17</f>
        <v>0</v>
      </c>
      <c r="G17" s="111">
        <v>0</v>
      </c>
      <c r="H17" s="47">
        <f t="shared" ref="H17:H37" si="1">G17*D17</f>
        <v>0</v>
      </c>
      <c r="L17" s="37"/>
      <c r="N17" s="38"/>
    </row>
    <row r="18" spans="1:14" x14ac:dyDescent="0.25">
      <c r="A18" s="43">
        <v>2</v>
      </c>
      <c r="B18" s="44" t="s">
        <v>12</v>
      </c>
      <c r="C18" s="45" t="s">
        <v>11</v>
      </c>
      <c r="D18" s="45">
        <v>5</v>
      </c>
      <c r="E18" s="111">
        <v>0</v>
      </c>
      <c r="F18" s="47">
        <f t="shared" si="0"/>
        <v>0</v>
      </c>
      <c r="G18" s="111">
        <v>0</v>
      </c>
      <c r="H18" s="47">
        <f t="shared" si="1"/>
        <v>0</v>
      </c>
      <c r="L18" s="37"/>
      <c r="N18" s="38"/>
    </row>
    <row r="19" spans="1:14" ht="14.1" customHeight="1" x14ac:dyDescent="0.25">
      <c r="A19" s="43">
        <v>3</v>
      </c>
      <c r="B19" s="48" t="s">
        <v>13</v>
      </c>
      <c r="C19" s="45" t="s">
        <v>11</v>
      </c>
      <c r="D19" s="45">
        <v>15</v>
      </c>
      <c r="E19" s="111">
        <v>0</v>
      </c>
      <c r="F19" s="47">
        <f t="shared" si="0"/>
        <v>0</v>
      </c>
      <c r="G19" s="111">
        <v>0</v>
      </c>
      <c r="H19" s="47">
        <f t="shared" si="1"/>
        <v>0</v>
      </c>
      <c r="L19" s="37"/>
      <c r="N19" s="38"/>
    </row>
    <row r="20" spans="1:14" ht="14.1" customHeight="1" x14ac:dyDescent="0.25">
      <c r="A20" s="43">
        <v>4</v>
      </c>
      <c r="B20" s="44" t="s">
        <v>14</v>
      </c>
      <c r="C20" s="45" t="s">
        <v>11</v>
      </c>
      <c r="D20" s="45">
        <v>35</v>
      </c>
      <c r="E20" s="111">
        <v>0</v>
      </c>
      <c r="F20" s="47">
        <f t="shared" si="0"/>
        <v>0</v>
      </c>
      <c r="G20" s="111">
        <v>0</v>
      </c>
      <c r="H20" s="47">
        <f t="shared" si="1"/>
        <v>0</v>
      </c>
      <c r="L20" s="37"/>
      <c r="N20" s="38"/>
    </row>
    <row r="21" spans="1:14" ht="14.1" customHeight="1" x14ac:dyDescent="0.25">
      <c r="A21" s="43">
        <v>5</v>
      </c>
      <c r="B21" s="44" t="s">
        <v>15</v>
      </c>
      <c r="C21" s="45" t="s">
        <v>11</v>
      </c>
      <c r="D21" s="45">
        <v>48</v>
      </c>
      <c r="E21" s="111">
        <v>0</v>
      </c>
      <c r="F21" s="47">
        <f t="shared" si="0"/>
        <v>0</v>
      </c>
      <c r="G21" s="111">
        <v>0</v>
      </c>
      <c r="H21" s="47">
        <f t="shared" si="1"/>
        <v>0</v>
      </c>
      <c r="L21" s="37"/>
      <c r="N21" s="38"/>
    </row>
    <row r="22" spans="1:14" ht="14.1" customHeight="1" x14ac:dyDescent="0.25">
      <c r="A22" s="43">
        <v>6</v>
      </c>
      <c r="B22" s="44" t="s">
        <v>16</v>
      </c>
      <c r="C22" s="45" t="s">
        <v>11</v>
      </c>
      <c r="D22" s="45">
        <v>3</v>
      </c>
      <c r="E22" s="111">
        <v>0</v>
      </c>
      <c r="F22" s="47">
        <f t="shared" si="0"/>
        <v>0</v>
      </c>
      <c r="G22" s="111">
        <v>0</v>
      </c>
      <c r="H22" s="47">
        <f t="shared" si="1"/>
        <v>0</v>
      </c>
      <c r="L22" s="37"/>
      <c r="N22" s="38"/>
    </row>
    <row r="23" spans="1:14" ht="14.1" customHeight="1" x14ac:dyDescent="0.25">
      <c r="A23" s="43">
        <v>7</v>
      </c>
      <c r="B23" s="44" t="s">
        <v>95</v>
      </c>
      <c r="C23" s="45" t="s">
        <v>11</v>
      </c>
      <c r="D23" s="45">
        <v>2</v>
      </c>
      <c r="E23" s="111">
        <v>0</v>
      </c>
      <c r="F23" s="47">
        <f t="shared" si="0"/>
        <v>0</v>
      </c>
      <c r="G23" s="111">
        <v>0</v>
      </c>
      <c r="H23" s="47">
        <f t="shared" si="1"/>
        <v>0</v>
      </c>
      <c r="L23" s="37"/>
      <c r="N23" s="38"/>
    </row>
    <row r="24" spans="1:14" ht="14.1" customHeight="1" x14ac:dyDescent="0.25">
      <c r="A24" s="43">
        <v>8</v>
      </c>
      <c r="B24" s="44" t="s">
        <v>17</v>
      </c>
      <c r="C24" s="45" t="s">
        <v>11</v>
      </c>
      <c r="D24" s="45">
        <v>3</v>
      </c>
      <c r="E24" s="111">
        <v>0</v>
      </c>
      <c r="F24" s="47">
        <f t="shared" si="0"/>
        <v>0</v>
      </c>
      <c r="G24" s="111">
        <v>0</v>
      </c>
      <c r="H24" s="47">
        <f t="shared" si="1"/>
        <v>0</v>
      </c>
      <c r="L24" s="37"/>
      <c r="N24" s="38"/>
    </row>
    <row r="25" spans="1:14" ht="14.1" customHeight="1" x14ac:dyDescent="0.25">
      <c r="A25" s="43">
        <v>9</v>
      </c>
      <c r="B25" s="44" t="s">
        <v>19</v>
      </c>
      <c r="C25" s="45" t="s">
        <v>11</v>
      </c>
      <c r="D25" s="45">
        <v>2</v>
      </c>
      <c r="E25" s="111">
        <v>0</v>
      </c>
      <c r="F25" s="47">
        <f t="shared" si="0"/>
        <v>0</v>
      </c>
      <c r="G25" s="111">
        <v>0</v>
      </c>
      <c r="H25" s="47">
        <f t="shared" si="1"/>
        <v>0</v>
      </c>
      <c r="L25" s="37"/>
      <c r="N25" s="38"/>
    </row>
    <row r="26" spans="1:14" ht="14.1" customHeight="1" x14ac:dyDescent="0.25">
      <c r="A26" s="43">
        <v>10</v>
      </c>
      <c r="B26" s="44" t="s">
        <v>20</v>
      </c>
      <c r="C26" s="45" t="s">
        <v>21</v>
      </c>
      <c r="D26" s="45">
        <v>5</v>
      </c>
      <c r="E26" s="111">
        <v>0</v>
      </c>
      <c r="F26" s="47">
        <f t="shared" si="0"/>
        <v>0</v>
      </c>
      <c r="G26" s="111">
        <v>0</v>
      </c>
      <c r="H26" s="47">
        <f t="shared" si="1"/>
        <v>0</v>
      </c>
      <c r="L26" s="37"/>
      <c r="N26" s="38"/>
    </row>
    <row r="27" spans="1:14" ht="14.1" customHeight="1" x14ac:dyDescent="0.25">
      <c r="A27" s="43">
        <v>11</v>
      </c>
      <c r="B27" s="44" t="s">
        <v>22</v>
      </c>
      <c r="C27" s="45" t="s">
        <v>21</v>
      </c>
      <c r="D27" s="45">
        <v>2</v>
      </c>
      <c r="E27" s="111">
        <v>0</v>
      </c>
      <c r="F27" s="47">
        <f t="shared" si="0"/>
        <v>0</v>
      </c>
      <c r="G27" s="111">
        <v>0</v>
      </c>
      <c r="H27" s="47">
        <f t="shared" si="1"/>
        <v>0</v>
      </c>
      <c r="L27" s="37"/>
      <c r="N27" s="38"/>
    </row>
    <row r="28" spans="1:14" ht="14.1" customHeight="1" x14ac:dyDescent="0.25">
      <c r="A28" s="43">
        <v>12</v>
      </c>
      <c r="B28" s="44" t="s">
        <v>23</v>
      </c>
      <c r="C28" s="45" t="s">
        <v>21</v>
      </c>
      <c r="D28" s="45">
        <v>1</v>
      </c>
      <c r="E28" s="111">
        <v>0</v>
      </c>
      <c r="F28" s="47">
        <f t="shared" si="0"/>
        <v>0</v>
      </c>
      <c r="G28" s="111">
        <v>0</v>
      </c>
      <c r="H28" s="47">
        <f t="shared" si="1"/>
        <v>0</v>
      </c>
      <c r="L28" s="37"/>
      <c r="N28" s="38"/>
    </row>
    <row r="29" spans="1:14" ht="14.1" customHeight="1" x14ac:dyDescent="0.25">
      <c r="A29" s="43">
        <v>13</v>
      </c>
      <c r="B29" s="44" t="s">
        <v>24</v>
      </c>
      <c r="C29" s="45" t="s">
        <v>21</v>
      </c>
      <c r="D29" s="45">
        <v>1</v>
      </c>
      <c r="E29" s="111">
        <v>0</v>
      </c>
      <c r="F29" s="47">
        <f t="shared" si="0"/>
        <v>0</v>
      </c>
      <c r="G29" s="111">
        <v>0</v>
      </c>
      <c r="H29" s="47">
        <f t="shared" si="1"/>
        <v>0</v>
      </c>
      <c r="L29" s="37"/>
      <c r="N29" s="38"/>
    </row>
    <row r="30" spans="1:14" ht="14.1" customHeight="1" x14ac:dyDescent="0.25">
      <c r="A30" s="43">
        <v>14</v>
      </c>
      <c r="B30" s="44" t="s">
        <v>25</v>
      </c>
      <c r="C30" s="45" t="s">
        <v>21</v>
      </c>
      <c r="D30" s="45">
        <v>1</v>
      </c>
      <c r="E30" s="111">
        <v>0</v>
      </c>
      <c r="F30" s="47">
        <f t="shared" si="0"/>
        <v>0</v>
      </c>
      <c r="G30" s="111">
        <v>0</v>
      </c>
      <c r="H30" s="47">
        <f t="shared" si="1"/>
        <v>0</v>
      </c>
      <c r="L30" s="37"/>
      <c r="N30" s="38"/>
    </row>
    <row r="31" spans="1:14" ht="14.1" customHeight="1" x14ac:dyDescent="0.25">
      <c r="A31" s="43">
        <v>15</v>
      </c>
      <c r="B31" s="44" t="s">
        <v>26</v>
      </c>
      <c r="C31" s="45" t="s">
        <v>21</v>
      </c>
      <c r="D31" s="45">
        <v>1</v>
      </c>
      <c r="E31" s="111">
        <v>0</v>
      </c>
      <c r="F31" s="47">
        <f t="shared" si="0"/>
        <v>0</v>
      </c>
      <c r="G31" s="111">
        <v>0</v>
      </c>
      <c r="H31" s="47">
        <f t="shared" si="1"/>
        <v>0</v>
      </c>
      <c r="L31" s="37"/>
      <c r="N31" s="38"/>
    </row>
    <row r="32" spans="1:14" ht="14.1" customHeight="1" x14ac:dyDescent="0.25">
      <c r="A32" s="43">
        <v>16</v>
      </c>
      <c r="B32" s="44" t="s">
        <v>27</v>
      </c>
      <c r="C32" s="45" t="s">
        <v>21</v>
      </c>
      <c r="D32" s="45">
        <v>1</v>
      </c>
      <c r="E32" s="111">
        <v>0</v>
      </c>
      <c r="F32" s="47">
        <f t="shared" si="0"/>
        <v>0</v>
      </c>
      <c r="G32" s="111">
        <v>0</v>
      </c>
      <c r="H32" s="47">
        <f t="shared" si="1"/>
        <v>0</v>
      </c>
      <c r="L32" s="37"/>
      <c r="N32" s="38"/>
    </row>
    <row r="33" spans="1:14" ht="14.1" customHeight="1" x14ac:dyDescent="0.25">
      <c r="A33" s="43">
        <v>17</v>
      </c>
      <c r="B33" s="44" t="s">
        <v>28</v>
      </c>
      <c r="C33" s="45" t="s">
        <v>21</v>
      </c>
      <c r="D33" s="45">
        <v>1</v>
      </c>
      <c r="E33" s="111">
        <v>0</v>
      </c>
      <c r="F33" s="47">
        <f t="shared" si="0"/>
        <v>0</v>
      </c>
      <c r="G33" s="111">
        <v>0</v>
      </c>
      <c r="H33" s="47">
        <f t="shared" si="1"/>
        <v>0</v>
      </c>
      <c r="L33" s="37"/>
      <c r="N33" s="38"/>
    </row>
    <row r="34" spans="1:14" ht="14.1" customHeight="1" x14ac:dyDescent="0.25">
      <c r="A34" s="43">
        <v>18</v>
      </c>
      <c r="B34" s="44" t="s">
        <v>29</v>
      </c>
      <c r="C34" s="45" t="s">
        <v>21</v>
      </c>
      <c r="D34" s="45">
        <v>1</v>
      </c>
      <c r="E34" s="111">
        <v>0</v>
      </c>
      <c r="F34" s="47">
        <f t="shared" si="0"/>
        <v>0</v>
      </c>
      <c r="G34" s="111">
        <v>0</v>
      </c>
      <c r="H34" s="47">
        <f t="shared" si="1"/>
        <v>0</v>
      </c>
      <c r="L34" s="37"/>
      <c r="N34" s="38"/>
    </row>
    <row r="35" spans="1:14" ht="14.1" customHeight="1" x14ac:dyDescent="0.25">
      <c r="A35" s="43">
        <v>19</v>
      </c>
      <c r="B35" s="44" t="s">
        <v>30</v>
      </c>
      <c r="C35" s="45" t="s">
        <v>21</v>
      </c>
      <c r="D35" s="45">
        <v>3</v>
      </c>
      <c r="E35" s="111">
        <v>0</v>
      </c>
      <c r="F35" s="47">
        <f t="shared" si="0"/>
        <v>0</v>
      </c>
      <c r="G35" s="111">
        <v>0</v>
      </c>
      <c r="H35" s="47">
        <f t="shared" si="1"/>
        <v>0</v>
      </c>
      <c r="L35" s="37"/>
      <c r="N35" s="38"/>
    </row>
    <row r="36" spans="1:14" ht="14.1" customHeight="1" x14ac:dyDescent="0.25">
      <c r="A36" s="43">
        <v>20</v>
      </c>
      <c r="B36" s="44" t="s">
        <v>31</v>
      </c>
      <c r="C36" s="45" t="s">
        <v>21</v>
      </c>
      <c r="D36" s="45">
        <v>1</v>
      </c>
      <c r="E36" s="111">
        <v>0</v>
      </c>
      <c r="F36" s="47">
        <f t="shared" si="0"/>
        <v>0</v>
      </c>
      <c r="G36" s="111">
        <v>0</v>
      </c>
      <c r="H36" s="47">
        <f t="shared" si="1"/>
        <v>0</v>
      </c>
      <c r="L36" s="37"/>
      <c r="N36" s="38"/>
    </row>
    <row r="37" spans="1:14" ht="14.1" customHeight="1" thickBot="1" x14ac:dyDescent="0.3">
      <c r="A37" s="43">
        <v>21</v>
      </c>
      <c r="B37" s="44" t="s">
        <v>32</v>
      </c>
      <c r="C37" s="45" t="s">
        <v>21</v>
      </c>
      <c r="D37" s="45">
        <v>2</v>
      </c>
      <c r="E37" s="111">
        <v>0</v>
      </c>
      <c r="F37" s="47">
        <f t="shared" si="0"/>
        <v>0</v>
      </c>
      <c r="G37" s="111">
        <v>0</v>
      </c>
      <c r="H37" s="47">
        <f t="shared" si="1"/>
        <v>0</v>
      </c>
    </row>
    <row r="38" spans="1:14" ht="14.1" customHeight="1" x14ac:dyDescent="0.25">
      <c r="B38" s="49" t="s">
        <v>33</v>
      </c>
      <c r="C38" s="50"/>
      <c r="D38" s="51">
        <v>1</v>
      </c>
      <c r="E38" s="52"/>
      <c r="F38" s="53">
        <f>SUM(F17:F37)</f>
        <v>0</v>
      </c>
      <c r="G38" s="54"/>
      <c r="H38" s="55">
        <f>SUM(H17:H37)</f>
        <v>0</v>
      </c>
    </row>
    <row r="39" spans="1:14" ht="14.1" customHeight="1" x14ac:dyDescent="0.25">
      <c r="B39" s="56" t="s">
        <v>34</v>
      </c>
      <c r="C39" s="57">
        <v>0.08</v>
      </c>
      <c r="D39" s="58"/>
      <c r="E39" s="59"/>
      <c r="F39" s="60"/>
      <c r="G39" s="60"/>
      <c r="H39" s="61">
        <f>PRODUCT(H38,C39)</f>
        <v>0</v>
      </c>
    </row>
    <row r="40" spans="1:14" ht="14.1" customHeight="1" x14ac:dyDescent="0.25">
      <c r="B40" s="62" t="s">
        <v>35</v>
      </c>
      <c r="C40" s="63"/>
      <c r="D40" s="64"/>
      <c r="E40" s="65"/>
      <c r="F40" s="66"/>
      <c r="G40" s="66"/>
      <c r="H40" s="67">
        <f>F38+H38+H39</f>
        <v>0</v>
      </c>
    </row>
    <row r="41" spans="1:14" ht="14.1" customHeight="1" x14ac:dyDescent="0.25">
      <c r="B41" s="26"/>
      <c r="C41" s="68"/>
      <c r="D41" s="69"/>
      <c r="E41" s="70"/>
      <c r="F41" s="71"/>
      <c r="G41" s="71"/>
      <c r="H41" s="71"/>
      <c r="I41" s="72"/>
    </row>
    <row r="42" spans="1:14" ht="14.1" customHeight="1" x14ac:dyDescent="0.25">
      <c r="B42" s="73" t="s">
        <v>36</v>
      </c>
      <c r="C42" s="45"/>
      <c r="D42" s="45"/>
      <c r="E42" s="46"/>
      <c r="F42" s="47"/>
      <c r="G42" s="46"/>
      <c r="H42" s="47"/>
      <c r="I42" s="72"/>
    </row>
    <row r="43" spans="1:14" ht="14.1" customHeight="1" x14ac:dyDescent="0.25">
      <c r="A43" s="43">
        <v>22</v>
      </c>
      <c r="B43" s="44" t="s">
        <v>96</v>
      </c>
      <c r="C43" s="45" t="s">
        <v>21</v>
      </c>
      <c r="D43" s="45">
        <v>1</v>
      </c>
      <c r="E43" s="111">
        <v>0</v>
      </c>
      <c r="F43" s="47">
        <f>E43*D43</f>
        <v>0</v>
      </c>
      <c r="G43" s="111">
        <v>0</v>
      </c>
      <c r="H43" s="47">
        <f>G43*D43</f>
        <v>0</v>
      </c>
      <c r="I43" s="72"/>
    </row>
    <row r="44" spans="1:14" ht="14.1" customHeight="1" thickBot="1" x14ac:dyDescent="0.3">
      <c r="A44" s="43">
        <v>23</v>
      </c>
      <c r="B44" s="44" t="s">
        <v>37</v>
      </c>
      <c r="C44" s="45" t="s">
        <v>21</v>
      </c>
      <c r="D44" s="45">
        <v>1</v>
      </c>
      <c r="E44" s="111">
        <v>0</v>
      </c>
      <c r="F44" s="47">
        <f>E44*D44</f>
        <v>0</v>
      </c>
      <c r="G44" s="111">
        <v>0</v>
      </c>
      <c r="H44" s="47">
        <f>G44*D44</f>
        <v>0</v>
      </c>
      <c r="I44" s="72"/>
    </row>
    <row r="45" spans="1:14" ht="14.1" customHeight="1" x14ac:dyDescent="0.25">
      <c r="B45" s="49" t="s">
        <v>33</v>
      </c>
      <c r="C45" s="50"/>
      <c r="D45" s="51">
        <v>1</v>
      </c>
      <c r="E45" s="52"/>
      <c r="F45" s="53">
        <f>SUM(F42:F44)</f>
        <v>0</v>
      </c>
      <c r="G45" s="54"/>
      <c r="H45" s="55">
        <f>SUM(H42:H44)</f>
        <v>0</v>
      </c>
      <c r="I45" s="72"/>
    </row>
    <row r="46" spans="1:14" ht="14.1" customHeight="1" x14ac:dyDescent="0.25">
      <c r="B46" s="56" t="s">
        <v>34</v>
      </c>
      <c r="C46" s="57">
        <v>0.08</v>
      </c>
      <c r="D46" s="58"/>
      <c r="E46" s="59"/>
      <c r="F46" s="60"/>
      <c r="G46" s="60"/>
      <c r="H46" s="61">
        <f>PRODUCT(H45,C46)</f>
        <v>0</v>
      </c>
      <c r="I46" s="72"/>
    </row>
    <row r="47" spans="1:14" ht="14.1" customHeight="1" x14ac:dyDescent="0.25">
      <c r="B47" s="62" t="s">
        <v>35</v>
      </c>
      <c r="C47" s="63"/>
      <c r="D47" s="64"/>
      <c r="E47" s="65"/>
      <c r="F47" s="66"/>
      <c r="G47" s="66"/>
      <c r="H47" s="67">
        <f>F45+H45+H46</f>
        <v>0</v>
      </c>
      <c r="I47" s="72"/>
    </row>
    <row r="48" spans="1:14" ht="14.1" customHeight="1" x14ac:dyDescent="0.25">
      <c r="B48" s="26"/>
      <c r="C48" s="68"/>
      <c r="D48" s="69"/>
      <c r="E48" s="70"/>
      <c r="F48" s="71"/>
      <c r="G48" s="71"/>
      <c r="H48" s="71"/>
      <c r="I48" s="72"/>
    </row>
    <row r="49" spans="1:9" ht="14.1" customHeight="1" x14ac:dyDescent="0.25">
      <c r="B49" s="73" t="s">
        <v>38</v>
      </c>
      <c r="C49" s="45"/>
      <c r="D49" s="45"/>
      <c r="E49" s="46"/>
      <c r="F49" s="47"/>
      <c r="G49" s="46"/>
      <c r="H49" s="47"/>
      <c r="I49" s="72"/>
    </row>
    <row r="50" spans="1:9" ht="14.1" customHeight="1" x14ac:dyDescent="0.25">
      <c r="A50" s="43">
        <v>24</v>
      </c>
      <c r="B50" s="74" t="s">
        <v>39</v>
      </c>
      <c r="C50" s="45" t="s">
        <v>21</v>
      </c>
      <c r="D50" s="45">
        <v>3</v>
      </c>
      <c r="E50" s="111">
        <v>0</v>
      </c>
      <c r="F50" s="47">
        <f>E50*D50</f>
        <v>0</v>
      </c>
      <c r="G50" s="115"/>
      <c r="H50" s="47"/>
      <c r="I50" s="72"/>
    </row>
    <row r="51" spans="1:9" ht="14.1" customHeight="1" x14ac:dyDescent="0.25">
      <c r="A51" s="43">
        <v>25</v>
      </c>
      <c r="B51" s="74" t="s">
        <v>40</v>
      </c>
      <c r="C51" s="45" t="s">
        <v>21</v>
      </c>
      <c r="D51" s="45">
        <v>1</v>
      </c>
      <c r="E51" s="111">
        <v>0</v>
      </c>
      <c r="F51" s="59">
        <f>E51*D51</f>
        <v>0</v>
      </c>
      <c r="G51" s="115"/>
      <c r="H51" s="59"/>
      <c r="I51" s="72"/>
    </row>
    <row r="52" spans="1:9" ht="14.1" customHeight="1" x14ac:dyDescent="0.25">
      <c r="A52" s="43">
        <v>26</v>
      </c>
      <c r="B52" s="74" t="s">
        <v>41</v>
      </c>
      <c r="C52" s="45" t="s">
        <v>21</v>
      </c>
      <c r="D52" s="45">
        <v>1</v>
      </c>
      <c r="E52" s="111">
        <v>0</v>
      </c>
      <c r="F52" s="59">
        <f>E52*D52</f>
        <v>0</v>
      </c>
      <c r="G52" s="115"/>
      <c r="H52" s="59"/>
      <c r="I52" s="72"/>
    </row>
    <row r="53" spans="1:9" ht="14.1" customHeight="1" x14ac:dyDescent="0.25">
      <c r="A53" s="43">
        <v>27</v>
      </c>
      <c r="B53" s="74" t="s">
        <v>42</v>
      </c>
      <c r="C53" s="45" t="s">
        <v>21</v>
      </c>
      <c r="D53" s="45">
        <v>1</v>
      </c>
      <c r="E53" s="111">
        <v>0</v>
      </c>
      <c r="F53" s="59">
        <f>E53*D53</f>
        <v>0</v>
      </c>
      <c r="G53" s="115"/>
      <c r="H53" s="59"/>
      <c r="I53" s="72"/>
    </row>
    <row r="54" spans="1:9" ht="14.1" customHeight="1" x14ac:dyDescent="0.25">
      <c r="B54" s="49" t="s">
        <v>33</v>
      </c>
      <c r="C54" s="50"/>
      <c r="D54" s="51">
        <v>1</v>
      </c>
      <c r="E54" s="52"/>
      <c r="F54" s="53">
        <f>SUM(F49:F53)</f>
        <v>0</v>
      </c>
      <c r="G54" s="54"/>
      <c r="H54" s="55">
        <f>SUM(H49:H53)</f>
        <v>0</v>
      </c>
      <c r="I54" s="72"/>
    </row>
    <row r="55" spans="1:9" ht="14.1" customHeight="1" x14ac:dyDescent="0.25">
      <c r="B55" s="56" t="s">
        <v>34</v>
      </c>
      <c r="C55" s="57">
        <v>0.08</v>
      </c>
      <c r="D55" s="58"/>
      <c r="E55" s="59"/>
      <c r="F55" s="60"/>
      <c r="G55" s="60"/>
      <c r="H55" s="61">
        <f>PRODUCT(H54,C55)</f>
        <v>0</v>
      </c>
      <c r="I55" s="72"/>
    </row>
    <row r="56" spans="1:9" ht="14.1" customHeight="1" x14ac:dyDescent="0.25">
      <c r="B56" s="62" t="s">
        <v>35</v>
      </c>
      <c r="C56" s="63"/>
      <c r="D56" s="64"/>
      <c r="E56" s="65"/>
      <c r="F56" s="66"/>
      <c r="G56" s="66"/>
      <c r="H56" s="67">
        <f>F54+H54+H55</f>
        <v>0</v>
      </c>
      <c r="I56" s="72"/>
    </row>
    <row r="57" spans="1:9" ht="14.1" customHeight="1" x14ac:dyDescent="0.25">
      <c r="B57" s="26"/>
      <c r="C57" s="68"/>
      <c r="D57" s="69"/>
      <c r="E57" s="70"/>
      <c r="F57" s="71"/>
      <c r="G57" s="71"/>
      <c r="H57" s="71"/>
      <c r="I57" s="72"/>
    </row>
    <row r="58" spans="1:9" ht="14.1" customHeight="1" x14ac:dyDescent="0.25">
      <c r="B58" s="75" t="s">
        <v>43</v>
      </c>
      <c r="C58" s="76"/>
      <c r="D58" s="45"/>
      <c r="E58" s="46"/>
      <c r="F58" s="47"/>
      <c r="G58" s="46"/>
      <c r="H58" s="47"/>
    </row>
    <row r="59" spans="1:9" ht="14.1" customHeight="1" x14ac:dyDescent="0.25">
      <c r="A59" s="43">
        <v>28</v>
      </c>
      <c r="B59" s="77" t="s">
        <v>44</v>
      </c>
      <c r="C59" s="58" t="s">
        <v>11</v>
      </c>
      <c r="D59" s="58">
        <v>30</v>
      </c>
      <c r="E59" s="112">
        <v>0</v>
      </c>
      <c r="F59" s="59">
        <f t="shared" ref="F59:F70" si="2">E59*D59</f>
        <v>0</v>
      </c>
      <c r="G59" s="112">
        <v>0</v>
      </c>
      <c r="H59" s="59">
        <f t="shared" ref="H59:H70" si="3">G59*D59</f>
        <v>0</v>
      </c>
    </row>
    <row r="60" spans="1:9" ht="14.1" customHeight="1" x14ac:dyDescent="0.25">
      <c r="A60" s="43">
        <v>29</v>
      </c>
      <c r="B60" s="79" t="s">
        <v>45</v>
      </c>
      <c r="C60" s="45" t="s">
        <v>11</v>
      </c>
      <c r="D60" s="45">
        <v>50</v>
      </c>
      <c r="E60" s="111">
        <v>0</v>
      </c>
      <c r="F60" s="59">
        <f t="shared" si="2"/>
        <v>0</v>
      </c>
      <c r="G60" s="111">
        <v>0</v>
      </c>
      <c r="H60" s="59">
        <f t="shared" si="3"/>
        <v>0</v>
      </c>
    </row>
    <row r="61" spans="1:9" ht="14.1" customHeight="1" x14ac:dyDescent="0.25">
      <c r="A61" s="43">
        <v>30</v>
      </c>
      <c r="B61" s="79" t="s">
        <v>46</v>
      </c>
      <c r="C61" s="45" t="s">
        <v>11</v>
      </c>
      <c r="D61" s="45">
        <v>16</v>
      </c>
      <c r="E61" s="111">
        <v>0</v>
      </c>
      <c r="F61" s="59">
        <f t="shared" si="2"/>
        <v>0</v>
      </c>
      <c r="G61" s="111">
        <v>0</v>
      </c>
      <c r="H61" s="59">
        <f t="shared" si="3"/>
        <v>0</v>
      </c>
    </row>
    <row r="62" spans="1:9" ht="14.1" customHeight="1" x14ac:dyDescent="0.25">
      <c r="A62" s="43">
        <v>31</v>
      </c>
      <c r="B62" s="79" t="s">
        <v>47</v>
      </c>
      <c r="C62" s="45" t="s">
        <v>21</v>
      </c>
      <c r="D62" s="45">
        <v>4</v>
      </c>
      <c r="E62" s="111">
        <v>0</v>
      </c>
      <c r="F62" s="59">
        <f t="shared" si="2"/>
        <v>0</v>
      </c>
      <c r="G62" s="111">
        <v>0</v>
      </c>
      <c r="H62" s="59">
        <f t="shared" si="3"/>
        <v>0</v>
      </c>
    </row>
    <row r="63" spans="1:9" ht="14.1" customHeight="1" x14ac:dyDescent="0.25">
      <c r="A63" s="43">
        <v>32</v>
      </c>
      <c r="B63" s="79" t="s">
        <v>48</v>
      </c>
      <c r="C63" s="45" t="s">
        <v>21</v>
      </c>
      <c r="D63" s="45">
        <v>2</v>
      </c>
      <c r="E63" s="111">
        <v>0</v>
      </c>
      <c r="F63" s="59">
        <f t="shared" si="2"/>
        <v>0</v>
      </c>
      <c r="G63" s="111">
        <v>0</v>
      </c>
      <c r="H63" s="59">
        <f t="shared" si="3"/>
        <v>0</v>
      </c>
    </row>
    <row r="64" spans="1:9" ht="14.1" customHeight="1" x14ac:dyDescent="0.25">
      <c r="A64" s="43">
        <v>33</v>
      </c>
      <c r="B64" s="79" t="s">
        <v>49</v>
      </c>
      <c r="C64" s="45" t="s">
        <v>21</v>
      </c>
      <c r="D64" s="45">
        <v>2</v>
      </c>
      <c r="E64" s="111">
        <v>0</v>
      </c>
      <c r="F64" s="59">
        <f t="shared" si="2"/>
        <v>0</v>
      </c>
      <c r="G64" s="111">
        <v>0</v>
      </c>
      <c r="H64" s="59">
        <f t="shared" si="3"/>
        <v>0</v>
      </c>
    </row>
    <row r="65" spans="1:9" ht="14.1" customHeight="1" x14ac:dyDescent="0.25">
      <c r="A65" s="43">
        <v>34</v>
      </c>
      <c r="B65" s="79" t="s">
        <v>50</v>
      </c>
      <c r="C65" s="45" t="s">
        <v>21</v>
      </c>
      <c r="D65" s="45">
        <v>2</v>
      </c>
      <c r="E65" s="111">
        <v>0</v>
      </c>
      <c r="F65" s="59">
        <f t="shared" si="2"/>
        <v>0</v>
      </c>
      <c r="G65" s="111">
        <v>0</v>
      </c>
      <c r="H65" s="59">
        <f t="shared" si="3"/>
        <v>0</v>
      </c>
    </row>
    <row r="66" spans="1:9" ht="14.1" customHeight="1" x14ac:dyDescent="0.25">
      <c r="A66" s="43">
        <v>35</v>
      </c>
      <c r="B66" s="79" t="s">
        <v>51</v>
      </c>
      <c r="C66" s="45" t="s">
        <v>21</v>
      </c>
      <c r="D66" s="45">
        <v>16</v>
      </c>
      <c r="E66" s="111">
        <v>0</v>
      </c>
      <c r="F66" s="59">
        <f t="shared" si="2"/>
        <v>0</v>
      </c>
      <c r="G66" s="111">
        <v>0</v>
      </c>
      <c r="H66" s="59">
        <f t="shared" si="3"/>
        <v>0</v>
      </c>
    </row>
    <row r="67" spans="1:9" ht="14.1" customHeight="1" x14ac:dyDescent="0.25">
      <c r="A67" s="43">
        <v>36</v>
      </c>
      <c r="B67" s="80" t="s">
        <v>52</v>
      </c>
      <c r="C67" s="45" t="s">
        <v>21</v>
      </c>
      <c r="D67" s="45">
        <v>2</v>
      </c>
      <c r="E67" s="111">
        <v>0</v>
      </c>
      <c r="F67" s="59">
        <f t="shared" si="2"/>
        <v>0</v>
      </c>
      <c r="G67" s="111">
        <v>0</v>
      </c>
      <c r="H67" s="59">
        <f t="shared" si="3"/>
        <v>0</v>
      </c>
    </row>
    <row r="68" spans="1:9" ht="14.1" customHeight="1" x14ac:dyDescent="0.25">
      <c r="A68" s="43">
        <v>37</v>
      </c>
      <c r="B68" s="81" t="s">
        <v>53</v>
      </c>
      <c r="C68" s="58" t="s">
        <v>21</v>
      </c>
      <c r="D68" s="58">
        <v>2</v>
      </c>
      <c r="E68" s="112">
        <v>0</v>
      </c>
      <c r="F68" s="59">
        <f t="shared" si="2"/>
        <v>0</v>
      </c>
      <c r="G68" s="112">
        <v>0</v>
      </c>
      <c r="H68" s="59">
        <f t="shared" si="3"/>
        <v>0</v>
      </c>
    </row>
    <row r="69" spans="1:9" ht="14.1" customHeight="1" x14ac:dyDescent="0.25">
      <c r="A69" s="43">
        <v>38</v>
      </c>
      <c r="B69" s="82" t="s">
        <v>54</v>
      </c>
      <c r="C69" s="83" t="s">
        <v>21</v>
      </c>
      <c r="D69" s="83">
        <v>8</v>
      </c>
      <c r="E69" s="113">
        <v>0</v>
      </c>
      <c r="F69" s="59">
        <f t="shared" si="2"/>
        <v>0</v>
      </c>
      <c r="G69" s="113">
        <v>0</v>
      </c>
      <c r="H69" s="59">
        <f t="shared" si="3"/>
        <v>0</v>
      </c>
    </row>
    <row r="70" spans="1:9" ht="14.1" customHeight="1" x14ac:dyDescent="0.25">
      <c r="A70" s="43">
        <v>39</v>
      </c>
      <c r="B70" s="84" t="s">
        <v>55</v>
      </c>
      <c r="C70" s="85" t="s">
        <v>21</v>
      </c>
      <c r="D70" s="85">
        <v>6</v>
      </c>
      <c r="E70" s="114">
        <v>0</v>
      </c>
      <c r="F70" s="59">
        <f t="shared" si="2"/>
        <v>0</v>
      </c>
      <c r="G70" s="114">
        <v>0</v>
      </c>
      <c r="H70" s="59">
        <f t="shared" si="3"/>
        <v>0</v>
      </c>
    </row>
    <row r="71" spans="1:9" ht="14.1" customHeight="1" x14ac:dyDescent="0.25">
      <c r="B71" s="49" t="s">
        <v>33</v>
      </c>
      <c r="C71" s="50"/>
      <c r="D71" s="51">
        <v>1</v>
      </c>
      <c r="E71" s="52"/>
      <c r="F71" s="53">
        <f>SUM(F58:F70)</f>
        <v>0</v>
      </c>
      <c r="G71" s="54"/>
      <c r="H71" s="55">
        <f>SUM(H58:H70)</f>
        <v>0</v>
      </c>
    </row>
    <row r="72" spans="1:9" ht="14.1" customHeight="1" x14ac:dyDescent="0.25">
      <c r="B72" s="56" t="s">
        <v>34</v>
      </c>
      <c r="C72" s="57">
        <v>0.08</v>
      </c>
      <c r="D72" s="58"/>
      <c r="E72" s="59"/>
      <c r="F72" s="60"/>
      <c r="G72" s="60"/>
      <c r="H72" s="61">
        <f>PRODUCT(H71,C72)</f>
        <v>0</v>
      </c>
    </row>
    <row r="73" spans="1:9" ht="14.1" customHeight="1" x14ac:dyDescent="0.25">
      <c r="B73" s="62" t="s">
        <v>35</v>
      </c>
      <c r="C73" s="63"/>
      <c r="D73" s="64"/>
      <c r="E73" s="65"/>
      <c r="F73" s="66"/>
      <c r="G73" s="66"/>
      <c r="H73" s="67">
        <f>F71+H71+H72</f>
        <v>0</v>
      </c>
    </row>
    <row r="74" spans="1:9" ht="14.1" customHeight="1" x14ac:dyDescent="0.25">
      <c r="B74" s="26"/>
      <c r="C74" s="68"/>
      <c r="D74" s="69"/>
      <c r="E74" s="70"/>
      <c r="F74" s="71"/>
      <c r="G74" s="71"/>
      <c r="H74" s="71"/>
      <c r="I74" s="72"/>
    </row>
    <row r="75" spans="1:9" ht="14.1" customHeight="1" x14ac:dyDescent="0.25">
      <c r="B75" s="73" t="s">
        <v>56</v>
      </c>
      <c r="C75" s="45"/>
      <c r="D75" s="45"/>
      <c r="E75" s="46"/>
      <c r="F75" s="47"/>
      <c r="G75" s="46"/>
      <c r="H75" s="47"/>
      <c r="I75" s="72"/>
    </row>
    <row r="76" spans="1:9" ht="14.1" customHeight="1" x14ac:dyDescent="0.25">
      <c r="A76" s="43">
        <v>40</v>
      </c>
      <c r="B76" s="44" t="s">
        <v>101</v>
      </c>
      <c r="C76" s="45" t="s">
        <v>21</v>
      </c>
      <c r="D76" s="45">
        <v>1</v>
      </c>
      <c r="E76" s="111">
        <v>0</v>
      </c>
      <c r="F76" s="59">
        <f t="shared" ref="F76:F82" si="4">E76*D76</f>
        <v>0</v>
      </c>
      <c r="G76" s="111">
        <v>0</v>
      </c>
      <c r="H76" s="59">
        <f t="shared" ref="H76:H82" si="5">G76*D76</f>
        <v>0</v>
      </c>
      <c r="I76" s="72"/>
    </row>
    <row r="77" spans="1:9" ht="14.1" customHeight="1" x14ac:dyDescent="0.25">
      <c r="A77" s="43">
        <v>41</v>
      </c>
      <c r="B77" s="44" t="s">
        <v>102</v>
      </c>
      <c r="C77" s="45" t="s">
        <v>21</v>
      </c>
      <c r="D77" s="45">
        <v>1</v>
      </c>
      <c r="E77" s="111">
        <v>0</v>
      </c>
      <c r="F77" s="59">
        <f t="shared" si="4"/>
        <v>0</v>
      </c>
      <c r="G77" s="111">
        <v>0</v>
      </c>
      <c r="H77" s="59">
        <f t="shared" si="5"/>
        <v>0</v>
      </c>
      <c r="I77" s="72"/>
    </row>
    <row r="78" spans="1:9" ht="14.1" customHeight="1" x14ac:dyDescent="0.25">
      <c r="A78" s="43">
        <v>42</v>
      </c>
      <c r="B78" s="44" t="s">
        <v>103</v>
      </c>
      <c r="C78" s="45" t="s">
        <v>21</v>
      </c>
      <c r="D78" s="45">
        <v>1</v>
      </c>
      <c r="E78" s="111">
        <v>0</v>
      </c>
      <c r="F78" s="59">
        <f t="shared" si="4"/>
        <v>0</v>
      </c>
      <c r="G78" s="111">
        <v>0</v>
      </c>
      <c r="H78" s="59">
        <f t="shared" si="5"/>
        <v>0</v>
      </c>
      <c r="I78" s="72"/>
    </row>
    <row r="79" spans="1:9" ht="14.1" customHeight="1" x14ac:dyDescent="0.25">
      <c r="A79" s="43">
        <v>43</v>
      </c>
      <c r="B79" s="44" t="s">
        <v>104</v>
      </c>
      <c r="C79" s="45" t="s">
        <v>21</v>
      </c>
      <c r="D79" s="45">
        <v>3</v>
      </c>
      <c r="E79" s="111">
        <v>0</v>
      </c>
      <c r="F79" s="59">
        <f t="shared" si="4"/>
        <v>0</v>
      </c>
      <c r="G79" s="111">
        <v>0</v>
      </c>
      <c r="H79" s="59">
        <f t="shared" si="5"/>
        <v>0</v>
      </c>
      <c r="I79" s="72"/>
    </row>
    <row r="80" spans="1:9" ht="14.1" customHeight="1" x14ac:dyDescent="0.25">
      <c r="A80" s="43">
        <v>44</v>
      </c>
      <c r="B80" s="44" t="s">
        <v>105</v>
      </c>
      <c r="C80" s="45" t="s">
        <v>21</v>
      </c>
      <c r="D80" s="45">
        <v>3</v>
      </c>
      <c r="E80" s="111">
        <v>0</v>
      </c>
      <c r="F80" s="59">
        <f t="shared" si="4"/>
        <v>0</v>
      </c>
      <c r="G80" s="111">
        <v>0</v>
      </c>
      <c r="H80" s="59">
        <f t="shared" si="5"/>
        <v>0</v>
      </c>
      <c r="I80" s="72"/>
    </row>
    <row r="81" spans="1:9" ht="14.1" customHeight="1" x14ac:dyDescent="0.25">
      <c r="A81" s="43">
        <v>45</v>
      </c>
      <c r="B81" s="44" t="s">
        <v>57</v>
      </c>
      <c r="C81" s="45" t="s">
        <v>21</v>
      </c>
      <c r="D81" s="45">
        <v>3</v>
      </c>
      <c r="E81" s="111">
        <v>0</v>
      </c>
      <c r="F81" s="59">
        <f t="shared" si="4"/>
        <v>0</v>
      </c>
      <c r="G81" s="111">
        <v>0</v>
      </c>
      <c r="H81" s="59">
        <f t="shared" si="5"/>
        <v>0</v>
      </c>
      <c r="I81" s="72"/>
    </row>
    <row r="82" spans="1:9" ht="14.1" customHeight="1" x14ac:dyDescent="0.25">
      <c r="A82" s="43">
        <v>46</v>
      </c>
      <c r="B82" s="44" t="s">
        <v>58</v>
      </c>
      <c r="C82" s="45" t="s">
        <v>21</v>
      </c>
      <c r="D82" s="45">
        <v>2</v>
      </c>
      <c r="E82" s="111">
        <v>0</v>
      </c>
      <c r="F82" s="59">
        <f t="shared" si="4"/>
        <v>0</v>
      </c>
      <c r="G82" s="111">
        <v>0</v>
      </c>
      <c r="H82" s="59">
        <f t="shared" si="5"/>
        <v>0</v>
      </c>
      <c r="I82" s="72"/>
    </row>
    <row r="83" spans="1:9" ht="14.1" customHeight="1" x14ac:dyDescent="0.25">
      <c r="B83" s="49" t="s">
        <v>33</v>
      </c>
      <c r="C83" s="50"/>
      <c r="D83" s="51">
        <v>1</v>
      </c>
      <c r="E83" s="52"/>
      <c r="F83" s="53">
        <f>SUM(F75:F82)</f>
        <v>0</v>
      </c>
      <c r="G83" s="54"/>
      <c r="H83" s="55">
        <f>SUM(H75:H82)</f>
        <v>0</v>
      </c>
      <c r="I83" s="72"/>
    </row>
    <row r="84" spans="1:9" ht="14.1" customHeight="1" x14ac:dyDescent="0.25">
      <c r="B84" s="56" t="s">
        <v>34</v>
      </c>
      <c r="C84" s="57">
        <v>0.08</v>
      </c>
      <c r="D84" s="58"/>
      <c r="E84" s="59"/>
      <c r="F84" s="60"/>
      <c r="G84" s="60"/>
      <c r="H84" s="61">
        <f>PRODUCT(H83,C84)</f>
        <v>0</v>
      </c>
      <c r="I84" s="72"/>
    </row>
    <row r="85" spans="1:9" ht="14.1" customHeight="1" x14ac:dyDescent="0.25">
      <c r="B85" s="62" t="s">
        <v>35</v>
      </c>
      <c r="C85" s="63"/>
      <c r="D85" s="64"/>
      <c r="E85" s="65"/>
      <c r="F85" s="66"/>
      <c r="G85" s="66"/>
      <c r="H85" s="67">
        <f>F83+H83+H84</f>
        <v>0</v>
      </c>
      <c r="I85" s="72"/>
    </row>
    <row r="86" spans="1:9" ht="14.1" customHeight="1" x14ac:dyDescent="0.25">
      <c r="B86" s="26"/>
      <c r="C86" s="68"/>
      <c r="D86" s="69"/>
      <c r="E86" s="70"/>
      <c r="F86" s="71"/>
      <c r="G86" s="71"/>
      <c r="H86" s="71"/>
      <c r="I86" s="72"/>
    </row>
    <row r="87" spans="1:9" ht="14.1" customHeight="1" x14ac:dyDescent="0.25">
      <c r="B87" s="86" t="s">
        <v>59</v>
      </c>
      <c r="C87" s="58"/>
      <c r="D87" s="58"/>
      <c r="E87" s="78"/>
      <c r="F87" s="59"/>
      <c r="G87" s="78"/>
      <c r="H87" s="59"/>
    </row>
    <row r="88" spans="1:9" ht="14.1" customHeight="1" x14ac:dyDescent="0.25">
      <c r="A88" s="43">
        <v>47</v>
      </c>
      <c r="B88" s="89" t="s">
        <v>61</v>
      </c>
      <c r="C88" s="58" t="s">
        <v>11</v>
      </c>
      <c r="D88" s="58">
        <v>100</v>
      </c>
      <c r="E88" s="112">
        <v>0</v>
      </c>
      <c r="F88" s="59">
        <f t="shared" ref="F88:F93" si="6">E88*D88</f>
        <v>0</v>
      </c>
      <c r="G88" s="112">
        <v>0</v>
      </c>
      <c r="H88" s="59">
        <f t="shared" ref="H88:H91" si="7">G88*D88</f>
        <v>0</v>
      </c>
    </row>
    <row r="89" spans="1:9" ht="14.1" customHeight="1" x14ac:dyDescent="0.25">
      <c r="A89" s="43">
        <v>48</v>
      </c>
      <c r="B89" s="89" t="s">
        <v>62</v>
      </c>
      <c r="C89" s="58" t="s">
        <v>11</v>
      </c>
      <c r="D89" s="58">
        <v>100</v>
      </c>
      <c r="E89" s="112">
        <v>0</v>
      </c>
      <c r="F89" s="59">
        <f t="shared" si="6"/>
        <v>0</v>
      </c>
      <c r="G89" s="112">
        <v>0</v>
      </c>
      <c r="H89" s="59">
        <f t="shared" si="7"/>
        <v>0</v>
      </c>
    </row>
    <row r="90" spans="1:9" ht="14.1" customHeight="1" x14ac:dyDescent="0.25">
      <c r="A90" s="43">
        <v>49</v>
      </c>
      <c r="B90" s="89" t="s">
        <v>64</v>
      </c>
      <c r="C90" s="58" t="s">
        <v>21</v>
      </c>
      <c r="D90" s="58">
        <v>5</v>
      </c>
      <c r="E90" s="112">
        <v>0</v>
      </c>
      <c r="F90" s="59">
        <f t="shared" si="6"/>
        <v>0</v>
      </c>
      <c r="G90" s="112">
        <v>0</v>
      </c>
      <c r="H90" s="59">
        <f t="shared" si="7"/>
        <v>0</v>
      </c>
    </row>
    <row r="91" spans="1:9" ht="14.1" customHeight="1" x14ac:dyDescent="0.25">
      <c r="A91" s="43">
        <v>50</v>
      </c>
      <c r="B91" s="89" t="s">
        <v>65</v>
      </c>
      <c r="C91" s="58" t="s">
        <v>21</v>
      </c>
      <c r="D91" s="58">
        <v>1</v>
      </c>
      <c r="E91" s="112">
        <v>0</v>
      </c>
      <c r="F91" s="59">
        <f t="shared" si="6"/>
        <v>0</v>
      </c>
      <c r="G91" s="112">
        <v>0</v>
      </c>
      <c r="H91" s="59">
        <f t="shared" si="7"/>
        <v>0</v>
      </c>
    </row>
    <row r="92" spans="1:9" ht="14.1" customHeight="1" x14ac:dyDescent="0.25">
      <c r="A92" s="43">
        <v>51</v>
      </c>
      <c r="B92" s="89" t="s">
        <v>66</v>
      </c>
      <c r="C92" s="58" t="s">
        <v>21</v>
      </c>
      <c r="D92" s="58">
        <v>2</v>
      </c>
      <c r="E92" s="112">
        <v>0</v>
      </c>
      <c r="F92" s="59">
        <f t="shared" si="6"/>
        <v>0</v>
      </c>
      <c r="G92" s="116"/>
      <c r="H92" s="59"/>
    </row>
    <row r="93" spans="1:9" ht="14.1" customHeight="1" thickBot="1" x14ac:dyDescent="0.3">
      <c r="A93" s="43">
        <v>52</v>
      </c>
      <c r="B93" s="89" t="s">
        <v>67</v>
      </c>
      <c r="C93" s="58" t="s">
        <v>21</v>
      </c>
      <c r="D93" s="58">
        <v>2</v>
      </c>
      <c r="E93" s="112">
        <v>0</v>
      </c>
      <c r="F93" s="59">
        <f t="shared" si="6"/>
        <v>0</v>
      </c>
      <c r="G93" s="116"/>
      <c r="H93" s="59"/>
    </row>
    <row r="94" spans="1:9" ht="14.1" customHeight="1" x14ac:dyDescent="0.25">
      <c r="B94" s="49" t="s">
        <v>33</v>
      </c>
      <c r="C94" s="50"/>
      <c r="D94" s="51">
        <v>1</v>
      </c>
      <c r="E94" s="52"/>
      <c r="F94" s="53">
        <f>SUM(F87:F93)</f>
        <v>0</v>
      </c>
      <c r="G94" s="54"/>
      <c r="H94" s="55">
        <f>SUM(H87:H93)</f>
        <v>0</v>
      </c>
    </row>
    <row r="95" spans="1:9" ht="14.1" customHeight="1" x14ac:dyDescent="0.25">
      <c r="B95" s="56" t="s">
        <v>34</v>
      </c>
      <c r="C95" s="57">
        <v>0.08</v>
      </c>
      <c r="D95" s="58"/>
      <c r="E95" s="59"/>
      <c r="F95" s="60"/>
      <c r="G95" s="60"/>
      <c r="H95" s="61">
        <f>PRODUCT(H94,C95)</f>
        <v>0</v>
      </c>
    </row>
    <row r="96" spans="1:9" ht="14.1" customHeight="1" x14ac:dyDescent="0.25">
      <c r="B96" s="62" t="s">
        <v>35</v>
      </c>
      <c r="C96" s="63"/>
      <c r="D96" s="64"/>
      <c r="E96" s="65"/>
      <c r="F96" s="66"/>
      <c r="G96" s="66"/>
      <c r="H96" s="67">
        <f>F94+H94+H95</f>
        <v>0</v>
      </c>
    </row>
    <row r="97" spans="1:8" ht="14.1" customHeight="1" x14ac:dyDescent="0.25">
      <c r="B97" s="90"/>
      <c r="C97" s="91"/>
      <c r="D97" s="92"/>
      <c r="E97" s="93"/>
      <c r="F97" s="94"/>
      <c r="G97" s="94"/>
      <c r="H97" s="94"/>
    </row>
    <row r="98" spans="1:8" ht="14.1" customHeight="1" x14ac:dyDescent="0.25">
      <c r="B98" s="86" t="s">
        <v>68</v>
      </c>
      <c r="C98" s="58"/>
      <c r="D98" s="58"/>
      <c r="E98" s="78"/>
      <c r="F98" s="59"/>
      <c r="G98" s="78"/>
      <c r="H98" s="59"/>
    </row>
    <row r="99" spans="1:8" ht="14.1" customHeight="1" x14ac:dyDescent="0.25">
      <c r="A99" s="43">
        <v>53</v>
      </c>
      <c r="B99" s="87" t="s">
        <v>60</v>
      </c>
      <c r="C99" s="88" t="s">
        <v>11</v>
      </c>
      <c r="D99" s="88">
        <v>20</v>
      </c>
      <c r="E99" s="112">
        <v>0</v>
      </c>
      <c r="F99" s="59">
        <f t="shared" ref="F99:F103" si="8">E99*D99</f>
        <v>0</v>
      </c>
      <c r="G99" s="112">
        <v>0</v>
      </c>
      <c r="H99" s="59">
        <f t="shared" ref="H99:H103" si="9">G99*D99</f>
        <v>0</v>
      </c>
    </row>
    <row r="100" spans="1:8" ht="14.1" customHeight="1" x14ac:dyDescent="0.25">
      <c r="A100" s="43">
        <v>54</v>
      </c>
      <c r="B100" s="89" t="s">
        <v>69</v>
      </c>
      <c r="C100" s="58" t="s">
        <v>11</v>
      </c>
      <c r="D100" s="58">
        <v>65</v>
      </c>
      <c r="E100" s="112">
        <v>0</v>
      </c>
      <c r="F100" s="59">
        <f t="shared" si="8"/>
        <v>0</v>
      </c>
      <c r="G100" s="112">
        <v>0</v>
      </c>
      <c r="H100" s="59">
        <f t="shared" si="9"/>
        <v>0</v>
      </c>
    </row>
    <row r="101" spans="1:8" ht="14.1" customHeight="1" x14ac:dyDescent="0.25">
      <c r="A101" s="43">
        <v>55</v>
      </c>
      <c r="B101" s="89" t="s">
        <v>63</v>
      </c>
      <c r="C101" s="58" t="s">
        <v>11</v>
      </c>
      <c r="D101" s="58">
        <v>60</v>
      </c>
      <c r="E101" s="112">
        <v>0</v>
      </c>
      <c r="F101" s="59">
        <f t="shared" si="8"/>
        <v>0</v>
      </c>
      <c r="G101" s="112">
        <v>0</v>
      </c>
      <c r="H101" s="59">
        <f t="shared" si="9"/>
        <v>0</v>
      </c>
    </row>
    <row r="102" spans="1:8" ht="14.1" customHeight="1" x14ac:dyDescent="0.25">
      <c r="A102" s="43">
        <v>56</v>
      </c>
      <c r="B102" s="89" t="s">
        <v>70</v>
      </c>
      <c r="C102" s="58" t="s">
        <v>21</v>
      </c>
      <c r="D102" s="58">
        <v>1</v>
      </c>
      <c r="E102" s="112">
        <v>0</v>
      </c>
      <c r="F102" s="59">
        <f t="shared" si="8"/>
        <v>0</v>
      </c>
      <c r="G102" s="112">
        <v>0</v>
      </c>
      <c r="H102" s="59">
        <f t="shared" si="9"/>
        <v>0</v>
      </c>
    </row>
    <row r="103" spans="1:8" ht="14.1" customHeight="1" thickBot="1" x14ac:dyDescent="0.3">
      <c r="A103" s="43">
        <v>57</v>
      </c>
      <c r="B103" s="89" t="s">
        <v>71</v>
      </c>
      <c r="C103" s="58" t="s">
        <v>21</v>
      </c>
      <c r="D103" s="58">
        <v>1</v>
      </c>
      <c r="E103" s="112">
        <v>0</v>
      </c>
      <c r="F103" s="59">
        <f t="shared" si="8"/>
        <v>0</v>
      </c>
      <c r="G103" s="112">
        <v>0</v>
      </c>
      <c r="H103" s="59">
        <f t="shared" si="9"/>
        <v>0</v>
      </c>
    </row>
    <row r="104" spans="1:8" ht="14.1" customHeight="1" x14ac:dyDescent="0.25">
      <c r="B104" s="49" t="s">
        <v>33</v>
      </c>
      <c r="C104" s="50"/>
      <c r="D104" s="51">
        <v>1</v>
      </c>
      <c r="E104" s="52"/>
      <c r="F104" s="53">
        <f>SUM(F98:F103)</f>
        <v>0</v>
      </c>
      <c r="G104" s="54"/>
      <c r="H104" s="55">
        <f>SUM(H98:H103)</f>
        <v>0</v>
      </c>
    </row>
    <row r="105" spans="1:8" ht="14.1" customHeight="1" x14ac:dyDescent="0.25">
      <c r="B105" s="56" t="s">
        <v>34</v>
      </c>
      <c r="C105" s="57">
        <v>0.08</v>
      </c>
      <c r="D105" s="58"/>
      <c r="E105" s="59"/>
      <c r="F105" s="60"/>
      <c r="G105" s="60"/>
      <c r="H105" s="61">
        <f>PRODUCT(H104,C105)</f>
        <v>0</v>
      </c>
    </row>
    <row r="106" spans="1:8" ht="14.1" customHeight="1" x14ac:dyDescent="0.25">
      <c r="B106" s="62" t="s">
        <v>35</v>
      </c>
      <c r="C106" s="63"/>
      <c r="D106" s="64"/>
      <c r="E106" s="65"/>
      <c r="F106" s="66"/>
      <c r="G106" s="66"/>
      <c r="H106" s="67">
        <f>F104+H104+H105</f>
        <v>0</v>
      </c>
    </row>
    <row r="108" spans="1:8" x14ac:dyDescent="0.25">
      <c r="B108" s="86" t="s">
        <v>72</v>
      </c>
      <c r="C108" s="58"/>
      <c r="D108" s="58"/>
      <c r="E108" s="78"/>
      <c r="F108" s="59"/>
      <c r="G108" s="78"/>
      <c r="H108" s="59"/>
    </row>
    <row r="109" spans="1:8" ht="16.5" thickBot="1" x14ac:dyDescent="0.3">
      <c r="A109" s="43">
        <v>58</v>
      </c>
      <c r="B109" s="77" t="s">
        <v>97</v>
      </c>
      <c r="C109" s="58" t="s">
        <v>21</v>
      </c>
      <c r="D109" s="58">
        <v>7</v>
      </c>
      <c r="E109" s="112">
        <v>0</v>
      </c>
      <c r="F109" s="59">
        <f t="shared" ref="F109" si="10">E109*D109</f>
        <v>0</v>
      </c>
      <c r="G109" s="112">
        <v>0</v>
      </c>
      <c r="H109" s="47">
        <f t="shared" ref="H109" si="11">G109*D109</f>
        <v>0</v>
      </c>
    </row>
    <row r="110" spans="1:8" x14ac:dyDescent="0.25">
      <c r="B110" s="49" t="s">
        <v>33</v>
      </c>
      <c r="C110" s="50"/>
      <c r="D110" s="51">
        <v>1</v>
      </c>
      <c r="E110" s="52"/>
      <c r="F110" s="53">
        <f>SUM(F108:F109)</f>
        <v>0</v>
      </c>
      <c r="G110" s="54"/>
      <c r="H110" s="55">
        <f>SUM(H108:H109)</f>
        <v>0</v>
      </c>
    </row>
    <row r="111" spans="1:8" x14ac:dyDescent="0.25">
      <c r="B111" s="56" t="s">
        <v>34</v>
      </c>
      <c r="C111" s="57">
        <v>0.08</v>
      </c>
      <c r="D111" s="58"/>
      <c r="E111" s="59"/>
      <c r="F111" s="60"/>
      <c r="G111" s="60"/>
      <c r="H111" s="61">
        <f>PRODUCT(H110,C111)</f>
        <v>0</v>
      </c>
    </row>
    <row r="112" spans="1:8" x14ac:dyDescent="0.25">
      <c r="B112" s="62" t="s">
        <v>35</v>
      </c>
      <c r="C112" s="63"/>
      <c r="D112" s="64"/>
      <c r="E112" s="65"/>
      <c r="F112" s="66"/>
      <c r="G112" s="66"/>
      <c r="H112" s="67">
        <f>H111+H110+F110</f>
        <v>0</v>
      </c>
    </row>
    <row r="114" spans="1:8" x14ac:dyDescent="0.25">
      <c r="B114" s="86" t="s">
        <v>73</v>
      </c>
      <c r="C114" s="58"/>
      <c r="D114" s="58"/>
      <c r="E114" s="78"/>
      <c r="F114" s="59"/>
      <c r="G114" s="78"/>
      <c r="H114" s="59"/>
    </row>
    <row r="115" spans="1:8" x14ac:dyDescent="0.25">
      <c r="A115" s="43">
        <v>59</v>
      </c>
      <c r="B115" s="98" t="s">
        <v>98</v>
      </c>
      <c r="C115" s="88" t="s">
        <v>75</v>
      </c>
      <c r="D115" s="96">
        <v>2</v>
      </c>
      <c r="E115" s="112">
        <v>0</v>
      </c>
      <c r="F115" s="59">
        <f t="shared" ref="F115:F121" si="12">E115*D115</f>
        <v>0</v>
      </c>
      <c r="G115" s="78"/>
      <c r="H115" s="59"/>
    </row>
    <row r="116" spans="1:8" x14ac:dyDescent="0.25">
      <c r="A116" s="43">
        <v>60</v>
      </c>
      <c r="B116" s="98" t="s">
        <v>80</v>
      </c>
      <c r="C116" s="88" t="s">
        <v>75</v>
      </c>
      <c r="D116" s="96">
        <v>8</v>
      </c>
      <c r="E116" s="112">
        <v>0</v>
      </c>
      <c r="F116" s="59">
        <f t="shared" si="12"/>
        <v>0</v>
      </c>
      <c r="G116" s="78"/>
      <c r="H116" s="59"/>
    </row>
    <row r="117" spans="1:8" x14ac:dyDescent="0.25">
      <c r="A117" s="43">
        <v>61</v>
      </c>
      <c r="B117" s="98" t="s">
        <v>81</v>
      </c>
      <c r="C117" s="88" t="s">
        <v>75</v>
      </c>
      <c r="D117" s="96">
        <v>6</v>
      </c>
      <c r="E117" s="112">
        <v>0</v>
      </c>
      <c r="F117" s="59">
        <f t="shared" si="12"/>
        <v>0</v>
      </c>
      <c r="G117" s="78"/>
      <c r="H117" s="59"/>
    </row>
    <row r="118" spans="1:8" x14ac:dyDescent="0.25">
      <c r="A118" s="43">
        <v>62</v>
      </c>
      <c r="B118" s="98" t="s">
        <v>82</v>
      </c>
      <c r="C118" s="88" t="s">
        <v>75</v>
      </c>
      <c r="D118" s="96">
        <v>4</v>
      </c>
      <c r="E118" s="112">
        <v>0</v>
      </c>
      <c r="F118" s="59">
        <f t="shared" si="12"/>
        <v>0</v>
      </c>
      <c r="G118" s="78"/>
      <c r="H118" s="59"/>
    </row>
    <row r="119" spans="1:8" x14ac:dyDescent="0.25">
      <c r="A119" s="43">
        <v>63</v>
      </c>
      <c r="B119" s="89" t="s">
        <v>88</v>
      </c>
      <c r="C119" s="58" t="s">
        <v>75</v>
      </c>
      <c r="D119" s="99">
        <v>4</v>
      </c>
      <c r="E119" s="112">
        <v>0</v>
      </c>
      <c r="F119" s="59">
        <f t="shared" si="12"/>
        <v>0</v>
      </c>
      <c r="G119" s="78"/>
      <c r="H119" s="59"/>
    </row>
    <row r="120" spans="1:8" x14ac:dyDescent="0.25">
      <c r="A120" s="43">
        <v>64</v>
      </c>
      <c r="B120" s="89" t="s">
        <v>89</v>
      </c>
      <c r="C120" s="88" t="s">
        <v>75</v>
      </c>
      <c r="D120" s="99">
        <v>5</v>
      </c>
      <c r="E120" s="112">
        <v>0</v>
      </c>
      <c r="F120" s="59">
        <f t="shared" si="12"/>
        <v>0</v>
      </c>
      <c r="G120" s="78"/>
      <c r="H120" s="59"/>
    </row>
    <row r="121" spans="1:8" x14ac:dyDescent="0.25">
      <c r="A121" s="43">
        <v>65</v>
      </c>
      <c r="B121" s="89" t="s">
        <v>90</v>
      </c>
      <c r="C121" s="58" t="s">
        <v>75</v>
      </c>
      <c r="D121" s="99">
        <v>10</v>
      </c>
      <c r="E121" s="112">
        <v>0</v>
      </c>
      <c r="F121" s="59">
        <f t="shared" si="12"/>
        <v>0</v>
      </c>
      <c r="G121" s="78"/>
      <c r="H121" s="59"/>
    </row>
    <row r="122" spans="1:8" x14ac:dyDescent="0.25">
      <c r="B122" s="100" t="s">
        <v>33</v>
      </c>
      <c r="C122" s="101"/>
      <c r="D122" s="102">
        <v>1</v>
      </c>
      <c r="E122" s="103"/>
      <c r="F122" s="104">
        <f>SUM(F114:F121)</f>
        <v>0</v>
      </c>
      <c r="G122" s="105"/>
      <c r="H122" s="106"/>
    </row>
    <row r="124" spans="1:8" x14ac:dyDescent="0.25">
      <c r="B124" s="26" t="s">
        <v>91</v>
      </c>
    </row>
    <row r="125" spans="1:8" x14ac:dyDescent="0.25">
      <c r="B125" s="107" t="s">
        <v>92</v>
      </c>
    </row>
    <row r="126" spans="1:8" x14ac:dyDescent="0.25">
      <c r="B126" s="108" t="s">
        <v>93</v>
      </c>
    </row>
    <row r="127" spans="1:8" x14ac:dyDescent="0.25">
      <c r="B127" s="108" t="s">
        <v>94</v>
      </c>
    </row>
  </sheetData>
  <sheetProtection selectLockedCells="1" selectUnlockedCells="1"/>
  <mergeCells count="2">
    <mergeCell ref="E15:F15"/>
    <mergeCell ref="G15:H15"/>
  </mergeCells>
  <pageMargins left="0.6694444444444444" right="0.19652777777777777" top="0.84" bottom="0.47222222222222221" header="0.51180555555555551" footer="0.2361111111111111"/>
  <pageSetup paperSize="9" orientation="landscape" useFirstPageNumber="1" horizontalDpi="300" verticalDpi="300" r:id="rId1"/>
  <headerFooter alignWithMargins="0"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"/>
  <sheetViews>
    <sheetView tabSelected="1" zoomScale="110" zoomScaleNormal="110" workbookViewId="0">
      <selection activeCell="E32" sqref="E32"/>
    </sheetView>
  </sheetViews>
  <sheetFormatPr defaultRowHeight="15.75" x14ac:dyDescent="0.25"/>
  <cols>
    <col min="1" max="1" width="5" customWidth="1"/>
    <col min="2" max="2" width="53.625" style="1" customWidth="1"/>
    <col min="3" max="3" width="6.625" style="2" customWidth="1"/>
    <col min="4" max="4" width="6.125" style="2" customWidth="1"/>
    <col min="5" max="5" width="8.25" style="3" customWidth="1"/>
    <col min="6" max="6" width="11" style="4" customWidth="1"/>
    <col min="7" max="7" width="8.25" style="5" customWidth="1"/>
    <col min="8" max="8" width="14.125" style="4" customWidth="1"/>
  </cols>
  <sheetData>
    <row r="1" spans="1:8" ht="16.5" thickBot="1" x14ac:dyDescent="0.3">
      <c r="B1" s="6"/>
      <c r="C1" s="6"/>
      <c r="D1" s="7"/>
      <c r="E1" s="6"/>
      <c r="F1" s="6"/>
      <c r="G1" s="6"/>
      <c r="H1" s="6"/>
    </row>
    <row r="2" spans="1:8" ht="16.5" thickBot="1" x14ac:dyDescent="0.3">
      <c r="B2" s="8" t="s">
        <v>100</v>
      </c>
      <c r="C2" s="9"/>
      <c r="D2" s="9"/>
      <c r="E2" s="10"/>
      <c r="F2" s="11"/>
      <c r="G2" s="12"/>
      <c r="H2" s="13"/>
    </row>
    <row r="3" spans="1:8" x14ac:dyDescent="0.25">
      <c r="B3" s="14" t="str">
        <f>B11</f>
        <v>1. Elektroinstalace</v>
      </c>
      <c r="C3" s="15"/>
      <c r="D3" s="15"/>
      <c r="E3" s="16"/>
      <c r="F3" s="17"/>
      <c r="G3" s="18"/>
      <c r="H3" s="19">
        <f>H36</f>
        <v>0</v>
      </c>
    </row>
    <row r="4" spans="1:8" x14ac:dyDescent="0.25">
      <c r="B4" s="20" t="str">
        <f>B38</f>
        <v>3. Ukončení vodičů</v>
      </c>
      <c r="C4" s="15"/>
      <c r="D4" s="15"/>
      <c r="E4" s="16"/>
      <c r="F4" s="17"/>
      <c r="G4" s="18"/>
      <c r="H4" s="19">
        <f>H43</f>
        <v>0</v>
      </c>
    </row>
    <row r="5" spans="1:8" x14ac:dyDescent="0.25">
      <c r="B5" s="14" t="str">
        <f>B45</f>
        <v>5. Svítidla</v>
      </c>
      <c r="C5" s="15"/>
      <c r="D5" s="15"/>
      <c r="E5" s="16"/>
      <c r="F5" s="17"/>
      <c r="G5" s="21"/>
      <c r="H5" s="19">
        <f>H53</f>
        <v>0</v>
      </c>
    </row>
    <row r="6" spans="1:8" ht="16.5" thickBot="1" x14ac:dyDescent="0.3">
      <c r="B6" s="14" t="str">
        <f>B55</f>
        <v>9. HZS</v>
      </c>
      <c r="C6" s="15"/>
      <c r="D6" s="15"/>
      <c r="E6" s="16"/>
      <c r="F6" s="17"/>
      <c r="G6" s="21"/>
      <c r="H6" s="19">
        <f>F68</f>
        <v>0</v>
      </c>
    </row>
    <row r="7" spans="1:8" ht="16.5" thickBot="1" x14ac:dyDescent="0.3">
      <c r="B7" s="8" t="s">
        <v>0</v>
      </c>
      <c r="C7" s="9"/>
      <c r="D7" s="9"/>
      <c r="E7" s="10"/>
      <c r="F7" s="11"/>
      <c r="G7" s="22"/>
      <c r="H7" s="23">
        <f>SUM(H3:H6)</f>
        <v>0</v>
      </c>
    </row>
    <row r="8" spans="1:8" x14ac:dyDescent="0.25">
      <c r="B8" s="24"/>
      <c r="C8" s="15"/>
      <c r="D8" s="15"/>
      <c r="E8" s="16"/>
      <c r="F8" s="17"/>
      <c r="G8" s="25"/>
      <c r="H8" s="18"/>
    </row>
    <row r="9" spans="1:8" x14ac:dyDescent="0.25">
      <c r="B9" s="26"/>
      <c r="C9" s="27"/>
      <c r="D9" s="27"/>
      <c r="E9" s="28"/>
      <c r="F9" s="29"/>
      <c r="G9" s="29"/>
      <c r="H9" s="30"/>
    </row>
    <row r="10" spans="1:8" x14ac:dyDescent="0.25">
      <c r="A10" s="31" t="s">
        <v>1</v>
      </c>
      <c r="B10" s="32" t="s">
        <v>2</v>
      </c>
      <c r="C10" s="33" t="s">
        <v>3</v>
      </c>
      <c r="D10" s="34" t="s">
        <v>4</v>
      </c>
      <c r="E10" s="109" t="s">
        <v>5</v>
      </c>
      <c r="F10" s="109"/>
      <c r="G10" s="110" t="s">
        <v>6</v>
      </c>
      <c r="H10" s="110"/>
    </row>
    <row r="11" spans="1:8" x14ac:dyDescent="0.25">
      <c r="A11" s="39"/>
      <c r="B11" s="40" t="s">
        <v>7</v>
      </c>
      <c r="C11" s="41"/>
      <c r="D11" s="41"/>
      <c r="E11" s="36" t="s">
        <v>8</v>
      </c>
      <c r="F11" s="35" t="s">
        <v>9</v>
      </c>
      <c r="G11" s="42" t="s">
        <v>8</v>
      </c>
      <c r="H11" s="35" t="s">
        <v>9</v>
      </c>
    </row>
    <row r="12" spans="1:8" x14ac:dyDescent="0.25">
      <c r="A12" s="43">
        <v>1</v>
      </c>
      <c r="B12" s="44" t="s">
        <v>10</v>
      </c>
      <c r="C12" s="45" t="s">
        <v>11</v>
      </c>
      <c r="D12" s="45">
        <v>72</v>
      </c>
      <c r="E12" s="111">
        <v>0</v>
      </c>
      <c r="F12" s="47">
        <f t="shared" ref="F12:F33" si="0">E12*D12</f>
        <v>0</v>
      </c>
      <c r="G12" s="111">
        <v>0</v>
      </c>
      <c r="H12" s="47">
        <f t="shared" ref="H12:H33" si="1">G12*D12</f>
        <v>0</v>
      </c>
    </row>
    <row r="13" spans="1:8" x14ac:dyDescent="0.25">
      <c r="A13" s="43">
        <v>2</v>
      </c>
      <c r="B13" s="44" t="s">
        <v>12</v>
      </c>
      <c r="C13" s="45" t="s">
        <v>11</v>
      </c>
      <c r="D13" s="45">
        <v>25</v>
      </c>
      <c r="E13" s="111">
        <v>0</v>
      </c>
      <c r="F13" s="47">
        <f t="shared" si="0"/>
        <v>0</v>
      </c>
      <c r="G13" s="111">
        <v>0</v>
      </c>
      <c r="H13" s="47">
        <f t="shared" si="1"/>
        <v>0</v>
      </c>
    </row>
    <row r="14" spans="1:8" x14ac:dyDescent="0.25">
      <c r="A14" s="43">
        <v>3</v>
      </c>
      <c r="B14" s="48" t="s">
        <v>13</v>
      </c>
      <c r="C14" s="45" t="s">
        <v>11</v>
      </c>
      <c r="D14" s="45">
        <v>135</v>
      </c>
      <c r="E14" s="111">
        <v>0</v>
      </c>
      <c r="F14" s="47">
        <f t="shared" si="0"/>
        <v>0</v>
      </c>
      <c r="G14" s="111">
        <v>0</v>
      </c>
      <c r="H14" s="47">
        <f t="shared" si="1"/>
        <v>0</v>
      </c>
    </row>
    <row r="15" spans="1:8" x14ac:dyDescent="0.25">
      <c r="A15" s="43">
        <v>4</v>
      </c>
      <c r="B15" s="44" t="s">
        <v>14</v>
      </c>
      <c r="C15" s="45" t="s">
        <v>11</v>
      </c>
      <c r="D15" s="45">
        <v>315</v>
      </c>
      <c r="E15" s="111">
        <v>0</v>
      </c>
      <c r="F15" s="47">
        <f t="shared" si="0"/>
        <v>0</v>
      </c>
      <c r="G15" s="111">
        <v>0</v>
      </c>
      <c r="H15" s="47">
        <f t="shared" si="1"/>
        <v>0</v>
      </c>
    </row>
    <row r="16" spans="1:8" x14ac:dyDescent="0.25">
      <c r="A16" s="43">
        <v>5</v>
      </c>
      <c r="B16" s="44" t="s">
        <v>15</v>
      </c>
      <c r="C16" s="45" t="s">
        <v>11</v>
      </c>
      <c r="D16" s="45">
        <v>432</v>
      </c>
      <c r="E16" s="111">
        <v>0</v>
      </c>
      <c r="F16" s="47">
        <f t="shared" si="0"/>
        <v>0</v>
      </c>
      <c r="G16" s="111">
        <v>0</v>
      </c>
      <c r="H16" s="47">
        <f t="shared" si="1"/>
        <v>0</v>
      </c>
    </row>
    <row r="17" spans="1:8" x14ac:dyDescent="0.25">
      <c r="A17" s="43">
        <v>6</v>
      </c>
      <c r="B17" s="44" t="s">
        <v>16</v>
      </c>
      <c r="C17" s="45" t="s">
        <v>11</v>
      </c>
      <c r="D17" s="45">
        <v>27</v>
      </c>
      <c r="E17" s="111">
        <v>0</v>
      </c>
      <c r="F17" s="47">
        <f t="shared" si="0"/>
        <v>0</v>
      </c>
      <c r="G17" s="111">
        <v>0</v>
      </c>
      <c r="H17" s="47">
        <f t="shared" si="1"/>
        <v>0</v>
      </c>
    </row>
    <row r="18" spans="1:8" x14ac:dyDescent="0.25">
      <c r="A18" s="43">
        <v>7</v>
      </c>
      <c r="B18" s="44" t="s">
        <v>95</v>
      </c>
      <c r="C18" s="45" t="s">
        <v>11</v>
      </c>
      <c r="D18" s="45">
        <v>18</v>
      </c>
      <c r="E18" s="111">
        <v>0</v>
      </c>
      <c r="F18" s="47">
        <f t="shared" si="0"/>
        <v>0</v>
      </c>
      <c r="G18" s="111">
        <v>0</v>
      </c>
      <c r="H18" s="47">
        <f t="shared" si="1"/>
        <v>0</v>
      </c>
    </row>
    <row r="19" spans="1:8" x14ac:dyDescent="0.25">
      <c r="A19" s="43">
        <v>8</v>
      </c>
      <c r="B19" s="44" t="s">
        <v>17</v>
      </c>
      <c r="C19" s="45" t="s">
        <v>11</v>
      </c>
      <c r="D19" s="45">
        <v>27</v>
      </c>
      <c r="E19" s="111">
        <v>0</v>
      </c>
      <c r="F19" s="47">
        <f t="shared" si="0"/>
        <v>0</v>
      </c>
      <c r="G19" s="111">
        <v>0</v>
      </c>
      <c r="H19" s="47">
        <f t="shared" si="1"/>
        <v>0</v>
      </c>
    </row>
    <row r="20" spans="1:8" x14ac:dyDescent="0.25">
      <c r="A20" s="43">
        <v>9</v>
      </c>
      <c r="B20" s="44" t="s">
        <v>18</v>
      </c>
      <c r="C20" s="45" t="s">
        <v>11</v>
      </c>
      <c r="D20" s="45">
        <v>30</v>
      </c>
      <c r="E20" s="111">
        <v>0</v>
      </c>
      <c r="F20" s="47">
        <f t="shared" si="0"/>
        <v>0</v>
      </c>
      <c r="G20" s="111">
        <v>0</v>
      </c>
      <c r="H20" s="47">
        <f t="shared" si="1"/>
        <v>0</v>
      </c>
    </row>
    <row r="21" spans="1:8" x14ac:dyDescent="0.25">
      <c r="A21" s="43">
        <v>10</v>
      </c>
      <c r="B21" s="44" t="s">
        <v>19</v>
      </c>
      <c r="C21" s="45" t="s">
        <v>11</v>
      </c>
      <c r="D21" s="45">
        <v>18</v>
      </c>
      <c r="E21" s="111">
        <v>0</v>
      </c>
      <c r="F21" s="47">
        <f t="shared" si="0"/>
        <v>0</v>
      </c>
      <c r="G21" s="111">
        <v>0</v>
      </c>
      <c r="H21" s="47">
        <f t="shared" si="1"/>
        <v>0</v>
      </c>
    </row>
    <row r="22" spans="1:8" x14ac:dyDescent="0.25">
      <c r="A22" s="43">
        <v>11</v>
      </c>
      <c r="B22" s="44" t="s">
        <v>20</v>
      </c>
      <c r="C22" s="45" t="s">
        <v>21</v>
      </c>
      <c r="D22" s="45">
        <v>50</v>
      </c>
      <c r="E22" s="111">
        <v>0</v>
      </c>
      <c r="F22" s="47">
        <f t="shared" si="0"/>
        <v>0</v>
      </c>
      <c r="G22" s="111">
        <v>0</v>
      </c>
      <c r="H22" s="47">
        <f t="shared" si="1"/>
        <v>0</v>
      </c>
    </row>
    <row r="23" spans="1:8" x14ac:dyDescent="0.25">
      <c r="A23" s="43">
        <v>12</v>
      </c>
      <c r="B23" s="44" t="s">
        <v>22</v>
      </c>
      <c r="C23" s="45" t="s">
        <v>21</v>
      </c>
      <c r="D23" s="45">
        <v>18</v>
      </c>
      <c r="E23" s="111">
        <v>0</v>
      </c>
      <c r="F23" s="47">
        <f t="shared" si="0"/>
        <v>0</v>
      </c>
      <c r="G23" s="111">
        <v>0</v>
      </c>
      <c r="H23" s="47">
        <f t="shared" si="1"/>
        <v>0</v>
      </c>
    </row>
    <row r="24" spans="1:8" x14ac:dyDescent="0.25">
      <c r="A24" s="43">
        <v>13</v>
      </c>
      <c r="B24" s="44" t="s">
        <v>23</v>
      </c>
      <c r="C24" s="45" t="s">
        <v>21</v>
      </c>
      <c r="D24" s="45">
        <v>4</v>
      </c>
      <c r="E24" s="111">
        <v>0</v>
      </c>
      <c r="F24" s="47">
        <f t="shared" si="0"/>
        <v>0</v>
      </c>
      <c r="G24" s="111">
        <v>0</v>
      </c>
      <c r="H24" s="47">
        <f t="shared" si="1"/>
        <v>0</v>
      </c>
    </row>
    <row r="25" spans="1:8" x14ac:dyDescent="0.25">
      <c r="A25" s="43">
        <v>14</v>
      </c>
      <c r="B25" s="44" t="s">
        <v>24</v>
      </c>
      <c r="C25" s="45" t="s">
        <v>21</v>
      </c>
      <c r="D25" s="45">
        <v>9</v>
      </c>
      <c r="E25" s="111">
        <v>0</v>
      </c>
      <c r="F25" s="47">
        <f t="shared" si="0"/>
        <v>0</v>
      </c>
      <c r="G25" s="111">
        <v>0</v>
      </c>
      <c r="H25" s="47">
        <f t="shared" si="1"/>
        <v>0</v>
      </c>
    </row>
    <row r="26" spans="1:8" x14ac:dyDescent="0.25">
      <c r="A26" s="43">
        <v>15</v>
      </c>
      <c r="B26" s="44" t="s">
        <v>25</v>
      </c>
      <c r="C26" s="45" t="s">
        <v>21</v>
      </c>
      <c r="D26" s="45">
        <v>1</v>
      </c>
      <c r="E26" s="111">
        <v>0</v>
      </c>
      <c r="F26" s="47">
        <f t="shared" si="0"/>
        <v>0</v>
      </c>
      <c r="G26" s="111">
        <v>0</v>
      </c>
      <c r="H26" s="47">
        <f t="shared" si="1"/>
        <v>0</v>
      </c>
    </row>
    <row r="27" spans="1:8" x14ac:dyDescent="0.25">
      <c r="A27" s="43">
        <v>16</v>
      </c>
      <c r="B27" s="44" t="s">
        <v>26</v>
      </c>
      <c r="C27" s="45" t="s">
        <v>21</v>
      </c>
      <c r="D27" s="45">
        <v>1</v>
      </c>
      <c r="E27" s="111">
        <v>0</v>
      </c>
      <c r="F27" s="47">
        <f t="shared" si="0"/>
        <v>0</v>
      </c>
      <c r="G27" s="111">
        <v>0</v>
      </c>
      <c r="H27" s="47">
        <f t="shared" si="1"/>
        <v>0</v>
      </c>
    </row>
    <row r="28" spans="1:8" x14ac:dyDescent="0.25">
      <c r="A28" s="43">
        <v>17</v>
      </c>
      <c r="B28" s="44" t="s">
        <v>27</v>
      </c>
      <c r="C28" s="45" t="s">
        <v>21</v>
      </c>
      <c r="D28" s="45">
        <v>5</v>
      </c>
      <c r="E28" s="111">
        <v>0</v>
      </c>
      <c r="F28" s="47">
        <f t="shared" si="0"/>
        <v>0</v>
      </c>
      <c r="G28" s="111">
        <v>0</v>
      </c>
      <c r="H28" s="47">
        <f t="shared" si="1"/>
        <v>0</v>
      </c>
    </row>
    <row r="29" spans="1:8" x14ac:dyDescent="0.25">
      <c r="A29" s="43">
        <v>18</v>
      </c>
      <c r="B29" s="44" t="s">
        <v>28</v>
      </c>
      <c r="C29" s="45" t="s">
        <v>21</v>
      </c>
      <c r="D29" s="45">
        <v>5</v>
      </c>
      <c r="E29" s="111">
        <v>0</v>
      </c>
      <c r="F29" s="47">
        <f t="shared" si="0"/>
        <v>0</v>
      </c>
      <c r="G29" s="111">
        <v>0</v>
      </c>
      <c r="H29" s="47">
        <f t="shared" si="1"/>
        <v>0</v>
      </c>
    </row>
    <row r="30" spans="1:8" x14ac:dyDescent="0.25">
      <c r="A30" s="43">
        <v>19</v>
      </c>
      <c r="B30" s="44" t="s">
        <v>29</v>
      </c>
      <c r="C30" s="45" t="s">
        <v>21</v>
      </c>
      <c r="D30" s="45">
        <v>1</v>
      </c>
      <c r="E30" s="111">
        <v>0</v>
      </c>
      <c r="F30" s="47">
        <f t="shared" si="0"/>
        <v>0</v>
      </c>
      <c r="G30" s="111">
        <v>0</v>
      </c>
      <c r="H30" s="47">
        <f t="shared" si="1"/>
        <v>0</v>
      </c>
    </row>
    <row r="31" spans="1:8" x14ac:dyDescent="0.25">
      <c r="A31" s="43">
        <v>20</v>
      </c>
      <c r="B31" s="44" t="s">
        <v>30</v>
      </c>
      <c r="C31" s="45" t="s">
        <v>21</v>
      </c>
      <c r="D31" s="45">
        <v>33</v>
      </c>
      <c r="E31" s="111">
        <v>0</v>
      </c>
      <c r="F31" s="47">
        <f t="shared" si="0"/>
        <v>0</v>
      </c>
      <c r="G31" s="111">
        <v>0</v>
      </c>
      <c r="H31" s="47">
        <f t="shared" si="1"/>
        <v>0</v>
      </c>
    </row>
    <row r="32" spans="1:8" x14ac:dyDescent="0.25">
      <c r="A32" s="43">
        <v>21</v>
      </c>
      <c r="B32" s="44" t="s">
        <v>31</v>
      </c>
      <c r="C32" s="45" t="s">
        <v>21</v>
      </c>
      <c r="D32" s="45">
        <v>1</v>
      </c>
      <c r="E32" s="111">
        <v>0</v>
      </c>
      <c r="F32" s="47">
        <f t="shared" si="0"/>
        <v>0</v>
      </c>
      <c r="G32" s="111">
        <v>0</v>
      </c>
      <c r="H32" s="47">
        <f t="shared" si="1"/>
        <v>0</v>
      </c>
    </row>
    <row r="33" spans="1:8" ht="16.5" thickBot="1" x14ac:dyDescent="0.3">
      <c r="A33" s="43">
        <v>22</v>
      </c>
      <c r="B33" s="44" t="s">
        <v>32</v>
      </c>
      <c r="C33" s="45" t="s">
        <v>21</v>
      </c>
      <c r="D33" s="45">
        <v>18</v>
      </c>
      <c r="E33" s="111">
        <v>0</v>
      </c>
      <c r="F33" s="47">
        <f t="shared" si="0"/>
        <v>0</v>
      </c>
      <c r="G33" s="111">
        <v>0</v>
      </c>
      <c r="H33" s="47">
        <f t="shared" si="1"/>
        <v>0</v>
      </c>
    </row>
    <row r="34" spans="1:8" x14ac:dyDescent="0.25">
      <c r="B34" s="49" t="s">
        <v>33</v>
      </c>
      <c r="C34" s="50"/>
      <c r="D34" s="51">
        <v>1</v>
      </c>
      <c r="E34" s="52"/>
      <c r="F34" s="53">
        <f>SUM(F12:F33)</f>
        <v>0</v>
      </c>
      <c r="G34" s="54"/>
      <c r="H34" s="55">
        <f>SUM(H12:H33)</f>
        <v>0</v>
      </c>
    </row>
    <row r="35" spans="1:8" x14ac:dyDescent="0.25">
      <c r="B35" s="56" t="s">
        <v>34</v>
      </c>
      <c r="C35" s="57">
        <v>0.08</v>
      </c>
      <c r="D35" s="58"/>
      <c r="E35" s="59"/>
      <c r="F35" s="60"/>
      <c r="G35" s="60"/>
      <c r="H35" s="61">
        <f>PRODUCT(H34,C35)</f>
        <v>0</v>
      </c>
    </row>
    <row r="36" spans="1:8" ht="16.5" thickBot="1" x14ac:dyDescent="0.3">
      <c r="B36" s="62" t="s">
        <v>35</v>
      </c>
      <c r="C36" s="63"/>
      <c r="D36" s="64"/>
      <c r="E36" s="65"/>
      <c r="F36" s="66"/>
      <c r="G36" s="66"/>
      <c r="H36" s="67">
        <f>F34+H34+H35</f>
        <v>0</v>
      </c>
    </row>
    <row r="37" spans="1:8" x14ac:dyDescent="0.25">
      <c r="B37" s="26"/>
      <c r="C37" s="68"/>
      <c r="D37" s="69"/>
      <c r="E37" s="70"/>
      <c r="F37" s="71"/>
      <c r="G37" s="71"/>
      <c r="H37" s="71"/>
    </row>
    <row r="38" spans="1:8" x14ac:dyDescent="0.25">
      <c r="B38" s="73" t="s">
        <v>38</v>
      </c>
      <c r="C38" s="45"/>
      <c r="D38" s="45"/>
      <c r="E38" s="46"/>
      <c r="F38" s="47"/>
      <c r="G38" s="46"/>
      <c r="H38" s="47"/>
    </row>
    <row r="39" spans="1:8" ht="18" customHeight="1" x14ac:dyDescent="0.25">
      <c r="A39" s="43">
        <v>23</v>
      </c>
      <c r="B39" s="74" t="s">
        <v>39</v>
      </c>
      <c r="C39" s="45" t="s">
        <v>21</v>
      </c>
      <c r="D39" s="45">
        <v>27</v>
      </c>
      <c r="E39" s="111">
        <v>0</v>
      </c>
      <c r="F39" s="47">
        <f>E39*D39</f>
        <v>0</v>
      </c>
      <c r="G39" s="46"/>
      <c r="H39" s="47"/>
    </row>
    <row r="40" spans="1:8" ht="18" customHeight="1" thickBot="1" x14ac:dyDescent="0.3">
      <c r="A40" s="43">
        <v>24</v>
      </c>
      <c r="B40" s="74" t="s">
        <v>40</v>
      </c>
      <c r="C40" s="45" t="s">
        <v>21</v>
      </c>
      <c r="D40" s="45">
        <v>1</v>
      </c>
      <c r="E40" s="111">
        <v>0</v>
      </c>
      <c r="F40" s="59">
        <f>E40*D40</f>
        <v>0</v>
      </c>
      <c r="G40" s="46"/>
      <c r="H40" s="59"/>
    </row>
    <row r="41" spans="1:8" x14ac:dyDescent="0.25">
      <c r="B41" s="49" t="s">
        <v>33</v>
      </c>
      <c r="C41" s="50"/>
      <c r="D41" s="51">
        <v>1</v>
      </c>
      <c r="E41" s="52"/>
      <c r="F41" s="53">
        <f>SUM(F38:F40)</f>
        <v>0</v>
      </c>
      <c r="G41" s="54"/>
      <c r="H41" s="55">
        <f>SUM(H38:H40)</f>
        <v>0</v>
      </c>
    </row>
    <row r="42" spans="1:8" x14ac:dyDescent="0.25">
      <c r="B42" s="56" t="s">
        <v>34</v>
      </c>
      <c r="C42" s="57">
        <v>0.08</v>
      </c>
      <c r="D42" s="58"/>
      <c r="E42" s="59"/>
      <c r="F42" s="60"/>
      <c r="G42" s="60"/>
      <c r="H42" s="61">
        <f>PRODUCT(H41,C42)</f>
        <v>0</v>
      </c>
    </row>
    <row r="43" spans="1:8" ht="16.5" thickBot="1" x14ac:dyDescent="0.3">
      <c r="B43" s="62" t="s">
        <v>35</v>
      </c>
      <c r="C43" s="63"/>
      <c r="D43" s="64"/>
      <c r="E43" s="65"/>
      <c r="F43" s="66"/>
      <c r="G43" s="66"/>
      <c r="H43" s="67">
        <f>F41+H41+H42</f>
        <v>0</v>
      </c>
    </row>
    <row r="44" spans="1:8" x14ac:dyDescent="0.25">
      <c r="B44" s="26"/>
      <c r="C44" s="68"/>
      <c r="D44" s="69"/>
      <c r="E44" s="70"/>
      <c r="F44" s="71"/>
      <c r="G44" s="71"/>
      <c r="H44" s="71"/>
    </row>
    <row r="45" spans="1:8" x14ac:dyDescent="0.25">
      <c r="B45" s="73" t="s">
        <v>56</v>
      </c>
      <c r="C45" s="45"/>
      <c r="D45" s="45"/>
      <c r="E45" s="46"/>
      <c r="F45" s="47"/>
      <c r="G45" s="46"/>
      <c r="H45" s="47"/>
    </row>
    <row r="46" spans="1:8" x14ac:dyDescent="0.25">
      <c r="A46" s="43">
        <v>26</v>
      </c>
      <c r="B46" s="44" t="s">
        <v>102</v>
      </c>
      <c r="C46" s="45" t="s">
        <v>21</v>
      </c>
      <c r="D46" s="45">
        <v>4</v>
      </c>
      <c r="E46" s="111">
        <v>0</v>
      </c>
      <c r="F46" s="59">
        <f t="shared" ref="F46:F50" si="2">E46*D46</f>
        <v>0</v>
      </c>
      <c r="G46" s="111">
        <v>0</v>
      </c>
      <c r="H46" s="59">
        <f t="shared" ref="H46:H50" si="3">G46*D46</f>
        <v>0</v>
      </c>
    </row>
    <row r="47" spans="1:8" x14ac:dyDescent="0.25">
      <c r="A47" s="43">
        <v>28</v>
      </c>
      <c r="B47" s="44" t="s">
        <v>104</v>
      </c>
      <c r="C47" s="45" t="s">
        <v>21</v>
      </c>
      <c r="D47" s="45">
        <v>13</v>
      </c>
      <c r="E47" s="111">
        <v>0</v>
      </c>
      <c r="F47" s="59">
        <f t="shared" si="2"/>
        <v>0</v>
      </c>
      <c r="G47" s="111">
        <v>0</v>
      </c>
      <c r="H47" s="59">
        <f t="shared" si="3"/>
        <v>0</v>
      </c>
    </row>
    <row r="48" spans="1:8" x14ac:dyDescent="0.25">
      <c r="A48" s="43">
        <v>29</v>
      </c>
      <c r="B48" s="44" t="s">
        <v>106</v>
      </c>
      <c r="C48" s="45" t="s">
        <v>21</v>
      </c>
      <c r="D48" s="45">
        <v>1</v>
      </c>
      <c r="E48" s="111">
        <v>0</v>
      </c>
      <c r="F48" s="59">
        <f t="shared" si="2"/>
        <v>0</v>
      </c>
      <c r="G48" s="111">
        <v>0</v>
      </c>
      <c r="H48" s="59">
        <f t="shared" si="3"/>
        <v>0</v>
      </c>
    </row>
    <row r="49" spans="1:8" x14ac:dyDescent="0.25">
      <c r="A49" s="43">
        <v>30</v>
      </c>
      <c r="B49" s="44" t="s">
        <v>105</v>
      </c>
      <c r="C49" s="45" t="s">
        <v>21</v>
      </c>
      <c r="D49" s="45">
        <v>4</v>
      </c>
      <c r="E49" s="111">
        <v>0</v>
      </c>
      <c r="F49" s="59">
        <f t="shared" si="2"/>
        <v>0</v>
      </c>
      <c r="G49" s="111">
        <v>0</v>
      </c>
      <c r="H49" s="59">
        <f t="shared" si="3"/>
        <v>0</v>
      </c>
    </row>
    <row r="50" spans="1:8" ht="16.5" thickBot="1" x14ac:dyDescent="0.3">
      <c r="A50" s="43">
        <v>31</v>
      </c>
      <c r="B50" s="44" t="s">
        <v>57</v>
      </c>
      <c r="C50" s="45" t="s">
        <v>21</v>
      </c>
      <c r="D50" s="45">
        <v>2</v>
      </c>
      <c r="E50" s="111">
        <v>0</v>
      </c>
      <c r="F50" s="59">
        <f t="shared" si="2"/>
        <v>0</v>
      </c>
      <c r="G50" s="111">
        <v>0</v>
      </c>
      <c r="H50" s="59">
        <f t="shared" si="3"/>
        <v>0</v>
      </c>
    </row>
    <row r="51" spans="1:8" x14ac:dyDescent="0.25">
      <c r="B51" s="49" t="s">
        <v>33</v>
      </c>
      <c r="C51" s="50"/>
      <c r="D51" s="51">
        <v>1</v>
      </c>
      <c r="E51" s="52"/>
      <c r="F51" s="53">
        <f>SUM(F45:F50)</f>
        <v>0</v>
      </c>
      <c r="G51" s="54"/>
      <c r="H51" s="55">
        <f>SUM(H45:H50)</f>
        <v>0</v>
      </c>
    </row>
    <row r="52" spans="1:8" x14ac:dyDescent="0.25">
      <c r="B52" s="56" t="s">
        <v>34</v>
      </c>
      <c r="C52" s="57">
        <v>0.08</v>
      </c>
      <c r="D52" s="58"/>
      <c r="E52" s="59"/>
      <c r="F52" s="60"/>
      <c r="G52" s="60"/>
      <c r="H52" s="61">
        <f>PRODUCT(H51,C52)</f>
        <v>0</v>
      </c>
    </row>
    <row r="53" spans="1:8" ht="16.5" thickBot="1" x14ac:dyDescent="0.3">
      <c r="B53" s="62" t="s">
        <v>35</v>
      </c>
      <c r="C53" s="63"/>
      <c r="D53" s="64"/>
      <c r="E53" s="65"/>
      <c r="F53" s="66"/>
      <c r="G53" s="66"/>
      <c r="H53" s="67">
        <f>F51+H51+H52</f>
        <v>0</v>
      </c>
    </row>
    <row r="54" spans="1:8" x14ac:dyDescent="0.25">
      <c r="B54" s="26"/>
      <c r="C54" s="68"/>
      <c r="D54" s="69"/>
      <c r="E54" s="70"/>
      <c r="F54" s="71"/>
      <c r="G54" s="71"/>
      <c r="H54" s="71"/>
    </row>
    <row r="55" spans="1:8" x14ac:dyDescent="0.25">
      <c r="B55" s="86" t="s">
        <v>73</v>
      </c>
      <c r="C55" s="58"/>
      <c r="D55" s="58"/>
      <c r="E55" s="78"/>
      <c r="F55" s="59"/>
      <c r="G55" s="78"/>
      <c r="H55" s="59"/>
    </row>
    <row r="56" spans="1:8" x14ac:dyDescent="0.25">
      <c r="A56" s="43">
        <v>32</v>
      </c>
      <c r="B56" s="95" t="s">
        <v>74</v>
      </c>
      <c r="C56" s="88" t="s">
        <v>75</v>
      </c>
      <c r="D56" s="96">
        <v>5</v>
      </c>
      <c r="E56" s="112">
        <v>0</v>
      </c>
      <c r="F56" s="59">
        <f t="shared" ref="F56:F67" si="4">E56*D56</f>
        <v>0</v>
      </c>
      <c r="G56" s="78"/>
      <c r="H56" s="59"/>
    </row>
    <row r="57" spans="1:8" x14ac:dyDescent="0.25">
      <c r="A57" s="43">
        <v>33</v>
      </c>
      <c r="B57" s="95" t="s">
        <v>76</v>
      </c>
      <c r="C57" s="88" t="s">
        <v>75</v>
      </c>
      <c r="D57" s="96">
        <v>2</v>
      </c>
      <c r="E57" s="112">
        <v>0</v>
      </c>
      <c r="F57" s="59">
        <f t="shared" si="4"/>
        <v>0</v>
      </c>
      <c r="G57" s="78"/>
      <c r="H57" s="59"/>
    </row>
    <row r="58" spans="1:8" ht="26.25" customHeight="1" x14ac:dyDescent="0.25">
      <c r="A58" s="43">
        <v>34</v>
      </c>
      <c r="B58" s="97" t="s">
        <v>77</v>
      </c>
      <c r="C58" s="88" t="s">
        <v>75</v>
      </c>
      <c r="D58" s="96">
        <v>4</v>
      </c>
      <c r="E58" s="112">
        <v>0</v>
      </c>
      <c r="F58" s="59">
        <f t="shared" si="4"/>
        <v>0</v>
      </c>
      <c r="G58" s="78"/>
      <c r="H58" s="59"/>
    </row>
    <row r="59" spans="1:8" ht="26.25" customHeight="1" x14ac:dyDescent="0.25">
      <c r="A59" s="43">
        <v>35</v>
      </c>
      <c r="B59" s="98" t="s">
        <v>78</v>
      </c>
      <c r="C59" s="88" t="s">
        <v>75</v>
      </c>
      <c r="D59" s="96">
        <v>6</v>
      </c>
      <c r="E59" s="112">
        <v>0</v>
      </c>
      <c r="F59" s="59">
        <f t="shared" si="4"/>
        <v>0</v>
      </c>
      <c r="G59" s="78"/>
      <c r="H59" s="59"/>
    </row>
    <row r="60" spans="1:8" ht="26.25" customHeight="1" x14ac:dyDescent="0.25">
      <c r="A60" s="43">
        <v>36</v>
      </c>
      <c r="B60" s="98" t="s">
        <v>79</v>
      </c>
      <c r="C60" s="88" t="s">
        <v>75</v>
      </c>
      <c r="D60" s="96">
        <v>4</v>
      </c>
      <c r="E60" s="112">
        <v>0</v>
      </c>
      <c r="F60" s="59">
        <f t="shared" si="4"/>
        <v>0</v>
      </c>
      <c r="G60" s="78"/>
      <c r="H60" s="59"/>
    </row>
    <row r="61" spans="1:8" ht="26.25" customHeight="1" x14ac:dyDescent="0.25">
      <c r="A61" s="43">
        <v>37</v>
      </c>
      <c r="B61" s="98" t="s">
        <v>98</v>
      </c>
      <c r="C61" s="88" t="s">
        <v>75</v>
      </c>
      <c r="D61" s="96">
        <v>33</v>
      </c>
      <c r="E61" s="112">
        <v>0</v>
      </c>
      <c r="F61" s="59">
        <f t="shared" si="4"/>
        <v>0</v>
      </c>
      <c r="G61" s="78"/>
      <c r="H61" s="59"/>
    </row>
    <row r="62" spans="1:8" ht="26.25" customHeight="1" x14ac:dyDescent="0.25">
      <c r="A62" s="43">
        <v>38</v>
      </c>
      <c r="B62" s="98" t="s">
        <v>83</v>
      </c>
      <c r="C62" s="88" t="s">
        <v>75</v>
      </c>
      <c r="D62" s="96">
        <v>2</v>
      </c>
      <c r="E62" s="112">
        <v>0</v>
      </c>
      <c r="F62" s="59">
        <f t="shared" si="4"/>
        <v>0</v>
      </c>
      <c r="G62" s="78"/>
      <c r="H62" s="59"/>
    </row>
    <row r="63" spans="1:8" ht="26.25" customHeight="1" x14ac:dyDescent="0.25">
      <c r="A63" s="43">
        <v>39</v>
      </c>
      <c r="B63" s="98" t="s">
        <v>84</v>
      </c>
      <c r="C63" s="88" t="s">
        <v>75</v>
      </c>
      <c r="D63" s="96">
        <v>4</v>
      </c>
      <c r="E63" s="112">
        <v>0</v>
      </c>
      <c r="F63" s="59">
        <f t="shared" si="4"/>
        <v>0</v>
      </c>
      <c r="G63" s="78"/>
      <c r="H63" s="59"/>
    </row>
    <row r="64" spans="1:8" ht="26.25" customHeight="1" x14ac:dyDescent="0.25">
      <c r="A64" s="43">
        <v>40</v>
      </c>
      <c r="B64" s="98" t="s">
        <v>85</v>
      </c>
      <c r="C64" s="88" t="s">
        <v>75</v>
      </c>
      <c r="D64" s="96">
        <v>2</v>
      </c>
      <c r="E64" s="112">
        <v>0</v>
      </c>
      <c r="F64" s="59">
        <f t="shared" si="4"/>
        <v>0</v>
      </c>
      <c r="G64" s="78"/>
      <c r="H64" s="59"/>
    </row>
    <row r="65" spans="1:8" ht="26.25" customHeight="1" x14ac:dyDescent="0.25">
      <c r="A65" s="43">
        <v>41</v>
      </c>
      <c r="B65" s="98" t="s">
        <v>86</v>
      </c>
      <c r="C65" s="88" t="s">
        <v>75</v>
      </c>
      <c r="D65" s="96">
        <v>10</v>
      </c>
      <c r="E65" s="112">
        <v>0</v>
      </c>
      <c r="F65" s="59">
        <f t="shared" si="4"/>
        <v>0</v>
      </c>
      <c r="G65" s="78"/>
      <c r="H65" s="59"/>
    </row>
    <row r="66" spans="1:8" ht="26.25" customHeight="1" x14ac:dyDescent="0.25">
      <c r="A66" s="43">
        <v>42</v>
      </c>
      <c r="B66" s="98" t="s">
        <v>87</v>
      </c>
      <c r="C66" s="88" t="s">
        <v>75</v>
      </c>
      <c r="D66" s="96">
        <v>10</v>
      </c>
      <c r="E66" s="112">
        <v>0</v>
      </c>
      <c r="F66" s="59">
        <f t="shared" si="4"/>
        <v>0</v>
      </c>
      <c r="G66" s="78"/>
      <c r="H66" s="59"/>
    </row>
    <row r="67" spans="1:8" ht="16.5" thickBot="1" x14ac:dyDescent="0.3">
      <c r="A67" s="43">
        <v>43</v>
      </c>
      <c r="B67" s="89" t="s">
        <v>89</v>
      </c>
      <c r="C67" s="88" t="s">
        <v>75</v>
      </c>
      <c r="D67" s="99">
        <v>15</v>
      </c>
      <c r="E67" s="112">
        <v>0</v>
      </c>
      <c r="F67" s="59">
        <f t="shared" si="4"/>
        <v>0</v>
      </c>
      <c r="G67" s="78"/>
      <c r="H67" s="59"/>
    </row>
    <row r="68" spans="1:8" ht="16.5" thickBot="1" x14ac:dyDescent="0.3">
      <c r="B68" s="100" t="s">
        <v>33</v>
      </c>
      <c r="C68" s="101"/>
      <c r="D68" s="102">
        <v>1</v>
      </c>
      <c r="E68" s="103"/>
      <c r="F68" s="104">
        <f>SUM(F55:F67)</f>
        <v>0</v>
      </c>
      <c r="G68" s="105"/>
      <c r="H68" s="106"/>
    </row>
    <row r="70" spans="1:8" x14ac:dyDescent="0.25">
      <c r="B70" s="26" t="s">
        <v>91</v>
      </c>
    </row>
    <row r="71" spans="1:8" x14ac:dyDescent="0.25">
      <c r="B71" s="107" t="s">
        <v>92</v>
      </c>
    </row>
    <row r="72" spans="1:8" x14ac:dyDescent="0.25">
      <c r="B72" s="108" t="s">
        <v>93</v>
      </c>
    </row>
    <row r="73" spans="1:8" x14ac:dyDescent="0.25">
      <c r="B73" s="108" t="s">
        <v>94</v>
      </c>
    </row>
  </sheetData>
  <mergeCells count="2">
    <mergeCell ref="E10:F10"/>
    <mergeCell ref="G10:H10"/>
  </mergeCells>
  <pageMargins left="0.47" right="0.28999999999999998" top="0.57999999999999996" bottom="0.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PŘÍSTAVBA</vt:lpstr>
      <vt:lpstr>REKONSTRUKCE</vt:lpstr>
      <vt:lpstr>PŘÍSTAVBA!Excel_BuiltIn_Print_Area</vt:lpstr>
      <vt:lpstr>Excel_BuiltIn_Print_Area_2</vt:lpstr>
      <vt:lpstr>PŘÍSTAVBA!Excel_BuiltIn_Print_Titles</vt:lpstr>
      <vt:lpstr>Excel_BuiltIn_Print_Titles_2</vt:lpstr>
      <vt:lpstr>PŘÍSTAVBA!Názvy_tisku</vt:lpstr>
      <vt:lpstr>PŘÍSTAVBA!Oblast_tisku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Šťastný Martin Bc.</cp:lastModifiedBy>
  <cp:lastPrinted>2022-08-04T07:23:40Z</cp:lastPrinted>
  <dcterms:created xsi:type="dcterms:W3CDTF">2022-06-21T05:41:56Z</dcterms:created>
  <dcterms:modified xsi:type="dcterms:W3CDTF">2022-08-05T11:25:41Z</dcterms:modified>
</cp:coreProperties>
</file>