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10830"/>
  </bookViews>
  <sheets>
    <sheet name="List1" sheetId="1" r:id="rId1"/>
  </sheets>
  <definedNames>
    <definedName name="nazev">List1!$A$1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1" l="1"/>
  <c r="F78" i="1"/>
  <c r="F79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74" i="1"/>
  <c r="F75" i="1"/>
  <c r="F76" i="1"/>
  <c r="F77" i="1"/>
  <c r="F97" i="1"/>
  <c r="F98" i="1"/>
  <c r="F99" i="1"/>
  <c r="F100" i="1"/>
  <c r="F101" i="1"/>
  <c r="F102" i="1"/>
  <c r="F103" i="1"/>
  <c r="F104" i="1"/>
  <c r="F73" i="1"/>
  <c r="E105" i="1" l="1"/>
  <c r="E6" i="1" s="1"/>
  <c r="B6" i="1"/>
  <c r="B5" i="1"/>
  <c r="A68" i="1"/>
  <c r="A18" i="1"/>
  <c r="A11" i="1"/>
  <c r="F35" i="1"/>
  <c r="F34" i="1"/>
  <c r="F33" i="1"/>
  <c r="F32" i="1"/>
  <c r="F43" i="1" l="1"/>
  <c r="F42" i="1"/>
  <c r="F47" i="1"/>
  <c r="F31" i="1"/>
  <c r="F24" i="1"/>
  <c r="F25" i="1"/>
  <c r="F26" i="1"/>
  <c r="F27" i="1"/>
  <c r="F28" i="1"/>
  <c r="F29" i="1"/>
  <c r="F30" i="1"/>
  <c r="F36" i="1"/>
  <c r="F37" i="1"/>
  <c r="F38" i="1"/>
  <c r="F39" i="1"/>
  <c r="F40" i="1"/>
  <c r="F41" i="1"/>
  <c r="F44" i="1"/>
  <c r="F45" i="1"/>
  <c r="F46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23" i="1"/>
  <c r="E64" i="1" l="1"/>
  <c r="E5" i="1" s="1"/>
  <c r="E7" i="1" s="1"/>
  <c r="E12" i="1" s="1"/>
  <c r="E13" i="1" s="1"/>
  <c r="E14" i="1" s="1"/>
</calcChain>
</file>

<file path=xl/sharedStrings.xml><?xml version="1.0" encoding="utf-8"?>
<sst xmlns="http://schemas.openxmlformats.org/spreadsheetml/2006/main" count="171" uniqueCount="84">
  <si>
    <t>Rekapitulace rozpočtu slaboproudých systémů</t>
  </si>
  <si>
    <t>Rekapitulace rozpočtu</t>
  </si>
  <si>
    <t>Celkem slaboproudé systémy</t>
  </si>
  <si>
    <t>DPH 21%</t>
  </si>
  <si>
    <t>Celkem slaboproudé systémy s DPH</t>
  </si>
  <si>
    <t>Strukturované kabelážní systémy - SKS</t>
  </si>
  <si>
    <t>Dodávka a montáž zařízení SKS</t>
  </si>
  <si>
    <t>Pol. č.</t>
  </si>
  <si>
    <t>Popis položky</t>
  </si>
  <si>
    <t>Počet</t>
  </si>
  <si>
    <t>MJ</t>
  </si>
  <si>
    <t>Jedn. cena</t>
  </si>
  <si>
    <t>Celkem</t>
  </si>
  <si>
    <t>Datový rozvaděč 42U 800x600 s příslušenstvím</t>
  </si>
  <si>
    <t>ks</t>
  </si>
  <si>
    <t>19' polička 1U 650 mm,  nosnost 20kg</t>
  </si>
  <si>
    <t>19'' napájecí lišta 6x230V, přepěťová ochrana</t>
  </si>
  <si>
    <t>19' vyvazovací panel 2U oboustranný</t>
  </si>
  <si>
    <t xml:space="preserve">Sada montážního materiálu </t>
  </si>
  <si>
    <t>19'' ventilační jednotka, 4*motor,</t>
  </si>
  <si>
    <t>Rám s filtrem pro instalaci</t>
  </si>
  <si>
    <t>Patchpanel 24 port kategorie 6, jednotný certifikovaný systém</t>
  </si>
  <si>
    <t>Datová dvojzásuvka 2xRJ45 kat. 6  ,jednotný certifikovaný systém , s maskou</t>
  </si>
  <si>
    <t>Měření datových zásuvek port RJ45 dle normy</t>
  </si>
  <si>
    <t>Patchcord cat.6,jednotný certifikovaný systém</t>
  </si>
  <si>
    <t>m</t>
  </si>
  <si>
    <t>Trubka elektroinstalační bezhalogenová, pod omítkou, 36.0 mm</t>
  </si>
  <si>
    <t>Vodič černý protahovací</t>
  </si>
  <si>
    <t>Krabice KU 68 pod omítku vč. sekání, bez zapojení</t>
  </si>
  <si>
    <t>Vysekání drážky do 36mm</t>
  </si>
  <si>
    <t>Popis SK, štítky</t>
  </si>
  <si>
    <t>Značení trasy vedení</t>
  </si>
  <si>
    <t>Průchod zdivem (od 30cm do 90cm)</t>
  </si>
  <si>
    <t>Průchod stropem</t>
  </si>
  <si>
    <t>Utěsnění prostupu protipožárně - kabelová ucpávka, vč. značení</t>
  </si>
  <si>
    <t>Připojení na silnoproudé rozvody</t>
  </si>
  <si>
    <t>Drobný montážní materiál</t>
  </si>
  <si>
    <t>Tisk protokolů měření CAT6</t>
  </si>
  <si>
    <t>Realizační projekt</t>
  </si>
  <si>
    <t>hod</t>
  </si>
  <si>
    <t>Koordinace s ostatními systémy</t>
  </si>
  <si>
    <t>Pomocné práce, příprava a úklid</t>
  </si>
  <si>
    <t>Projekt skutečného provedení, návody, tech. dokumentace</t>
  </si>
  <si>
    <t>Revize systému</t>
  </si>
  <si>
    <t>Celkem SKS</t>
  </si>
  <si>
    <t xml:space="preserve">Průchod zdivem </t>
  </si>
  <si>
    <t>Zaškolení obsluhy a správce</t>
  </si>
  <si>
    <t>Zkušební provoz</t>
  </si>
  <si>
    <t>optická spojka SC-SC-50/125</t>
  </si>
  <si>
    <t>kpl</t>
  </si>
  <si>
    <t>Datový kabel UTP kat. 6 LSOH,jednotný certifikovaný systém, B2cas1d0</t>
  </si>
  <si>
    <t>Datová dvojzásuvka 4xRJ45 kat. 6 , s maskou, v podlahové krabici</t>
  </si>
  <si>
    <t>Datová dvojzásuvka 1xRJ45 kat. 6  ,jednotný certifikovaný systém , s maskou</t>
  </si>
  <si>
    <t>Patchpanel telefonní 50 port</t>
  </si>
  <si>
    <t>KO125E  vč. zasekání do zdi (protahovací krabice)</t>
  </si>
  <si>
    <t xml:space="preserve">Optický kabel 8x50/125 </t>
  </si>
  <si>
    <t>kabel sdělovací SYKFY 100x2x0,5</t>
  </si>
  <si>
    <t>Drobný montážní materiál, přepětové ochrany sLP, patch kabely, apod.</t>
  </si>
  <si>
    <t>KOMUNITNĚ SPRÁVNÍ CENTRUM DAČICKA</t>
  </si>
  <si>
    <t>optická vana 16xSC</t>
  </si>
  <si>
    <t>optická kazeta 50/125</t>
  </si>
  <si>
    <t>optický pigtail SC-50/125+ochrana sváru trubičková</t>
  </si>
  <si>
    <t>Elektrická požární signalizace - EPS</t>
  </si>
  <si>
    <t>12V, 17Ah, AGM akumulátor, optimální životnost 5let</t>
  </si>
  <si>
    <t>OPPO (univerzální obslužné pole požární ochrany) dle DIN 14661:2001, český popis, kompatibilní s ústřednami EPS Zettler, Esser, Schrack, Menvier, Interlogix, Notifier, BSX, F1 - včetně originální půlcylindrické vložky.</t>
  </si>
  <si>
    <t>zdroj dle EN54-4, 24V/5A-vč.dobíjení AKU, kovový kryt, místo pro 2x18Ah</t>
  </si>
  <si>
    <t>Sonos Pulse maják na stěnu, vysoká patice, červená barva, červené světlo, 17-60V DC, 20/40mA (0,5/1Hz), IP65, -25°C až +70°C, splňuje EN54-23</t>
  </si>
  <si>
    <t>Kabel 1x2x0,8mm, plné jádro, stíněný, balení po 250m, červený plášť. Cena za 1m</t>
  </si>
  <si>
    <t>SONOS siréna, červená, 106 dB, 32 tónů, 9-60V DC, 6-35mA, EN 54-3, vysoká patice, IP65 - 18-980451</t>
  </si>
  <si>
    <t>ústředna EPS, komplet, 1 hl. linka, velký kryt B2, rozšiřitelná na 2 linky, max. aku 2x26Ah</t>
  </si>
  <si>
    <t xml:space="preserve">karta rozšíření vstupů a výstupů, např. pro OPPO, KTPO </t>
  </si>
  <si>
    <t xml:space="preserve">Konfigurační software pro ústředny </t>
  </si>
  <si>
    <t>provozní kniha EPS, schválená Cechem EPS ČR a MV GŘ HZS ČR</t>
  </si>
  <si>
    <t>optický hlásič kouře</t>
  </si>
  <si>
    <t>patice s XPERT kartou</t>
  </si>
  <si>
    <t>Izolační patice s izolátorem</t>
  </si>
  <si>
    <t>Červený tlačítkový hlásič (povrchový) se zadním krytem, s izolátorem, resetovatelný plast, IP45</t>
  </si>
  <si>
    <t>Kabel, 2 vodiče, průřez 1,funkční při požáru min.P30R</t>
  </si>
  <si>
    <t>čidlo detekce plynu vč.patice</t>
  </si>
  <si>
    <t>Dodávka a montáž zařízení EPS</t>
  </si>
  <si>
    <t>Celkem EPS</t>
  </si>
  <si>
    <t>Likvidace odpadu včetně vedení evidence o odpadech a způsobech nakládání s odpady</t>
  </si>
  <si>
    <t>Dopravné techniků na stavbu a ze stavby</t>
  </si>
  <si>
    <t>Koordinace s ostatními profesemi TZB, souběhy vedení, společné krabice, trasy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</si>
</sst>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[$Kč-405]_-;\-* #,##0.0\ [$Kč-405]_-;_-* &quot;-&quot;??\ [$Kč-405]_-;_-@_-"/>
    <numFmt numFmtId="165" formatCode="#,##0.0\ &quot;Kč&quot;"/>
    <numFmt numFmtId="166" formatCode="#,##0.00\ &quot;Kč&quot;"/>
    <numFmt numFmtId="167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u/>
      <sz val="16"/>
      <name val="Times New Roman"/>
      <family val="1"/>
      <charset val="238"/>
    </font>
    <font>
      <b/>
      <sz val="14"/>
      <color rgb="FFC0000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4" fillId="0" borderId="0"/>
    <xf numFmtId="0" fontId="14" fillId="0" borderId="0"/>
    <xf numFmtId="0" fontId="16" fillId="0" borderId="0"/>
    <xf numFmtId="0" fontId="14" fillId="0" borderId="0"/>
    <xf numFmtId="0" fontId="17" fillId="0" borderId="0"/>
    <xf numFmtId="0" fontId="18" fillId="0" borderId="0"/>
  </cellStyleXfs>
  <cellXfs count="85">
    <xf numFmtId="0" fontId="0" fillId="0" borderId="0" xfId="0"/>
    <xf numFmtId="1" fontId="3" fillId="2" borderId="0" xfId="0" applyNumberFormat="1" applyFont="1" applyFill="1" applyAlignment="1">
      <alignment horizontal="center"/>
    </xf>
    <xf numFmtId="1" fontId="5" fillId="3" borderId="2" xfId="0" applyNumberFormat="1" applyFont="1" applyFill="1" applyBorder="1" applyAlignment="1">
      <alignment horizontal="center"/>
    </xf>
    <xf numFmtId="0" fontId="6" fillId="3" borderId="2" xfId="0" applyFont="1" applyFill="1" applyBorder="1"/>
    <xf numFmtId="0" fontId="4" fillId="3" borderId="2" xfId="0" applyFont="1" applyFill="1" applyBorder="1"/>
    <xf numFmtId="164" fontId="4" fillId="3" borderId="2" xfId="0" applyNumberFormat="1" applyFont="1" applyFill="1" applyBorder="1"/>
    <xf numFmtId="1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4" fillId="0" borderId="0" xfId="0" applyFont="1" applyFill="1" applyBorder="1"/>
    <xf numFmtId="1" fontId="5" fillId="3" borderId="4" xfId="0" applyNumberFormat="1" applyFont="1" applyFill="1" applyBorder="1" applyAlignment="1">
      <alignment horizontal="center"/>
    </xf>
    <xf numFmtId="0" fontId="6" fillId="3" borderId="5" xfId="0" applyFont="1" applyFill="1" applyBorder="1"/>
    <xf numFmtId="0" fontId="9" fillId="3" borderId="5" xfId="0" applyFont="1" applyFill="1" applyBorder="1"/>
    <xf numFmtId="1" fontId="5" fillId="2" borderId="10" xfId="0" applyNumberFormat="1" applyFont="1" applyFill="1" applyBorder="1" applyAlignment="1">
      <alignment horizontal="center"/>
    </xf>
    <xf numFmtId="0" fontId="12" fillId="5" borderId="4" xfId="0" applyFont="1" applyFill="1" applyBorder="1" applyAlignment="1"/>
    <xf numFmtId="0" fontId="12" fillId="5" borderId="5" xfId="0" applyFont="1" applyFill="1" applyBorder="1" applyAlignment="1"/>
    <xf numFmtId="1" fontId="5" fillId="2" borderId="11" xfId="0" applyNumberFormat="1" applyFont="1" applyFill="1" applyBorder="1" applyAlignment="1">
      <alignment horizontal="center"/>
    </xf>
    <xf numFmtId="1" fontId="5" fillId="3" borderId="16" xfId="0" applyNumberFormat="1" applyFont="1" applyFill="1" applyBorder="1" applyAlignment="1">
      <alignment horizontal="center"/>
    </xf>
    <xf numFmtId="0" fontId="13" fillId="3" borderId="3" xfId="0" applyFont="1" applyFill="1" applyBorder="1"/>
    <xf numFmtId="0" fontId="4" fillId="3" borderId="3" xfId="0" applyFont="1" applyFill="1" applyBorder="1"/>
    <xf numFmtId="164" fontId="4" fillId="3" borderId="3" xfId="0" applyNumberFormat="1" applyFont="1" applyFill="1" applyBorder="1"/>
    <xf numFmtId="0" fontId="4" fillId="3" borderId="17" xfId="0" applyFont="1" applyFill="1" applyBorder="1"/>
    <xf numFmtId="1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right" wrapText="1"/>
    </xf>
    <xf numFmtId="0" fontId="3" fillId="0" borderId="2" xfId="0" applyFont="1" applyBorder="1" applyAlignment="1">
      <alignment horizontal="right" wrapText="1"/>
    </xf>
    <xf numFmtId="1" fontId="3" fillId="0" borderId="0" xfId="0" applyNumberFormat="1" applyFont="1" applyAlignment="1">
      <alignment horizontal="center" wrapText="1"/>
    </xf>
    <xf numFmtId="0" fontId="3" fillId="0" borderId="0" xfId="1" applyFont="1" applyAlignment="1" applyProtection="1">
      <protection locked="0"/>
    </xf>
    <xf numFmtId="0" fontId="3" fillId="0" borderId="0" xfId="0" applyFont="1" applyAlignment="1">
      <alignment horizontal="right" wrapText="1"/>
    </xf>
    <xf numFmtId="0" fontId="5" fillId="0" borderId="0" xfId="1" applyFont="1" applyAlignment="1" applyProtection="1">
      <alignment horizontal="center" wrapText="1"/>
      <protection locked="0"/>
    </xf>
    <xf numFmtId="164" fontId="3" fillId="0" borderId="0" xfId="0" applyNumberFormat="1" applyFont="1" applyAlignment="1">
      <alignment horizontal="right" wrapText="1"/>
    </xf>
    <xf numFmtId="166" fontId="3" fillId="0" borderId="0" xfId="0" applyNumberFormat="1" applyFont="1" applyAlignment="1">
      <alignment horizontal="right" wrapText="1"/>
    </xf>
    <xf numFmtId="0" fontId="3" fillId="0" borderId="0" xfId="2" applyFont="1" applyAlignment="1"/>
    <xf numFmtId="0" fontId="3" fillId="0" borderId="0" xfId="0" applyFont="1" applyFill="1" applyAlignment="1">
      <alignment horizontal="right" wrapText="1"/>
    </xf>
    <xf numFmtId="0" fontId="3" fillId="0" borderId="0" xfId="1" applyFont="1" applyFill="1" applyAlignment="1" applyProtection="1">
      <protection locked="0"/>
    </xf>
    <xf numFmtId="0" fontId="3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3" fillId="0" borderId="0" xfId="0" applyFont="1" applyFill="1" applyAlignment="1"/>
    <xf numFmtId="0" fontId="3" fillId="0" borderId="0" xfId="0" applyFont="1" applyAlignment="1">
      <alignment horizontal="center" wrapText="1"/>
    </xf>
    <xf numFmtId="0" fontId="3" fillId="0" borderId="0" xfId="0" applyFont="1" applyFill="1" applyBorder="1" applyAlignment="1"/>
    <xf numFmtId="0" fontId="3" fillId="0" borderId="0" xfId="0" applyFont="1" applyBorder="1" applyAlignme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center" wrapText="1"/>
    </xf>
    <xf numFmtId="0" fontId="3" fillId="0" borderId="2" xfId="0" applyFont="1" applyBorder="1" applyAlignment="1"/>
    <xf numFmtId="0" fontId="3" fillId="0" borderId="2" xfId="0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1" fontId="3" fillId="0" borderId="0" xfId="0" applyNumberFormat="1" applyFont="1" applyAlignment="1">
      <alignment horizontal="center"/>
    </xf>
    <xf numFmtId="0" fontId="5" fillId="0" borderId="0" xfId="1" applyFont="1" applyAlignment="1" applyProtection="1">
      <alignment wrapText="1"/>
      <protection locked="0"/>
    </xf>
    <xf numFmtId="0" fontId="5" fillId="0" borderId="0" xfId="0" applyFont="1" applyAlignment="1"/>
    <xf numFmtId="0" fontId="5" fillId="0" borderId="0" xfId="1" applyFont="1" applyAlignment="1" applyProtection="1">
      <alignment horizontal="center"/>
      <protection locked="0"/>
    </xf>
    <xf numFmtId="164" fontId="3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15" fillId="3" borderId="5" xfId="0" applyFont="1" applyFill="1" applyBorder="1"/>
    <xf numFmtId="0" fontId="3" fillId="0" borderId="0" xfId="0" applyFont="1" applyAlignment="1">
      <alignment wrapText="1"/>
    </xf>
    <xf numFmtId="0" fontId="3" fillId="0" borderId="0" xfId="1" applyFont="1" applyAlignment="1" applyProtection="1">
      <alignment wrapText="1"/>
      <protection locked="0"/>
    </xf>
    <xf numFmtId="2" fontId="10" fillId="4" borderId="7" xfId="0" applyNumberFormat="1" applyFont="1" applyFill="1" applyBorder="1" applyAlignment="1">
      <alignment horizontal="center"/>
    </xf>
    <xf numFmtId="2" fontId="10" fillId="4" borderId="0" xfId="0" applyNumberFormat="1" applyFont="1" applyFill="1" applyBorder="1" applyAlignment="1">
      <alignment horizontal="center"/>
    </xf>
    <xf numFmtId="2" fontId="10" fillId="4" borderId="3" xfId="0" applyNumberFormat="1" applyFont="1" applyFill="1" applyBorder="1" applyAlignment="1">
      <alignment horizontal="center"/>
    </xf>
    <xf numFmtId="167" fontId="11" fillId="5" borderId="5" xfId="0" applyNumberFormat="1" applyFont="1" applyFill="1" applyBorder="1" applyAlignment="1">
      <alignment horizontal="center"/>
    </xf>
    <xf numFmtId="167" fontId="11" fillId="5" borderId="6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5" fontId="8" fillId="0" borderId="1" xfId="0" applyNumberFormat="1" applyFont="1" applyBorder="1" applyAlignment="1">
      <alignment horizontal="center"/>
    </xf>
    <xf numFmtId="165" fontId="8" fillId="0" borderId="0" xfId="0" applyNumberFormat="1" applyFont="1" applyAlignment="1">
      <alignment horizontal="center"/>
    </xf>
    <xf numFmtId="166" fontId="6" fillId="3" borderId="5" xfId="0" applyNumberFormat="1" applyFont="1" applyFill="1" applyBorder="1" applyAlignment="1">
      <alignment horizontal="center"/>
    </xf>
    <xf numFmtId="166" fontId="6" fillId="3" borderId="6" xfId="0" applyNumberFormat="1" applyFont="1" applyFill="1" applyBorder="1" applyAlignment="1">
      <alignment horizontal="center"/>
    </xf>
    <xf numFmtId="2" fontId="11" fillId="2" borderId="8" xfId="0" applyNumberFormat="1" applyFont="1" applyFill="1" applyBorder="1" applyAlignment="1">
      <alignment horizontal="center" shrinkToFit="1"/>
    </xf>
    <xf numFmtId="2" fontId="11" fillId="2" borderId="7" xfId="0" applyNumberFormat="1" applyFont="1" applyFill="1" applyBorder="1" applyAlignment="1">
      <alignment horizontal="center" shrinkToFit="1"/>
    </xf>
    <xf numFmtId="2" fontId="11" fillId="2" borderId="9" xfId="0" applyNumberFormat="1" applyFont="1" applyFill="1" applyBorder="1" applyAlignment="1">
      <alignment horizontal="center" shrinkToFit="1"/>
    </xf>
    <xf numFmtId="166" fontId="11" fillId="5" borderId="5" xfId="0" applyNumberFormat="1" applyFont="1" applyFill="1" applyBorder="1" applyAlignment="1">
      <alignment horizontal="center"/>
    </xf>
    <xf numFmtId="166" fontId="11" fillId="5" borderId="6" xfId="0" applyNumberFormat="1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2" fontId="3" fillId="2" borderId="15" xfId="0" applyNumberFormat="1" applyFont="1" applyFill="1" applyBorder="1" applyAlignment="1">
      <alignment horizontal="center"/>
    </xf>
    <xf numFmtId="166" fontId="6" fillId="3" borderId="5" xfId="0" applyNumberFormat="1" applyFont="1" applyFill="1" applyBorder="1" applyAlignment="1">
      <alignment horizontal="right"/>
    </xf>
    <xf numFmtId="166" fontId="6" fillId="3" borderId="6" xfId="0" applyNumberFormat="1" applyFont="1" applyFill="1" applyBorder="1" applyAlignment="1">
      <alignment horizontal="right"/>
    </xf>
  </cellXfs>
  <cellStyles count="7">
    <cellStyle name="%" xfId="2"/>
    <cellStyle name="Excel Built-in Normal" xfId="6"/>
    <cellStyle name="Normální" xfId="0" builtinId="0"/>
    <cellStyle name="Normální 2" xfId="5"/>
    <cellStyle name="normální 4 2" xfId="3"/>
    <cellStyle name="normální 5" xfId="4"/>
    <cellStyle name="normální_SK I_CN_vzor_ROK 200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abSelected="1" topLeftCell="A37" zoomScaleNormal="100" workbookViewId="0">
      <selection activeCell="B60" sqref="B60"/>
    </sheetView>
  </sheetViews>
  <sheetFormatPr defaultRowHeight="15" x14ac:dyDescent="0.25"/>
  <cols>
    <col min="1" max="1" width="5.5703125" bestFit="1" customWidth="1"/>
    <col min="2" max="2" width="76.7109375" customWidth="1"/>
    <col min="3" max="3" width="5.28515625" bestFit="1" customWidth="1"/>
    <col min="4" max="4" width="4" bestFit="1" customWidth="1"/>
    <col min="5" max="5" width="11.85546875" customWidth="1"/>
    <col min="6" max="6" width="15" customWidth="1"/>
    <col min="9" max="9" width="26.7109375" customWidth="1"/>
  </cols>
  <sheetData>
    <row r="1" spans="1:6" ht="20.25" x14ac:dyDescent="0.3">
      <c r="A1" s="67" t="s">
        <v>58</v>
      </c>
      <c r="B1" s="67"/>
      <c r="C1" s="67"/>
      <c r="D1" s="67"/>
      <c r="E1" s="67"/>
      <c r="F1" s="67"/>
    </row>
    <row r="2" spans="1:6" ht="18.75" x14ac:dyDescent="0.3">
      <c r="A2" s="68" t="s">
        <v>0</v>
      </c>
      <c r="B2" s="68"/>
      <c r="C2" s="68"/>
      <c r="D2" s="68"/>
      <c r="E2" s="68"/>
      <c r="F2" s="68"/>
    </row>
    <row r="3" spans="1:6" x14ac:dyDescent="0.25">
      <c r="A3" s="1"/>
      <c r="B3" s="57"/>
      <c r="C3" s="57"/>
      <c r="D3" s="57"/>
      <c r="E3" s="58"/>
      <c r="F3" s="57"/>
    </row>
    <row r="4" spans="1:6" ht="15.75" x14ac:dyDescent="0.25">
      <c r="A4" s="2"/>
      <c r="B4" s="3" t="s">
        <v>1</v>
      </c>
      <c r="C4" s="4"/>
      <c r="D4" s="4"/>
      <c r="E4" s="5"/>
      <c r="F4" s="4"/>
    </row>
    <row r="5" spans="1:6" x14ac:dyDescent="0.25">
      <c r="A5" s="6"/>
      <c r="B5" s="7" t="str">
        <f>A19</f>
        <v>Strukturované kabelážní systémy - SKS</v>
      </c>
      <c r="C5" s="8"/>
      <c r="D5" s="8"/>
      <c r="E5" s="69">
        <f>E64</f>
        <v>0</v>
      </c>
      <c r="F5" s="69"/>
    </row>
    <row r="6" spans="1:6" ht="15.75" thickBot="1" x14ac:dyDescent="0.3">
      <c r="A6" s="6"/>
      <c r="B6" s="7" t="str">
        <f>A69</f>
        <v>Elektrická požární signalizace - EPS</v>
      </c>
      <c r="C6" s="8"/>
      <c r="D6" s="8"/>
      <c r="E6" s="70">
        <f>E105</f>
        <v>0</v>
      </c>
      <c r="F6" s="70"/>
    </row>
    <row r="7" spans="1:6" ht="16.5" thickBot="1" x14ac:dyDescent="0.3">
      <c r="A7" s="9"/>
      <c r="B7" s="10" t="s">
        <v>2</v>
      </c>
      <c r="C7" s="11"/>
      <c r="D7" s="11"/>
      <c r="E7" s="71">
        <f>SUM(E5:F6)</f>
        <v>0</v>
      </c>
      <c r="F7" s="72"/>
    </row>
    <row r="8" spans="1:6" x14ac:dyDescent="0.25">
      <c r="A8" s="62"/>
      <c r="B8" s="62"/>
      <c r="C8" s="62"/>
      <c r="D8" s="62"/>
      <c r="E8" s="62"/>
      <c r="F8" s="62"/>
    </row>
    <row r="9" spans="1:6" x14ac:dyDescent="0.25">
      <c r="A9" s="63"/>
      <c r="B9" s="63"/>
      <c r="C9" s="63"/>
      <c r="D9" s="63"/>
      <c r="E9" s="63"/>
      <c r="F9" s="63"/>
    </row>
    <row r="10" spans="1:6" ht="15.75" thickBot="1" x14ac:dyDescent="0.3">
      <c r="A10" s="64"/>
      <c r="B10" s="64"/>
      <c r="C10" s="64"/>
      <c r="D10" s="64"/>
      <c r="E10" s="64"/>
      <c r="F10" s="64"/>
    </row>
    <row r="11" spans="1:6" ht="19.5" thickBot="1" x14ac:dyDescent="0.35">
      <c r="A11" s="73" t="str">
        <f>nazev</f>
        <v>KOMUNITNĚ SPRÁVNÍ CENTRUM DAČICKA</v>
      </c>
      <c r="B11" s="74"/>
      <c r="C11" s="74"/>
      <c r="D11" s="74"/>
      <c r="E11" s="74"/>
      <c r="F11" s="75"/>
    </row>
    <row r="12" spans="1:6" ht="19.5" thickBot="1" x14ac:dyDescent="0.35">
      <c r="A12" s="12"/>
      <c r="B12" s="13" t="s">
        <v>2</v>
      </c>
      <c r="C12" s="14"/>
      <c r="D12" s="14"/>
      <c r="E12" s="76">
        <f>E7</f>
        <v>0</v>
      </c>
      <c r="F12" s="77"/>
    </row>
    <row r="13" spans="1:6" ht="19.5" thickBot="1" x14ac:dyDescent="0.35">
      <c r="A13" s="12"/>
      <c r="B13" s="13" t="s">
        <v>3</v>
      </c>
      <c r="C13" s="14"/>
      <c r="D13" s="14"/>
      <c r="E13" s="76">
        <f>E12*0.21</f>
        <v>0</v>
      </c>
      <c r="F13" s="77"/>
    </row>
    <row r="14" spans="1:6" ht="19.5" thickBot="1" x14ac:dyDescent="0.35">
      <c r="A14" s="15"/>
      <c r="B14" s="13" t="s">
        <v>4</v>
      </c>
      <c r="C14" s="14"/>
      <c r="D14" s="14"/>
      <c r="E14" s="65">
        <f>SUM(E12:F13)</f>
        <v>0</v>
      </c>
      <c r="F14" s="66"/>
    </row>
    <row r="15" spans="1:6" x14ac:dyDescent="0.25">
      <c r="A15" s="62"/>
      <c r="B15" s="62"/>
      <c r="C15" s="62"/>
      <c r="D15" s="62"/>
      <c r="E15" s="62"/>
      <c r="F15" s="62"/>
    </row>
    <row r="16" spans="1:6" x14ac:dyDescent="0.25">
      <c r="A16" s="63"/>
      <c r="B16" s="63"/>
      <c r="C16" s="63"/>
      <c r="D16" s="63"/>
      <c r="E16" s="63"/>
      <c r="F16" s="63"/>
    </row>
    <row r="17" spans="1:6" ht="15.75" thickBot="1" x14ac:dyDescent="0.3">
      <c r="A17" s="64"/>
      <c r="B17" s="64"/>
      <c r="C17" s="64"/>
      <c r="D17" s="64"/>
      <c r="E17" s="64"/>
      <c r="F17" s="64"/>
    </row>
    <row r="18" spans="1:6" ht="18.75" x14ac:dyDescent="0.3">
      <c r="A18" s="73" t="str">
        <f>nazev</f>
        <v>KOMUNITNĚ SPRÁVNÍ CENTRUM DAČICKA</v>
      </c>
      <c r="B18" s="74"/>
      <c r="C18" s="74"/>
      <c r="D18" s="74"/>
      <c r="E18" s="74"/>
      <c r="F18" s="75"/>
    </row>
    <row r="19" spans="1:6" ht="18.75" x14ac:dyDescent="0.3">
      <c r="A19" s="78" t="s">
        <v>5</v>
      </c>
      <c r="B19" s="68"/>
      <c r="C19" s="68"/>
      <c r="D19" s="68"/>
      <c r="E19" s="68"/>
      <c r="F19" s="79"/>
    </row>
    <row r="20" spans="1:6" x14ac:dyDescent="0.25">
      <c r="A20" s="80"/>
      <c r="B20" s="81"/>
      <c r="C20" s="81"/>
      <c r="D20" s="81"/>
      <c r="E20" s="81"/>
      <c r="F20" s="82"/>
    </row>
    <row r="21" spans="1:6" ht="16.5" thickBot="1" x14ac:dyDescent="0.3">
      <c r="A21" s="16"/>
      <c r="B21" s="17" t="s">
        <v>6</v>
      </c>
      <c r="C21" s="18"/>
      <c r="D21" s="18"/>
      <c r="E21" s="19"/>
      <c r="F21" s="20"/>
    </row>
    <row r="22" spans="1:6" x14ac:dyDescent="0.25">
      <c r="A22" s="21" t="s">
        <v>7</v>
      </c>
      <c r="B22" s="22" t="s">
        <v>8</v>
      </c>
      <c r="C22" s="23" t="s">
        <v>9</v>
      </c>
      <c r="D22" s="23" t="s">
        <v>10</v>
      </c>
      <c r="E22" s="24" t="s">
        <v>11</v>
      </c>
      <c r="F22" s="25" t="s">
        <v>12</v>
      </c>
    </row>
    <row r="23" spans="1:6" x14ac:dyDescent="0.25">
      <c r="A23" s="26">
        <v>1</v>
      </c>
      <c r="B23" s="27" t="s">
        <v>13</v>
      </c>
      <c r="C23" s="28">
        <v>1</v>
      </c>
      <c r="D23" s="29" t="s">
        <v>14</v>
      </c>
      <c r="E23" s="30"/>
      <c r="F23" s="31">
        <f>C23*E23</f>
        <v>0</v>
      </c>
    </row>
    <row r="24" spans="1:6" x14ac:dyDescent="0.25">
      <c r="A24" s="26">
        <v>2</v>
      </c>
      <c r="B24" s="32" t="s">
        <v>15</v>
      </c>
      <c r="C24" s="28">
        <v>1</v>
      </c>
      <c r="D24" s="29" t="s">
        <v>14</v>
      </c>
      <c r="E24" s="30"/>
      <c r="F24" s="31">
        <f t="shared" ref="F24:F63" si="0">C24*E24</f>
        <v>0</v>
      </c>
    </row>
    <row r="25" spans="1:6" x14ac:dyDescent="0.25">
      <c r="A25" s="26">
        <v>3</v>
      </c>
      <c r="B25" s="32" t="s">
        <v>16</v>
      </c>
      <c r="C25" s="28">
        <v>1</v>
      </c>
      <c r="D25" s="29" t="s">
        <v>14</v>
      </c>
      <c r="E25" s="30"/>
      <c r="F25" s="31">
        <f t="shared" si="0"/>
        <v>0</v>
      </c>
    </row>
    <row r="26" spans="1:6" x14ac:dyDescent="0.25">
      <c r="A26" s="26">
        <v>4</v>
      </c>
      <c r="B26" s="32" t="s">
        <v>17</v>
      </c>
      <c r="C26" s="28">
        <v>4</v>
      </c>
      <c r="D26" s="29" t="s">
        <v>14</v>
      </c>
      <c r="E26" s="30"/>
      <c r="F26" s="31">
        <f t="shared" si="0"/>
        <v>0</v>
      </c>
    </row>
    <row r="27" spans="1:6" x14ac:dyDescent="0.25">
      <c r="A27" s="26">
        <v>5</v>
      </c>
      <c r="B27" s="32" t="s">
        <v>18</v>
      </c>
      <c r="C27" s="28">
        <v>4</v>
      </c>
      <c r="D27" s="29" t="s">
        <v>14</v>
      </c>
      <c r="E27" s="30"/>
      <c r="F27" s="31">
        <f t="shared" si="0"/>
        <v>0</v>
      </c>
    </row>
    <row r="28" spans="1:6" x14ac:dyDescent="0.25">
      <c r="A28" s="26">
        <v>6</v>
      </c>
      <c r="B28" s="32" t="s">
        <v>19</v>
      </c>
      <c r="C28" s="28">
        <v>1</v>
      </c>
      <c r="D28" s="29" t="s">
        <v>14</v>
      </c>
      <c r="E28" s="30"/>
      <c r="F28" s="31">
        <f t="shared" si="0"/>
        <v>0</v>
      </c>
    </row>
    <row r="29" spans="1:6" x14ac:dyDescent="0.25">
      <c r="A29" s="26">
        <v>7</v>
      </c>
      <c r="B29" s="32" t="s">
        <v>20</v>
      </c>
      <c r="C29" s="28">
        <v>1</v>
      </c>
      <c r="D29" s="29" t="s">
        <v>14</v>
      </c>
      <c r="E29" s="30"/>
      <c r="F29" s="31">
        <f t="shared" si="0"/>
        <v>0</v>
      </c>
    </row>
    <row r="30" spans="1:6" x14ac:dyDescent="0.25">
      <c r="A30" s="26">
        <v>8</v>
      </c>
      <c r="B30" s="27" t="s">
        <v>21</v>
      </c>
      <c r="C30" s="33">
        <v>6</v>
      </c>
      <c r="D30" s="29" t="s">
        <v>14</v>
      </c>
      <c r="E30" s="30"/>
      <c r="F30" s="31">
        <f t="shared" si="0"/>
        <v>0</v>
      </c>
    </row>
    <row r="31" spans="1:6" x14ac:dyDescent="0.25">
      <c r="A31" s="26">
        <v>9</v>
      </c>
      <c r="B31" s="27" t="s">
        <v>53</v>
      </c>
      <c r="C31" s="33">
        <v>2</v>
      </c>
      <c r="D31" s="29" t="s">
        <v>14</v>
      </c>
      <c r="E31" s="30"/>
      <c r="F31" s="31">
        <f t="shared" si="0"/>
        <v>0</v>
      </c>
    </row>
    <row r="32" spans="1:6" x14ac:dyDescent="0.25">
      <c r="A32" s="26">
        <v>10</v>
      </c>
      <c r="B32" s="27" t="s">
        <v>59</v>
      </c>
      <c r="C32" s="33">
        <v>2</v>
      </c>
      <c r="D32" s="29" t="s">
        <v>14</v>
      </c>
      <c r="E32" s="30"/>
      <c r="F32" s="31">
        <f t="shared" si="0"/>
        <v>0</v>
      </c>
    </row>
    <row r="33" spans="1:6" x14ac:dyDescent="0.25">
      <c r="A33" s="26">
        <v>11</v>
      </c>
      <c r="B33" s="27" t="s">
        <v>60</v>
      </c>
      <c r="C33" s="33">
        <v>2</v>
      </c>
      <c r="D33" s="29" t="s">
        <v>14</v>
      </c>
      <c r="E33" s="30"/>
      <c r="F33" s="31">
        <f t="shared" si="0"/>
        <v>0</v>
      </c>
    </row>
    <row r="34" spans="1:6" x14ac:dyDescent="0.25">
      <c r="A34" s="26">
        <v>12</v>
      </c>
      <c r="B34" s="27" t="s">
        <v>61</v>
      </c>
      <c r="C34" s="33">
        <v>16</v>
      </c>
      <c r="D34" s="29" t="s">
        <v>14</v>
      </c>
      <c r="E34" s="30"/>
      <c r="F34" s="31">
        <f t="shared" si="0"/>
        <v>0</v>
      </c>
    </row>
    <row r="35" spans="1:6" x14ac:dyDescent="0.25">
      <c r="A35" s="26">
        <v>13</v>
      </c>
      <c r="B35" s="27" t="s">
        <v>48</v>
      </c>
      <c r="C35" s="33">
        <v>16</v>
      </c>
      <c r="D35" s="29" t="s">
        <v>14</v>
      </c>
      <c r="E35" s="30"/>
      <c r="F35" s="31">
        <f t="shared" si="0"/>
        <v>0</v>
      </c>
    </row>
    <row r="36" spans="1:6" x14ac:dyDescent="0.25">
      <c r="A36" s="26">
        <v>14</v>
      </c>
      <c r="B36" s="27" t="s">
        <v>22</v>
      </c>
      <c r="C36" s="28">
        <v>41</v>
      </c>
      <c r="D36" s="29" t="s">
        <v>14</v>
      </c>
      <c r="E36" s="30"/>
      <c r="F36" s="31">
        <f t="shared" si="0"/>
        <v>0</v>
      </c>
    </row>
    <row r="37" spans="1:6" x14ac:dyDescent="0.25">
      <c r="A37" s="26">
        <v>15</v>
      </c>
      <c r="B37" s="27" t="s">
        <v>52</v>
      </c>
      <c r="C37" s="28">
        <v>1</v>
      </c>
      <c r="D37" s="29" t="s">
        <v>14</v>
      </c>
      <c r="E37" s="30"/>
      <c r="F37" s="31">
        <f t="shared" si="0"/>
        <v>0</v>
      </c>
    </row>
    <row r="38" spans="1:6" x14ac:dyDescent="0.25">
      <c r="A38" s="26">
        <v>16</v>
      </c>
      <c r="B38" s="27" t="s">
        <v>51</v>
      </c>
      <c r="C38" s="28">
        <v>15</v>
      </c>
      <c r="D38" s="29" t="s">
        <v>14</v>
      </c>
      <c r="E38" s="30"/>
      <c r="F38" s="31">
        <f t="shared" si="0"/>
        <v>0</v>
      </c>
    </row>
    <row r="39" spans="1:6" x14ac:dyDescent="0.25">
      <c r="A39" s="26">
        <v>17</v>
      </c>
      <c r="B39" s="27" t="s">
        <v>23</v>
      </c>
      <c r="C39" s="28">
        <v>131</v>
      </c>
      <c r="D39" s="29" t="s">
        <v>14</v>
      </c>
      <c r="E39" s="30"/>
      <c r="F39" s="31">
        <f t="shared" si="0"/>
        <v>0</v>
      </c>
    </row>
    <row r="40" spans="1:6" x14ac:dyDescent="0.25">
      <c r="A40" s="26">
        <v>18</v>
      </c>
      <c r="B40" s="27" t="s">
        <v>24</v>
      </c>
      <c r="C40" s="28">
        <v>131</v>
      </c>
      <c r="D40" s="29" t="s">
        <v>14</v>
      </c>
      <c r="E40" s="30"/>
      <c r="F40" s="31">
        <f t="shared" si="0"/>
        <v>0</v>
      </c>
    </row>
    <row r="41" spans="1:6" x14ac:dyDescent="0.25">
      <c r="A41" s="26">
        <v>19</v>
      </c>
      <c r="B41" s="34" t="s">
        <v>50</v>
      </c>
      <c r="C41" s="28">
        <v>8520</v>
      </c>
      <c r="D41" s="29" t="s">
        <v>25</v>
      </c>
      <c r="E41" s="30"/>
      <c r="F41" s="31">
        <f t="shared" si="0"/>
        <v>0</v>
      </c>
    </row>
    <row r="42" spans="1:6" x14ac:dyDescent="0.25">
      <c r="A42" s="26">
        <v>20</v>
      </c>
      <c r="B42" t="s">
        <v>55</v>
      </c>
      <c r="C42" s="28">
        <v>150</v>
      </c>
      <c r="D42" s="29" t="s">
        <v>25</v>
      </c>
      <c r="E42" s="30"/>
      <c r="F42" s="31">
        <f t="shared" si="0"/>
        <v>0</v>
      </c>
    </row>
    <row r="43" spans="1:6" x14ac:dyDescent="0.25">
      <c r="A43" s="26">
        <v>21</v>
      </c>
      <c r="B43" s="34" t="s">
        <v>56</v>
      </c>
      <c r="C43" s="28">
        <v>150</v>
      </c>
      <c r="D43" s="29" t="s">
        <v>25</v>
      </c>
      <c r="E43" s="30"/>
      <c r="F43" s="31">
        <f t="shared" si="0"/>
        <v>0</v>
      </c>
    </row>
    <row r="44" spans="1:6" x14ac:dyDescent="0.25">
      <c r="A44" s="26">
        <v>22</v>
      </c>
      <c r="B44" s="35" t="s">
        <v>26</v>
      </c>
      <c r="C44" s="36">
        <v>2860</v>
      </c>
      <c r="D44" s="37" t="s">
        <v>25</v>
      </c>
      <c r="E44" s="30"/>
      <c r="F44" s="31">
        <f t="shared" si="0"/>
        <v>0</v>
      </c>
    </row>
    <row r="45" spans="1:6" x14ac:dyDescent="0.25">
      <c r="A45" s="26">
        <v>23</v>
      </c>
      <c r="B45" s="35" t="s">
        <v>27</v>
      </c>
      <c r="C45" s="36">
        <v>3000</v>
      </c>
      <c r="D45" s="37" t="s">
        <v>25</v>
      </c>
      <c r="E45" s="30"/>
      <c r="F45" s="31">
        <f t="shared" si="0"/>
        <v>0</v>
      </c>
    </row>
    <row r="46" spans="1:6" x14ac:dyDescent="0.25">
      <c r="A46" s="26">
        <v>24</v>
      </c>
      <c r="B46" s="38" t="s">
        <v>28</v>
      </c>
      <c r="C46" s="28">
        <v>51</v>
      </c>
      <c r="D46" s="39" t="s">
        <v>14</v>
      </c>
      <c r="E46" s="30"/>
      <c r="F46" s="31">
        <f t="shared" si="0"/>
        <v>0</v>
      </c>
    </row>
    <row r="47" spans="1:6" x14ac:dyDescent="0.25">
      <c r="A47" s="26">
        <v>25</v>
      </c>
      <c r="B47" t="s">
        <v>54</v>
      </c>
      <c r="C47" s="28">
        <v>15</v>
      </c>
      <c r="D47" s="39" t="s">
        <v>14</v>
      </c>
      <c r="E47" s="30"/>
      <c r="F47" s="31">
        <f t="shared" si="0"/>
        <v>0</v>
      </c>
    </row>
    <row r="48" spans="1:6" x14ac:dyDescent="0.25">
      <c r="A48" s="26">
        <v>26</v>
      </c>
      <c r="B48" s="35" t="s">
        <v>29</v>
      </c>
      <c r="C48" s="36">
        <v>3000</v>
      </c>
      <c r="D48" s="37" t="s">
        <v>25</v>
      </c>
      <c r="E48" s="30"/>
      <c r="F48" s="31">
        <f t="shared" si="0"/>
        <v>0</v>
      </c>
    </row>
    <row r="49" spans="1:6" x14ac:dyDescent="0.25">
      <c r="A49" s="26">
        <v>27</v>
      </c>
      <c r="B49" s="40" t="s">
        <v>30</v>
      </c>
      <c r="C49" s="28">
        <v>135</v>
      </c>
      <c r="D49" s="39" t="s">
        <v>14</v>
      </c>
      <c r="E49" s="30"/>
      <c r="F49" s="31">
        <f t="shared" si="0"/>
        <v>0</v>
      </c>
    </row>
    <row r="50" spans="1:6" x14ac:dyDescent="0.25">
      <c r="A50" s="26">
        <v>28</v>
      </c>
      <c r="B50" s="41" t="s">
        <v>31</v>
      </c>
      <c r="C50" s="42">
        <v>3000</v>
      </c>
      <c r="D50" s="43" t="s">
        <v>25</v>
      </c>
      <c r="E50" s="30"/>
      <c r="F50" s="31">
        <f t="shared" si="0"/>
        <v>0</v>
      </c>
    </row>
    <row r="51" spans="1:6" x14ac:dyDescent="0.25">
      <c r="A51" s="26">
        <v>29</v>
      </c>
      <c r="B51" s="35" t="s">
        <v>32</v>
      </c>
      <c r="C51" s="28">
        <v>32</v>
      </c>
      <c r="D51" s="39" t="s">
        <v>14</v>
      </c>
      <c r="E51" s="30"/>
      <c r="F51" s="31">
        <f t="shared" si="0"/>
        <v>0</v>
      </c>
    </row>
    <row r="52" spans="1:6" x14ac:dyDescent="0.25">
      <c r="A52" s="26">
        <v>30</v>
      </c>
      <c r="B52" s="35" t="s">
        <v>33</v>
      </c>
      <c r="C52" s="28">
        <v>4</v>
      </c>
      <c r="D52" s="39" t="s">
        <v>14</v>
      </c>
      <c r="E52" s="30"/>
      <c r="F52" s="31">
        <f t="shared" si="0"/>
        <v>0</v>
      </c>
    </row>
    <row r="53" spans="1:6" x14ac:dyDescent="0.25">
      <c r="A53" s="26">
        <v>31</v>
      </c>
      <c r="B53" s="35" t="s">
        <v>34</v>
      </c>
      <c r="C53" s="28">
        <v>10</v>
      </c>
      <c r="D53" s="39" t="s">
        <v>14</v>
      </c>
      <c r="E53" s="30"/>
      <c r="F53" s="31">
        <f t="shared" si="0"/>
        <v>0</v>
      </c>
    </row>
    <row r="54" spans="1:6" x14ac:dyDescent="0.25">
      <c r="A54" s="26">
        <v>32</v>
      </c>
      <c r="B54" s="35" t="s">
        <v>35</v>
      </c>
      <c r="C54" s="28">
        <v>1</v>
      </c>
      <c r="D54" s="39" t="s">
        <v>14</v>
      </c>
      <c r="E54" s="30"/>
      <c r="F54" s="31">
        <f t="shared" si="0"/>
        <v>0</v>
      </c>
    </row>
    <row r="55" spans="1:6" x14ac:dyDescent="0.25">
      <c r="A55" s="26">
        <v>33</v>
      </c>
      <c r="B55" s="27" t="s">
        <v>57</v>
      </c>
      <c r="C55" s="36">
        <v>1</v>
      </c>
      <c r="D55" s="29" t="s">
        <v>49</v>
      </c>
      <c r="E55" s="30"/>
      <c r="F55" s="31">
        <f t="shared" si="0"/>
        <v>0</v>
      </c>
    </row>
    <row r="56" spans="1:6" x14ac:dyDescent="0.25">
      <c r="A56" s="26">
        <v>34</v>
      </c>
      <c r="B56" s="35" t="s">
        <v>37</v>
      </c>
      <c r="C56" s="28">
        <v>1</v>
      </c>
      <c r="D56" s="39" t="s">
        <v>14</v>
      </c>
      <c r="E56" s="30"/>
      <c r="F56" s="31">
        <f t="shared" si="0"/>
        <v>0</v>
      </c>
    </row>
    <row r="57" spans="1:6" x14ac:dyDescent="0.25">
      <c r="A57" s="26">
        <v>35</v>
      </c>
      <c r="B57" s="35" t="s">
        <v>38</v>
      </c>
      <c r="C57" s="28">
        <v>1</v>
      </c>
      <c r="D57" s="39" t="s">
        <v>14</v>
      </c>
      <c r="E57" s="30"/>
      <c r="F57" s="31">
        <f t="shared" si="0"/>
        <v>0</v>
      </c>
    </row>
    <row r="58" spans="1:6" x14ac:dyDescent="0.25">
      <c r="A58" s="26">
        <v>36</v>
      </c>
      <c r="B58" s="35" t="s">
        <v>81</v>
      </c>
      <c r="C58" s="28">
        <v>1</v>
      </c>
      <c r="D58" s="39" t="s">
        <v>14</v>
      </c>
      <c r="E58" s="30"/>
      <c r="F58" s="31">
        <f t="shared" si="0"/>
        <v>0</v>
      </c>
    </row>
    <row r="59" spans="1:6" x14ac:dyDescent="0.25">
      <c r="A59" s="26">
        <v>37</v>
      </c>
      <c r="B59" s="35" t="s">
        <v>82</v>
      </c>
      <c r="C59" s="28">
        <v>1</v>
      </c>
      <c r="D59" s="39" t="s">
        <v>14</v>
      </c>
      <c r="E59" s="30"/>
      <c r="F59" s="31">
        <f t="shared" si="0"/>
        <v>0</v>
      </c>
    </row>
    <row r="60" spans="1:6" x14ac:dyDescent="0.25">
      <c r="A60" s="26">
        <v>38</v>
      </c>
      <c r="B60" s="35" t="s">
        <v>83</v>
      </c>
      <c r="C60" s="28">
        <v>1</v>
      </c>
      <c r="D60" s="39" t="s">
        <v>14</v>
      </c>
      <c r="E60" s="30"/>
      <c r="F60" s="31">
        <f t="shared" si="0"/>
        <v>0</v>
      </c>
    </row>
    <row r="61" spans="1:6" x14ac:dyDescent="0.25">
      <c r="A61" s="26">
        <v>39</v>
      </c>
      <c r="B61" s="35" t="s">
        <v>41</v>
      </c>
      <c r="C61" s="28">
        <v>16</v>
      </c>
      <c r="D61" s="39" t="s">
        <v>39</v>
      </c>
      <c r="E61" s="30"/>
      <c r="F61" s="31">
        <f t="shared" si="0"/>
        <v>0</v>
      </c>
    </row>
    <row r="62" spans="1:6" x14ac:dyDescent="0.25">
      <c r="A62" s="26">
        <v>40</v>
      </c>
      <c r="B62" s="35" t="s">
        <v>42</v>
      </c>
      <c r="C62" s="28">
        <v>1</v>
      </c>
      <c r="D62" s="39" t="s">
        <v>14</v>
      </c>
      <c r="E62" s="30"/>
      <c r="F62" s="31">
        <f t="shared" si="0"/>
        <v>0</v>
      </c>
    </row>
    <row r="63" spans="1:6" ht="15.75" thickBot="1" x14ac:dyDescent="0.3">
      <c r="A63" s="26">
        <v>41</v>
      </c>
      <c r="B63" s="27" t="s">
        <v>43</v>
      </c>
      <c r="C63" s="36">
        <v>1</v>
      </c>
      <c r="D63" s="29" t="s">
        <v>14</v>
      </c>
      <c r="E63" s="30"/>
      <c r="F63" s="31">
        <f t="shared" si="0"/>
        <v>0</v>
      </c>
    </row>
    <row r="64" spans="1:6" ht="16.5" thickBot="1" x14ac:dyDescent="0.3">
      <c r="A64" s="9"/>
      <c r="B64" s="10" t="s">
        <v>44</v>
      </c>
      <c r="C64" s="59"/>
      <c r="D64" s="59"/>
      <c r="E64" s="83">
        <f>SUM(F23:F63)</f>
        <v>0</v>
      </c>
      <c r="F64" s="84"/>
    </row>
    <row r="65" spans="1:6" x14ac:dyDescent="0.25">
      <c r="A65" s="62"/>
      <c r="B65" s="62"/>
      <c r="C65" s="62"/>
      <c r="D65" s="62"/>
      <c r="E65" s="62"/>
      <c r="F65" s="62"/>
    </row>
    <row r="66" spans="1:6" x14ac:dyDescent="0.25">
      <c r="A66" s="63"/>
      <c r="B66" s="63"/>
      <c r="C66" s="63"/>
      <c r="D66" s="63"/>
      <c r="E66" s="63"/>
      <c r="F66" s="63"/>
    </row>
    <row r="67" spans="1:6" ht="15.75" thickBot="1" x14ac:dyDescent="0.3">
      <c r="A67" s="64"/>
      <c r="B67" s="64"/>
      <c r="C67" s="64"/>
      <c r="D67" s="64"/>
      <c r="E67" s="64"/>
      <c r="F67" s="64"/>
    </row>
    <row r="68" spans="1:6" ht="18.75" x14ac:dyDescent="0.3">
      <c r="A68" s="73" t="str">
        <f>nazev</f>
        <v>KOMUNITNĚ SPRÁVNÍ CENTRUM DAČICKA</v>
      </c>
      <c r="B68" s="74"/>
      <c r="C68" s="74"/>
      <c r="D68" s="74"/>
      <c r="E68" s="74"/>
      <c r="F68" s="75"/>
    </row>
    <row r="69" spans="1:6" ht="18.75" x14ac:dyDescent="0.3">
      <c r="A69" s="78" t="s">
        <v>62</v>
      </c>
      <c r="B69" s="68"/>
      <c r="C69" s="68"/>
      <c r="D69" s="68"/>
      <c r="E69" s="68"/>
      <c r="F69" s="79"/>
    </row>
    <row r="70" spans="1:6" x14ac:dyDescent="0.25">
      <c r="A70" s="80"/>
      <c r="B70" s="81"/>
      <c r="C70" s="81"/>
      <c r="D70" s="81"/>
      <c r="E70" s="81"/>
      <c r="F70" s="82"/>
    </row>
    <row r="71" spans="1:6" ht="16.5" thickBot="1" x14ac:dyDescent="0.3">
      <c r="A71" s="16"/>
      <c r="B71" s="17" t="s">
        <v>79</v>
      </c>
      <c r="C71" s="18"/>
      <c r="D71" s="18"/>
      <c r="E71" s="19"/>
      <c r="F71" s="20"/>
    </row>
    <row r="72" spans="1:6" x14ac:dyDescent="0.25">
      <c r="A72" s="21" t="s">
        <v>7</v>
      </c>
      <c r="B72" s="44" t="s">
        <v>8</v>
      </c>
      <c r="C72" s="45" t="s">
        <v>9</v>
      </c>
      <c r="D72" s="45" t="s">
        <v>10</v>
      </c>
      <c r="E72" s="46" t="s">
        <v>11</v>
      </c>
      <c r="F72" s="47" t="s">
        <v>12</v>
      </c>
    </row>
    <row r="73" spans="1:6" ht="26.25" x14ac:dyDescent="0.25">
      <c r="A73" s="48">
        <v>1</v>
      </c>
      <c r="B73" s="49" t="s">
        <v>69</v>
      </c>
      <c r="C73">
        <v>1</v>
      </c>
      <c r="D73" t="s">
        <v>14</v>
      </c>
      <c r="E73" s="52"/>
      <c r="F73" s="53">
        <f>C73*E73</f>
        <v>0</v>
      </c>
    </row>
    <row r="74" spans="1:6" x14ac:dyDescent="0.25">
      <c r="A74" s="48">
        <v>2</v>
      </c>
      <c r="B74" s="49" t="s">
        <v>70</v>
      </c>
      <c r="C74">
        <v>1</v>
      </c>
      <c r="D74" t="s">
        <v>14</v>
      </c>
      <c r="E74" s="52"/>
      <c r="F74" s="53">
        <f t="shared" ref="F74:F104" si="1">C74*E74</f>
        <v>0</v>
      </c>
    </row>
    <row r="75" spans="1:6" x14ac:dyDescent="0.25">
      <c r="A75" s="48">
        <v>3</v>
      </c>
      <c r="B75" s="49" t="s">
        <v>71</v>
      </c>
      <c r="C75" s="50">
        <v>1</v>
      </c>
      <c r="D75" t="s">
        <v>14</v>
      </c>
      <c r="E75" s="52"/>
      <c r="F75" s="53">
        <f t="shared" si="1"/>
        <v>0</v>
      </c>
    </row>
    <row r="76" spans="1:6" x14ac:dyDescent="0.25">
      <c r="A76" s="48">
        <v>4</v>
      </c>
      <c r="B76" s="49" t="s">
        <v>72</v>
      </c>
      <c r="C76" s="50">
        <v>1</v>
      </c>
      <c r="D76" t="s">
        <v>14</v>
      </c>
      <c r="E76" s="52"/>
      <c r="F76" s="53">
        <f t="shared" si="1"/>
        <v>0</v>
      </c>
    </row>
    <row r="77" spans="1:6" x14ac:dyDescent="0.25">
      <c r="A77" s="48">
        <v>5</v>
      </c>
      <c r="B77" s="49" t="s">
        <v>63</v>
      </c>
      <c r="C77" s="50">
        <v>2</v>
      </c>
      <c r="D77" t="s">
        <v>14</v>
      </c>
      <c r="E77" s="52"/>
      <c r="F77" s="53">
        <f t="shared" si="1"/>
        <v>0</v>
      </c>
    </row>
    <row r="78" spans="1:6" x14ac:dyDescent="0.25">
      <c r="A78" s="48">
        <v>6</v>
      </c>
      <c r="B78" s="49" t="s">
        <v>73</v>
      </c>
      <c r="C78" s="50">
        <v>40</v>
      </c>
      <c r="D78" t="s">
        <v>14</v>
      </c>
      <c r="E78" s="52"/>
      <c r="F78" s="53">
        <f t="shared" si="1"/>
        <v>0</v>
      </c>
    </row>
    <row r="79" spans="1:6" x14ac:dyDescent="0.25">
      <c r="A79" s="48">
        <v>7</v>
      </c>
      <c r="B79" s="49" t="s">
        <v>74</v>
      </c>
      <c r="C79" s="50">
        <v>36</v>
      </c>
      <c r="D79" t="s">
        <v>14</v>
      </c>
      <c r="E79" s="52"/>
      <c r="F79" s="53">
        <f t="shared" si="1"/>
        <v>0</v>
      </c>
    </row>
    <row r="80" spans="1:6" x14ac:dyDescent="0.25">
      <c r="A80" s="48">
        <v>8</v>
      </c>
      <c r="B80" s="49" t="s">
        <v>75</v>
      </c>
      <c r="C80" s="50">
        <v>4</v>
      </c>
      <c r="D80" t="s">
        <v>14</v>
      </c>
      <c r="E80" s="52"/>
      <c r="F80" s="53">
        <f t="shared" si="1"/>
        <v>0</v>
      </c>
    </row>
    <row r="81" spans="1:6" ht="26.25" x14ac:dyDescent="0.25">
      <c r="A81" s="48">
        <v>9</v>
      </c>
      <c r="B81" s="49" t="s">
        <v>76</v>
      </c>
      <c r="C81" s="50">
        <v>6</v>
      </c>
      <c r="D81" t="s">
        <v>14</v>
      </c>
      <c r="E81" s="52"/>
      <c r="F81" s="53">
        <f t="shared" si="1"/>
        <v>0</v>
      </c>
    </row>
    <row r="82" spans="1:6" x14ac:dyDescent="0.25">
      <c r="A82" s="48">
        <v>10</v>
      </c>
      <c r="B82" s="49" t="s">
        <v>78</v>
      </c>
      <c r="C82" s="50">
        <v>1</v>
      </c>
      <c r="D82" t="s">
        <v>14</v>
      </c>
      <c r="E82" s="52"/>
      <c r="F82" s="53">
        <f t="shared" si="1"/>
        <v>0</v>
      </c>
    </row>
    <row r="83" spans="1:6" ht="39" x14ac:dyDescent="0.25">
      <c r="A83" s="48">
        <v>11</v>
      </c>
      <c r="B83" s="49" t="s">
        <v>64</v>
      </c>
      <c r="C83" s="50">
        <v>1</v>
      </c>
      <c r="D83" t="s">
        <v>14</v>
      </c>
      <c r="E83" s="52"/>
      <c r="F83" s="53">
        <f t="shared" si="1"/>
        <v>0</v>
      </c>
    </row>
    <row r="84" spans="1:6" x14ac:dyDescent="0.25">
      <c r="A84" s="48">
        <v>12</v>
      </c>
      <c r="B84" s="49" t="s">
        <v>65</v>
      </c>
      <c r="C84" s="50">
        <v>1</v>
      </c>
      <c r="D84" t="s">
        <v>14</v>
      </c>
      <c r="E84" s="52"/>
      <c r="F84" s="53">
        <f t="shared" si="1"/>
        <v>0</v>
      </c>
    </row>
    <row r="85" spans="1:6" ht="26.25" x14ac:dyDescent="0.25">
      <c r="A85" s="48">
        <v>13</v>
      </c>
      <c r="B85" s="49" t="s">
        <v>68</v>
      </c>
      <c r="C85" s="50">
        <v>5</v>
      </c>
      <c r="D85" t="s">
        <v>14</v>
      </c>
      <c r="E85" s="52"/>
      <c r="F85" s="53">
        <f t="shared" si="1"/>
        <v>0</v>
      </c>
    </row>
    <row r="86" spans="1:6" ht="26.25" x14ac:dyDescent="0.25">
      <c r="A86" s="48">
        <v>14</v>
      </c>
      <c r="B86" s="49" t="s">
        <v>66</v>
      </c>
      <c r="C86" s="50">
        <v>6</v>
      </c>
      <c r="D86" t="s">
        <v>14</v>
      </c>
      <c r="E86" s="52"/>
      <c r="F86" s="53">
        <f t="shared" si="1"/>
        <v>0</v>
      </c>
    </row>
    <row r="87" spans="1:6" ht="26.25" x14ac:dyDescent="0.25">
      <c r="A87" s="48">
        <v>15</v>
      </c>
      <c r="B87" s="49" t="s">
        <v>67</v>
      </c>
      <c r="C87" s="50">
        <v>450</v>
      </c>
      <c r="D87" s="51" t="s">
        <v>25</v>
      </c>
      <c r="E87" s="52"/>
      <c r="F87" s="53">
        <f t="shared" si="1"/>
        <v>0</v>
      </c>
    </row>
    <row r="88" spans="1:6" x14ac:dyDescent="0.25">
      <c r="A88" s="48">
        <v>16</v>
      </c>
      <c r="B88" s="49" t="s">
        <v>77</v>
      </c>
      <c r="C88" s="50">
        <v>230</v>
      </c>
      <c r="D88" s="51" t="s">
        <v>25</v>
      </c>
      <c r="E88" s="52"/>
      <c r="F88" s="53">
        <f t="shared" si="1"/>
        <v>0</v>
      </c>
    </row>
    <row r="89" spans="1:6" x14ac:dyDescent="0.25">
      <c r="A89" s="48">
        <v>17</v>
      </c>
      <c r="B89" s="60" t="s">
        <v>29</v>
      </c>
      <c r="C89" s="50">
        <v>590</v>
      </c>
      <c r="D89" s="56" t="s">
        <v>25</v>
      </c>
      <c r="E89" s="52"/>
      <c r="F89" s="53">
        <f t="shared" si="1"/>
        <v>0</v>
      </c>
    </row>
    <row r="90" spans="1:6" x14ac:dyDescent="0.25">
      <c r="A90" s="48">
        <v>18</v>
      </c>
      <c r="B90" s="60" t="s">
        <v>31</v>
      </c>
      <c r="C90" s="50">
        <v>590</v>
      </c>
      <c r="D90" s="56" t="s">
        <v>25</v>
      </c>
      <c r="E90" s="52"/>
      <c r="F90" s="53">
        <f t="shared" si="1"/>
        <v>0</v>
      </c>
    </row>
    <row r="91" spans="1:6" x14ac:dyDescent="0.25">
      <c r="A91" s="48">
        <v>19</v>
      </c>
      <c r="B91" s="60" t="s">
        <v>45</v>
      </c>
      <c r="C91" s="54">
        <v>35</v>
      </c>
      <c r="D91" s="55" t="s">
        <v>14</v>
      </c>
      <c r="E91" s="52"/>
      <c r="F91" s="53">
        <f t="shared" si="1"/>
        <v>0</v>
      </c>
    </row>
    <row r="92" spans="1:6" x14ac:dyDescent="0.25">
      <c r="A92" s="48">
        <v>20</v>
      </c>
      <c r="B92" s="60" t="s">
        <v>33</v>
      </c>
      <c r="C92" s="54">
        <v>3</v>
      </c>
      <c r="D92" s="55" t="s">
        <v>14</v>
      </c>
      <c r="E92" s="52"/>
      <c r="F92" s="53">
        <f t="shared" si="1"/>
        <v>0</v>
      </c>
    </row>
    <row r="93" spans="1:6" x14ac:dyDescent="0.25">
      <c r="A93" s="48">
        <v>21</v>
      </c>
      <c r="B93" s="60" t="s">
        <v>34</v>
      </c>
      <c r="C93" s="54">
        <v>15</v>
      </c>
      <c r="D93" s="55" t="s">
        <v>14</v>
      </c>
      <c r="E93" s="52"/>
      <c r="F93" s="53">
        <f t="shared" si="1"/>
        <v>0</v>
      </c>
    </row>
    <row r="94" spans="1:6" x14ac:dyDescent="0.25">
      <c r="A94" s="48">
        <v>22</v>
      </c>
      <c r="B94" s="60" t="s">
        <v>35</v>
      </c>
      <c r="C94" s="54">
        <v>1</v>
      </c>
      <c r="D94" s="55" t="s">
        <v>14</v>
      </c>
      <c r="E94" s="52"/>
      <c r="F94" s="53">
        <f t="shared" si="1"/>
        <v>0</v>
      </c>
    </row>
    <row r="95" spans="1:6" x14ac:dyDescent="0.25">
      <c r="A95" s="48">
        <v>23</v>
      </c>
      <c r="B95" s="61" t="s">
        <v>36</v>
      </c>
      <c r="C95" s="50">
        <v>1</v>
      </c>
      <c r="D95" s="51" t="s">
        <v>14</v>
      </c>
      <c r="E95" s="52"/>
      <c r="F95" s="53">
        <f t="shared" si="1"/>
        <v>0</v>
      </c>
    </row>
    <row r="96" spans="1:6" x14ac:dyDescent="0.25">
      <c r="A96" s="48">
        <v>24</v>
      </c>
      <c r="B96" s="60" t="s">
        <v>46</v>
      </c>
      <c r="C96" s="54">
        <v>1</v>
      </c>
      <c r="D96" s="55" t="s">
        <v>14</v>
      </c>
      <c r="E96" s="52"/>
      <c r="F96" s="53">
        <f t="shared" si="1"/>
        <v>0</v>
      </c>
    </row>
    <row r="97" spans="1:6" x14ac:dyDescent="0.25">
      <c r="A97" s="48">
        <v>25</v>
      </c>
      <c r="B97" s="60" t="s">
        <v>47</v>
      </c>
      <c r="C97" s="54">
        <v>8</v>
      </c>
      <c r="D97" s="55" t="s">
        <v>39</v>
      </c>
      <c r="E97" s="52"/>
      <c r="F97" s="53">
        <f t="shared" si="1"/>
        <v>0</v>
      </c>
    </row>
    <row r="98" spans="1:6" x14ac:dyDescent="0.25">
      <c r="A98" s="48">
        <v>26</v>
      </c>
      <c r="B98" s="35" t="s">
        <v>40</v>
      </c>
      <c r="C98" s="54">
        <v>1</v>
      </c>
      <c r="D98" s="55" t="s">
        <v>14</v>
      </c>
      <c r="E98" s="52"/>
      <c r="F98" s="53">
        <f t="shared" si="1"/>
        <v>0</v>
      </c>
    </row>
    <row r="99" spans="1:6" x14ac:dyDescent="0.25">
      <c r="A99" s="48">
        <v>27</v>
      </c>
      <c r="B99" s="35" t="s">
        <v>38</v>
      </c>
      <c r="C99" s="54">
        <v>1</v>
      </c>
      <c r="D99" s="55" t="s">
        <v>14</v>
      </c>
      <c r="E99" s="52"/>
      <c r="F99" s="53">
        <f t="shared" si="1"/>
        <v>0</v>
      </c>
    </row>
    <row r="100" spans="1:6" x14ac:dyDescent="0.25">
      <c r="A100" s="48">
        <v>28</v>
      </c>
      <c r="B100" s="35" t="s">
        <v>81</v>
      </c>
      <c r="C100" s="54">
        <v>1</v>
      </c>
      <c r="D100" s="55" t="s">
        <v>14</v>
      </c>
      <c r="E100" s="52"/>
      <c r="F100" s="53">
        <f t="shared" si="1"/>
        <v>0</v>
      </c>
    </row>
    <row r="101" spans="1:6" x14ac:dyDescent="0.25">
      <c r="A101" s="48">
        <v>29</v>
      </c>
      <c r="B101" s="35" t="s">
        <v>82</v>
      </c>
      <c r="C101" s="54">
        <v>1</v>
      </c>
      <c r="D101" s="55" t="s">
        <v>14</v>
      </c>
      <c r="E101" s="52"/>
      <c r="F101" s="53">
        <f t="shared" si="1"/>
        <v>0</v>
      </c>
    </row>
    <row r="102" spans="1:6" x14ac:dyDescent="0.25">
      <c r="A102" s="48">
        <v>30</v>
      </c>
      <c r="B102" s="35" t="s">
        <v>41</v>
      </c>
      <c r="C102" s="54">
        <v>16</v>
      </c>
      <c r="D102" s="55" t="s">
        <v>39</v>
      </c>
      <c r="E102" s="52"/>
      <c r="F102" s="53">
        <f t="shared" si="1"/>
        <v>0</v>
      </c>
    </row>
    <row r="103" spans="1:6" x14ac:dyDescent="0.25">
      <c r="A103" s="48">
        <v>31</v>
      </c>
      <c r="B103" s="35" t="s">
        <v>42</v>
      </c>
      <c r="C103" s="54">
        <v>1</v>
      </c>
      <c r="D103" s="55" t="s">
        <v>14</v>
      </c>
      <c r="E103" s="52"/>
      <c r="F103" s="53">
        <f t="shared" si="1"/>
        <v>0</v>
      </c>
    </row>
    <row r="104" spans="1:6" ht="15.75" thickBot="1" x14ac:dyDescent="0.3">
      <c r="A104" s="48">
        <v>32</v>
      </c>
      <c r="B104" s="27" t="s">
        <v>43</v>
      </c>
      <c r="C104" s="50">
        <v>1</v>
      </c>
      <c r="D104" s="51" t="s">
        <v>14</v>
      </c>
      <c r="E104" s="52"/>
      <c r="F104" s="53">
        <f t="shared" si="1"/>
        <v>0</v>
      </c>
    </row>
    <row r="105" spans="1:6" ht="16.5" thickBot="1" x14ac:dyDescent="0.3">
      <c r="A105" s="9"/>
      <c r="B105" s="10" t="s">
        <v>80</v>
      </c>
      <c r="C105" s="59"/>
      <c r="D105" s="59"/>
      <c r="E105" s="83">
        <f>SUM(F73:F104)</f>
        <v>0</v>
      </c>
      <c r="F105" s="84"/>
    </row>
    <row r="106" spans="1:6" x14ac:dyDescent="0.25">
      <c r="A106" s="62"/>
      <c r="B106" s="62"/>
      <c r="C106" s="62"/>
      <c r="D106" s="62"/>
      <c r="E106" s="62"/>
      <c r="F106" s="62"/>
    </row>
    <row r="107" spans="1:6" x14ac:dyDescent="0.25">
      <c r="A107" s="63"/>
      <c r="B107" s="63"/>
      <c r="C107" s="63"/>
      <c r="D107" s="63"/>
      <c r="E107" s="63"/>
      <c r="F107" s="63"/>
    </row>
    <row r="108" spans="1:6" ht="15.75" thickBot="1" x14ac:dyDescent="0.3">
      <c r="A108" s="64"/>
      <c r="B108" s="64"/>
      <c r="C108" s="64"/>
      <c r="D108" s="64"/>
      <c r="E108" s="64"/>
      <c r="F108" s="64"/>
    </row>
  </sheetData>
  <mergeCells count="21">
    <mergeCell ref="A15:F17"/>
    <mergeCell ref="A18:F18"/>
    <mergeCell ref="A19:F19"/>
    <mergeCell ref="A20:F20"/>
    <mergeCell ref="E64:F64"/>
    <mergeCell ref="A106:F108"/>
    <mergeCell ref="E14:F14"/>
    <mergeCell ref="A1:F1"/>
    <mergeCell ref="A2:F2"/>
    <mergeCell ref="E5:F5"/>
    <mergeCell ref="E6:F6"/>
    <mergeCell ref="E7:F7"/>
    <mergeCell ref="A8:F10"/>
    <mergeCell ref="A11:F11"/>
    <mergeCell ref="E12:F12"/>
    <mergeCell ref="E13:F13"/>
    <mergeCell ref="A65:F67"/>
    <mergeCell ref="A68:F68"/>
    <mergeCell ref="A69:F69"/>
    <mergeCell ref="A70:F70"/>
    <mergeCell ref="E105:F10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nazev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Krejčí</dc:creator>
  <cp:lastModifiedBy>vchyle</cp:lastModifiedBy>
  <dcterms:created xsi:type="dcterms:W3CDTF">2016-04-22T08:21:48Z</dcterms:created>
  <dcterms:modified xsi:type="dcterms:W3CDTF">2016-05-30T12:19:00Z</dcterms:modified>
</cp:coreProperties>
</file>