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4228"/>
  <workbookPr defaultThemeVersion="124226"/>
  <bookViews>
    <workbookView xWindow="36616" yWindow="65416" windowWidth="29040" windowHeight="15840" activeTab="0"/>
  </bookViews>
  <sheets>
    <sheet name="Položky" sheetId="4" r:id="rId1"/>
    <sheet name="List2" sheetId="2" r:id="rId2"/>
    <sheet name="List3" sheetId="3" r:id="rId3"/>
  </sheets>
  <definedNames/>
  <calcPr calcId="191029"/>
  <extLst/>
</workbook>
</file>

<file path=xl/sharedStrings.xml><?xml version="1.0" encoding="utf-8"?>
<sst xmlns="http://schemas.openxmlformats.org/spreadsheetml/2006/main" count="113" uniqueCount="99">
  <si>
    <t>Položka</t>
  </si>
  <si>
    <t>Text</t>
  </si>
  <si>
    <t>Množství</t>
  </si>
  <si>
    <t>m.j.</t>
  </si>
  <si>
    <t>Cena</t>
  </si>
  <si>
    <t>Celkem</t>
  </si>
  <si>
    <t>113107221</t>
  </si>
  <si>
    <t xml:space="preserve">Odstranění podkladu z kameniva drceného tl 100 mm strojně pl přes 200 m2                            </t>
  </si>
  <si>
    <t xml:space="preserve">m2   </t>
  </si>
  <si>
    <t>_6310WG99E</t>
  </si>
  <si>
    <t xml:space="preserve">Původní degradovaný podklad vozovky 748                                                             </t>
  </si>
  <si>
    <t>122252203</t>
  </si>
  <si>
    <t xml:space="preserve">Odkopávky a prokopávky nezapažené pro silnice a dálnice v hornině třídy těžitelnosti I objem do 100 </t>
  </si>
  <si>
    <t xml:space="preserve">m3   </t>
  </si>
  <si>
    <t>_6310WI642</t>
  </si>
  <si>
    <t xml:space="preserve">Odkop na úroveň zemní pláně 748*1,1*0,05                                                            </t>
  </si>
  <si>
    <t>162651112</t>
  </si>
  <si>
    <t xml:space="preserve">Vodorovné přemístění do 5000 m výkopku/sypaniny z horniny třídy těžitelnosti I, skupiny 1 až 3      </t>
  </si>
  <si>
    <t>_6310WN1KY</t>
  </si>
  <si>
    <t>Nepotřebná zemina</t>
  </si>
  <si>
    <t xml:space="preserve">748*1,1*0,05                                                                                        </t>
  </si>
  <si>
    <t>171251201</t>
  </si>
  <si>
    <t xml:space="preserve">Uložení sypaniny na skládky nebo meziskládky                                                        </t>
  </si>
  <si>
    <t>_6310WR6LL</t>
  </si>
  <si>
    <t xml:space="preserve">Zemina 748*1,1*0,05                                                                                 </t>
  </si>
  <si>
    <t>181951112</t>
  </si>
  <si>
    <t xml:space="preserve">Úprava pláně v hornině třídy těžitelnosti I, skupiny 1 až 3 se zhutněním                            </t>
  </si>
  <si>
    <t>_6310WLCKA</t>
  </si>
  <si>
    <t>Pokud nebude na zemní pláni dosaženo únosnosti minimálně Edef2 45 MPa bude provedena její sanace. Lze použít původní odstraněné materiály z konstrukce vozovky. Není zahrnuto v rozpočtu. Pouze se souhlasem investora!</t>
  </si>
  <si>
    <t xml:space="preserve">Úprava pláně vč nutného rozšíření 748*1,1                                                           </t>
  </si>
  <si>
    <t>460030172</t>
  </si>
  <si>
    <t xml:space="preserve">Odstranění podkladu nebo krytu komunikace ze živice tloušťky do 10 cm                               </t>
  </si>
  <si>
    <t>_6310WF31B</t>
  </si>
  <si>
    <t>V případě výskytu dehtu musí být postupováno v souladu s platným zákonem o odpadech!</t>
  </si>
  <si>
    <t xml:space="preserve">Původní penetrační makadam 748                                                                      </t>
  </si>
  <si>
    <t>564851111</t>
  </si>
  <si>
    <t xml:space="preserve">Podklad ze štěrkodrtě ŠD tl 150 mm                                                                  </t>
  </si>
  <si>
    <t>_6310WSJK9</t>
  </si>
  <si>
    <t xml:space="preserve">Podklad ze štěrkodrtě 748*1,1                                                                       </t>
  </si>
  <si>
    <t>565145121</t>
  </si>
  <si>
    <t xml:space="preserve">Asfaltový beton vrstva podkladní ACP 16 (obalované kamenivo OKS) tl 60 mm š přes 3 m                </t>
  </si>
  <si>
    <t>_6310WTIAI</t>
  </si>
  <si>
    <t xml:space="preserve">748*1,05                                                                                            </t>
  </si>
  <si>
    <t>569831111</t>
  </si>
  <si>
    <t xml:space="preserve">Zpevnění krajnic štěrkodrtí tl 100 mm                                                               </t>
  </si>
  <si>
    <t>_6310WWW96</t>
  </si>
  <si>
    <t xml:space="preserve">212*0,3*2                                                                                           </t>
  </si>
  <si>
    <t>577134121</t>
  </si>
  <si>
    <t xml:space="preserve">Asfaltový beton vrstva obrusná ACO 11 (ABS) tř. I tl 40 mm š přes 3 m z nemodifikovaného asfaltu    </t>
  </si>
  <si>
    <t>_6310WUCZT</t>
  </si>
  <si>
    <t>919121212</t>
  </si>
  <si>
    <t xml:space="preserve">Těsnění spár zálivkou za studena pro komůrky š 10 mm hl 20 mm bez těsnicího profilu                 </t>
  </si>
  <si>
    <t xml:space="preserve">m    </t>
  </si>
  <si>
    <t>_6310X3BYZ</t>
  </si>
  <si>
    <t>919731121</t>
  </si>
  <si>
    <t xml:space="preserve">Zarovnání styčné plochy podkladu nebo krytu živičného tl do 50 mm                                   </t>
  </si>
  <si>
    <t>_6310X21K7</t>
  </si>
  <si>
    <t>919735111</t>
  </si>
  <si>
    <t xml:space="preserve">Řezání stávajícího živičného krytu hl do 50 mm                                                      </t>
  </si>
  <si>
    <t>_6310X1H8G</t>
  </si>
  <si>
    <t>997002511</t>
  </si>
  <si>
    <t xml:space="preserve">Vodorovné přemístění suti a vybouraných hmot bez naložení ale se složením a urovnáním do 1 km       </t>
  </si>
  <si>
    <t xml:space="preserve">t    </t>
  </si>
  <si>
    <t>_6310WOD19</t>
  </si>
  <si>
    <t xml:space="preserve">Penetrační makadam 748*0,1*2,3                                                                      </t>
  </si>
  <si>
    <t xml:space="preserve">Podklad z kameniva 748*0,1*2,1                                                                      </t>
  </si>
  <si>
    <t>997006519</t>
  </si>
  <si>
    <t xml:space="preserve">Příplatek k vodorovnému přemístění suti na skládku ZKD 1 km přes 1 km                               </t>
  </si>
  <si>
    <t>_6310WPH9S</t>
  </si>
  <si>
    <t>Do 5 km</t>
  </si>
  <si>
    <t xml:space="preserve">329,12*4                                                                                            </t>
  </si>
  <si>
    <t>998225111</t>
  </si>
  <si>
    <t xml:space="preserve">Přesun hmot pro pozemní komunikace s krytem z kamene, monolitickým betonovým nebo živičným          </t>
  </si>
  <si>
    <t>_6310WXR9P</t>
  </si>
  <si>
    <t>VRN1</t>
  </si>
  <si>
    <t xml:space="preserve">Geodetické práce                                                                                    </t>
  </si>
  <si>
    <t xml:space="preserve">kpl  </t>
  </si>
  <si>
    <t>_6310X3URH</t>
  </si>
  <si>
    <t>VRN2</t>
  </si>
  <si>
    <t xml:space="preserve">Vytyčení inženýrských sítí                                                                          </t>
  </si>
  <si>
    <t>_6310X4FTM</t>
  </si>
  <si>
    <t>VRN3</t>
  </si>
  <si>
    <t xml:space="preserve">Statická zkouška                                                                                    </t>
  </si>
  <si>
    <t xml:space="preserve">kus  </t>
  </si>
  <si>
    <t>_6310X5CK6</t>
  </si>
  <si>
    <t>VRN4</t>
  </si>
  <si>
    <t xml:space="preserve">Dočasné dopravní značení                                                                            </t>
  </si>
  <si>
    <t>_6310X69NN</t>
  </si>
  <si>
    <t>STAVBA CELKEM</t>
  </si>
  <si>
    <t>Odbytová cena bez DPH:</t>
  </si>
  <si>
    <t>Sazba DPH</t>
  </si>
  <si>
    <t>DPH celkem</t>
  </si>
  <si>
    <t>Odbytová cena s DPH:</t>
  </si>
  <si>
    <t>Nabídku zpracoval:</t>
  </si>
  <si>
    <t xml:space="preserve">                              </t>
  </si>
  <si>
    <t>Předáno dne:</t>
  </si>
  <si>
    <t xml:space="preserve">  .  .    </t>
  </si>
  <si>
    <t>Oprava komunikace k č. p. 26, Hradišťko</t>
  </si>
  <si>
    <t>VÝKAZ VÝMĚR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</si>
</sst>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i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9"/>
      <color theme="1"/>
      <name val="Times New Roman"/>
      <family val="1"/>
    </font>
    <font>
      <b/>
      <sz val="9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0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6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center"/>
    </xf>
    <xf numFmtId="49" fontId="3" fillId="0" borderId="0" xfId="0" applyNumberFormat="1" applyFont="1" applyAlignment="1">
      <alignment horizontal="left"/>
    </xf>
    <xf numFmtId="4" fontId="3" fillId="0" borderId="0" xfId="0" applyNumberFormat="1" applyFont="1"/>
    <xf numFmtId="164" fontId="5" fillId="0" borderId="0" xfId="0" applyNumberFormat="1" applyFont="1"/>
    <xf numFmtId="0" fontId="3" fillId="0" borderId="0" xfId="0" applyFont="1" applyAlignment="1">
      <alignment wrapText="1"/>
    </xf>
    <xf numFmtId="0" fontId="8" fillId="0" borderId="0" xfId="0" applyFont="1" applyFill="1"/>
    <xf numFmtId="0" fontId="13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8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4" fontId="8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9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3" fillId="0" borderId="0" xfId="0" applyFont="1" applyAlignment="1">
      <alignment horizontal="left" wrapText="1"/>
    </xf>
    <xf numFmtId="0" fontId="14" fillId="0" borderId="0" xfId="0" applyFont="1" applyAlignment="1">
      <alignment horizontal="left" wrapText="1"/>
    </xf>
    <xf numFmtId="0" fontId="14" fillId="0" borderId="0" xfId="0" applyFont="1" applyAlignment="1">
      <alignment/>
    </xf>
    <xf numFmtId="0" fontId="5" fillId="0" borderId="0" xfId="0" applyFont="1" applyAlignment="1">
      <alignment horizontal="left" wrapText="1"/>
    </xf>
    <xf numFmtId="3" fontId="5" fillId="0" borderId="0" xfId="0" applyNumberFormat="1" applyFont="1" applyAlignment="1">
      <alignment horizontal="left" wrapText="1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 wrapText="1"/>
    </xf>
    <xf numFmtId="0" fontId="14" fillId="0" borderId="2" xfId="0" applyFont="1" applyBorder="1" applyAlignment="1">
      <alignment horizontal="left" wrapText="1"/>
    </xf>
    <xf numFmtId="0" fontId="12" fillId="0" borderId="0" xfId="0" applyFont="1" applyAlignment="1">
      <alignment horizontal="center" vertical="center"/>
    </xf>
    <xf numFmtId="4" fontId="3" fillId="0" borderId="0" xfId="0" applyNumberFormat="1" applyFont="1" applyProtection="1">
      <protection locked="0"/>
    </xf>
    <xf numFmtId="0" fontId="10" fillId="0" borderId="0" xfId="0" applyFont="1" applyAlignment="1" applyProtection="1">
      <alignment horizontal="left"/>
      <protection locked="0"/>
    </xf>
    <xf numFmtId="0" fontId="11" fillId="0" borderId="0" xfId="0" applyFont="1" applyAlignment="1" applyProtection="1">
      <alignment horizontal="left"/>
      <protection locked="0"/>
    </xf>
    <xf numFmtId="4" fontId="4" fillId="0" borderId="0" xfId="0" applyNumberFormat="1" applyFont="1" applyProtection="1">
      <protection/>
    </xf>
    <xf numFmtId="4" fontId="8" fillId="0" borderId="0" xfId="0" applyNumberFormat="1" applyFont="1" applyFill="1" applyAlignment="1" applyProtection="1">
      <alignment horizontal="right"/>
      <protection/>
    </xf>
    <xf numFmtId="0" fontId="2" fillId="0" borderId="0" xfId="0" applyFont="1" applyFill="1" applyAlignment="1" applyProtection="1">
      <alignment horizontal="right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4"/>
  <sheetViews>
    <sheetView tabSelected="1" workbookViewId="0" topLeftCell="A4">
      <selection activeCell="I8" sqref="I8"/>
    </sheetView>
  </sheetViews>
  <sheetFormatPr defaultColWidth="9.140625" defaultRowHeight="15"/>
  <cols>
    <col min="1" max="1" width="5.7109375" style="1" customWidth="1"/>
    <col min="2" max="2" width="11.7109375" style="1" customWidth="1"/>
    <col min="3" max="3" width="16.57421875" style="9" customWidth="1"/>
    <col min="4" max="4" width="9.7109375" style="1" customWidth="1"/>
    <col min="5" max="7" width="8.8515625" style="1" customWidth="1"/>
    <col min="8" max="8" width="28.140625" style="1" customWidth="1"/>
    <col min="9" max="9" width="11.7109375" style="1" customWidth="1"/>
    <col min="10" max="10" width="6.28125" style="1" customWidth="1"/>
    <col min="11" max="11" width="12.7109375" style="1" customWidth="1"/>
    <col min="12" max="12" width="13.7109375" style="1" customWidth="1"/>
    <col min="13" max="13" width="16.7109375" style="0" hidden="1" customWidth="1"/>
  </cols>
  <sheetData>
    <row r="1" spans="1:12" ht="15">
      <c r="A1" s="39" t="s">
        <v>97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2" ht="15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2" ht="15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</row>
    <row r="4" spans="1:12" ht="15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</row>
    <row r="5" spans="1:12" ht="18">
      <c r="A5" s="11" t="s">
        <v>98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</row>
    <row r="6" ht="15" thickBot="1"/>
    <row r="7" spans="1:12" ht="15" thickBot="1">
      <c r="A7" s="33" t="s">
        <v>0</v>
      </c>
      <c r="B7" s="34"/>
      <c r="C7" s="35" t="s">
        <v>1</v>
      </c>
      <c r="D7" s="36"/>
      <c r="E7" s="36"/>
      <c r="F7" s="36"/>
      <c r="G7" s="36"/>
      <c r="H7" s="36"/>
      <c r="I7" s="4" t="s">
        <v>2</v>
      </c>
      <c r="J7" s="5" t="s">
        <v>3</v>
      </c>
      <c r="K7" s="4" t="s">
        <v>4</v>
      </c>
      <c r="L7" s="4" t="s">
        <v>5</v>
      </c>
    </row>
    <row r="8" spans="1:13" ht="15">
      <c r="A8" s="3">
        <v>1</v>
      </c>
      <c r="B8" s="6" t="s">
        <v>6</v>
      </c>
      <c r="C8" s="37" t="s">
        <v>7</v>
      </c>
      <c r="D8" s="38"/>
      <c r="E8" s="38"/>
      <c r="F8" s="38"/>
      <c r="G8" s="38"/>
      <c r="H8" s="38"/>
      <c r="I8" s="7">
        <v>748</v>
      </c>
      <c r="J8" s="2" t="s">
        <v>8</v>
      </c>
      <c r="K8" s="40">
        <v>0</v>
      </c>
      <c r="L8" s="43">
        <f>ROUND(I8*K8,2)</f>
        <v>0</v>
      </c>
      <c r="M8" t="s">
        <v>9</v>
      </c>
    </row>
    <row r="9" spans="1:12" ht="15">
      <c r="A9" s="12"/>
      <c r="B9" s="30"/>
      <c r="C9" s="31" t="s">
        <v>10</v>
      </c>
      <c r="D9" s="29"/>
      <c r="E9" s="29"/>
      <c r="F9" s="29"/>
      <c r="G9" s="29"/>
      <c r="H9" s="29"/>
      <c r="I9" s="8">
        <v>748</v>
      </c>
      <c r="K9" s="12"/>
      <c r="L9" s="30"/>
    </row>
    <row r="10" spans="1:13" ht="15">
      <c r="A10" s="3">
        <v>2</v>
      </c>
      <c r="B10" s="6" t="s">
        <v>11</v>
      </c>
      <c r="C10" s="28" t="s">
        <v>12</v>
      </c>
      <c r="D10" s="29"/>
      <c r="E10" s="29"/>
      <c r="F10" s="29"/>
      <c r="G10" s="29"/>
      <c r="H10" s="29"/>
      <c r="I10" s="7">
        <v>41.14</v>
      </c>
      <c r="J10" s="2" t="s">
        <v>13</v>
      </c>
      <c r="K10" s="40">
        <v>0</v>
      </c>
      <c r="L10" s="43">
        <f>ROUND(I10*K10,2)</f>
        <v>0</v>
      </c>
      <c r="M10" t="s">
        <v>14</v>
      </c>
    </row>
    <row r="11" spans="1:12" ht="15">
      <c r="A11" s="12"/>
      <c r="B11" s="30"/>
      <c r="C11" s="31" t="s">
        <v>15</v>
      </c>
      <c r="D11" s="29"/>
      <c r="E11" s="29"/>
      <c r="F11" s="29"/>
      <c r="G11" s="29"/>
      <c r="H11" s="29"/>
      <c r="I11" s="8">
        <v>41.14</v>
      </c>
      <c r="K11" s="12"/>
      <c r="L11" s="30"/>
    </row>
    <row r="12" spans="1:13" ht="15">
      <c r="A12" s="3">
        <v>3</v>
      </c>
      <c r="B12" s="6" t="s">
        <v>16</v>
      </c>
      <c r="C12" s="28" t="s">
        <v>17</v>
      </c>
      <c r="D12" s="29"/>
      <c r="E12" s="29"/>
      <c r="F12" s="29"/>
      <c r="G12" s="29"/>
      <c r="H12" s="29"/>
      <c r="I12" s="7">
        <v>41.14</v>
      </c>
      <c r="J12" s="2" t="s">
        <v>13</v>
      </c>
      <c r="K12" s="40">
        <v>0</v>
      </c>
      <c r="L12" s="43">
        <f>ROUND(I12*K12,2)</f>
        <v>0</v>
      </c>
      <c r="M12" t="s">
        <v>18</v>
      </c>
    </row>
    <row r="13" spans="1:12" ht="15">
      <c r="A13" s="12"/>
      <c r="B13" s="30"/>
      <c r="C13" s="31" t="s">
        <v>19</v>
      </c>
      <c r="D13" s="29"/>
      <c r="E13" s="29"/>
      <c r="F13" s="29"/>
      <c r="G13" s="29"/>
      <c r="H13" s="29"/>
      <c r="J13" s="12"/>
      <c r="K13" s="30"/>
      <c r="L13" s="30"/>
    </row>
    <row r="14" spans="1:12" ht="15">
      <c r="A14" s="12"/>
      <c r="B14" s="30"/>
      <c r="C14" s="31" t="s">
        <v>20</v>
      </c>
      <c r="D14" s="29"/>
      <c r="E14" s="29"/>
      <c r="F14" s="29"/>
      <c r="G14" s="29"/>
      <c r="H14" s="29"/>
      <c r="I14" s="8">
        <v>41.14</v>
      </c>
      <c r="K14" s="12"/>
      <c r="L14" s="30"/>
    </row>
    <row r="15" spans="1:13" ht="15">
      <c r="A15" s="3">
        <v>4</v>
      </c>
      <c r="B15" s="6" t="s">
        <v>21</v>
      </c>
      <c r="C15" s="28" t="s">
        <v>22</v>
      </c>
      <c r="D15" s="29"/>
      <c r="E15" s="29"/>
      <c r="F15" s="29"/>
      <c r="G15" s="29"/>
      <c r="H15" s="29"/>
      <c r="I15" s="7">
        <v>41.14</v>
      </c>
      <c r="J15" s="2" t="s">
        <v>13</v>
      </c>
      <c r="K15" s="40">
        <v>0</v>
      </c>
      <c r="L15" s="43">
        <f>ROUND(I15*K15,2)</f>
        <v>0</v>
      </c>
      <c r="M15" t="s">
        <v>23</v>
      </c>
    </row>
    <row r="16" spans="1:12" ht="15">
      <c r="A16" s="12"/>
      <c r="B16" s="30"/>
      <c r="C16" s="31" t="s">
        <v>24</v>
      </c>
      <c r="D16" s="29"/>
      <c r="E16" s="29"/>
      <c r="F16" s="29"/>
      <c r="G16" s="29"/>
      <c r="H16" s="29"/>
      <c r="I16" s="8">
        <v>41.14</v>
      </c>
      <c r="K16" s="12"/>
      <c r="L16" s="30"/>
    </row>
    <row r="17" spans="1:13" ht="15">
      <c r="A17" s="3">
        <v>5</v>
      </c>
      <c r="B17" s="6" t="s">
        <v>25</v>
      </c>
      <c r="C17" s="28" t="s">
        <v>26</v>
      </c>
      <c r="D17" s="29"/>
      <c r="E17" s="29"/>
      <c r="F17" s="29"/>
      <c r="G17" s="29"/>
      <c r="H17" s="29"/>
      <c r="I17" s="7">
        <v>822.8</v>
      </c>
      <c r="J17" s="2" t="s">
        <v>8</v>
      </c>
      <c r="K17" s="40">
        <v>0</v>
      </c>
      <c r="L17" s="43">
        <f>ROUND(I17*K17,2)</f>
        <v>0</v>
      </c>
      <c r="M17" t="s">
        <v>27</v>
      </c>
    </row>
    <row r="18" spans="1:12" ht="43.2" customHeight="1">
      <c r="A18" s="12"/>
      <c r="B18" s="30"/>
      <c r="C18" s="31" t="s">
        <v>28</v>
      </c>
      <c r="D18" s="29"/>
      <c r="E18" s="29"/>
      <c r="F18" s="29"/>
      <c r="G18" s="29"/>
      <c r="H18" s="29"/>
      <c r="J18" s="12"/>
      <c r="K18" s="30"/>
      <c r="L18" s="30"/>
    </row>
    <row r="19" spans="1:12" ht="15">
      <c r="A19" s="12"/>
      <c r="B19" s="30"/>
      <c r="C19" s="31" t="s">
        <v>29</v>
      </c>
      <c r="D19" s="29"/>
      <c r="E19" s="29"/>
      <c r="F19" s="29"/>
      <c r="G19" s="29"/>
      <c r="H19" s="29"/>
      <c r="I19" s="8">
        <v>822.8</v>
      </c>
      <c r="K19" s="12"/>
      <c r="L19" s="30"/>
    </row>
    <row r="20" spans="1:13" ht="15">
      <c r="A20" s="3">
        <v>6</v>
      </c>
      <c r="B20" s="6" t="s">
        <v>30</v>
      </c>
      <c r="C20" s="28" t="s">
        <v>31</v>
      </c>
      <c r="D20" s="29"/>
      <c r="E20" s="29"/>
      <c r="F20" s="29"/>
      <c r="G20" s="29"/>
      <c r="H20" s="29"/>
      <c r="I20" s="7">
        <v>748</v>
      </c>
      <c r="J20" s="2" t="s">
        <v>8</v>
      </c>
      <c r="K20" s="40">
        <v>0</v>
      </c>
      <c r="L20" s="43">
        <f>ROUND(I20*K20,2)</f>
        <v>0</v>
      </c>
      <c r="M20" t="s">
        <v>32</v>
      </c>
    </row>
    <row r="21" spans="1:12" ht="15">
      <c r="A21" s="12"/>
      <c r="B21" s="30"/>
      <c r="C21" s="31" t="s">
        <v>33</v>
      </c>
      <c r="D21" s="29"/>
      <c r="E21" s="29"/>
      <c r="F21" s="29"/>
      <c r="G21" s="29"/>
      <c r="H21" s="29"/>
      <c r="J21" s="12"/>
      <c r="K21" s="30"/>
      <c r="L21" s="30"/>
    </row>
    <row r="22" spans="1:12" ht="15">
      <c r="A22" s="12"/>
      <c r="B22" s="30"/>
      <c r="C22" s="31" t="s">
        <v>34</v>
      </c>
      <c r="D22" s="29"/>
      <c r="E22" s="29"/>
      <c r="F22" s="29"/>
      <c r="G22" s="29"/>
      <c r="H22" s="29"/>
      <c r="I22" s="8">
        <v>748</v>
      </c>
      <c r="K22" s="12"/>
      <c r="L22" s="30"/>
    </row>
    <row r="23" spans="1:13" ht="15">
      <c r="A23" s="3">
        <v>7</v>
      </c>
      <c r="B23" s="6" t="s">
        <v>35</v>
      </c>
      <c r="C23" s="28" t="s">
        <v>36</v>
      </c>
      <c r="D23" s="29"/>
      <c r="E23" s="29"/>
      <c r="F23" s="29"/>
      <c r="G23" s="29"/>
      <c r="H23" s="29"/>
      <c r="I23" s="7">
        <v>822.8</v>
      </c>
      <c r="J23" s="2" t="s">
        <v>8</v>
      </c>
      <c r="K23" s="40">
        <v>0</v>
      </c>
      <c r="L23" s="43">
        <f>ROUND(I23*K23,2)</f>
        <v>0</v>
      </c>
      <c r="M23" t="s">
        <v>37</v>
      </c>
    </row>
    <row r="24" spans="1:12" ht="15">
      <c r="A24" s="12"/>
      <c r="B24" s="30"/>
      <c r="C24" s="31" t="s">
        <v>38</v>
      </c>
      <c r="D24" s="29"/>
      <c r="E24" s="29"/>
      <c r="F24" s="29"/>
      <c r="G24" s="29"/>
      <c r="H24" s="29"/>
      <c r="I24" s="8">
        <v>822.8</v>
      </c>
      <c r="K24" s="12"/>
      <c r="L24" s="30"/>
    </row>
    <row r="25" spans="1:13" ht="15">
      <c r="A25" s="3">
        <v>8</v>
      </c>
      <c r="B25" s="6" t="s">
        <v>39</v>
      </c>
      <c r="C25" s="28" t="s">
        <v>40</v>
      </c>
      <c r="D25" s="29"/>
      <c r="E25" s="29"/>
      <c r="F25" s="29"/>
      <c r="G25" s="29"/>
      <c r="H25" s="29"/>
      <c r="I25" s="7">
        <v>785.4</v>
      </c>
      <c r="J25" s="2" t="s">
        <v>8</v>
      </c>
      <c r="K25" s="40">
        <v>0</v>
      </c>
      <c r="L25" s="43">
        <f>ROUND(I25*K25,2)</f>
        <v>0</v>
      </c>
      <c r="M25" t="s">
        <v>41</v>
      </c>
    </row>
    <row r="26" spans="1:12" ht="15">
      <c r="A26" s="12"/>
      <c r="B26" s="30"/>
      <c r="C26" s="31" t="s">
        <v>42</v>
      </c>
      <c r="D26" s="29"/>
      <c r="E26" s="29"/>
      <c r="F26" s="29"/>
      <c r="G26" s="29"/>
      <c r="H26" s="29"/>
      <c r="I26" s="8">
        <v>785.4</v>
      </c>
      <c r="K26" s="12"/>
      <c r="L26" s="30"/>
    </row>
    <row r="27" spans="1:13" ht="15">
      <c r="A27" s="3">
        <v>9</v>
      </c>
      <c r="B27" s="6" t="s">
        <v>43</v>
      </c>
      <c r="C27" s="28" t="s">
        <v>44</v>
      </c>
      <c r="D27" s="29"/>
      <c r="E27" s="29"/>
      <c r="F27" s="29"/>
      <c r="G27" s="29"/>
      <c r="H27" s="29"/>
      <c r="I27" s="7">
        <v>127.2</v>
      </c>
      <c r="J27" s="2" t="s">
        <v>8</v>
      </c>
      <c r="K27" s="40">
        <v>0</v>
      </c>
      <c r="L27" s="43">
        <f>ROUND(I27*K27,2)</f>
        <v>0</v>
      </c>
      <c r="M27" t="s">
        <v>45</v>
      </c>
    </row>
    <row r="28" spans="1:12" ht="15">
      <c r="A28" s="12"/>
      <c r="B28" s="30"/>
      <c r="C28" s="31" t="s">
        <v>46</v>
      </c>
      <c r="D28" s="29"/>
      <c r="E28" s="29"/>
      <c r="F28" s="29"/>
      <c r="G28" s="29"/>
      <c r="H28" s="29"/>
      <c r="I28" s="8">
        <v>127.2</v>
      </c>
      <c r="K28" s="12"/>
      <c r="L28" s="30"/>
    </row>
    <row r="29" spans="1:13" ht="15">
      <c r="A29" s="3">
        <v>10</v>
      </c>
      <c r="B29" s="6" t="s">
        <v>47</v>
      </c>
      <c r="C29" s="28" t="s">
        <v>48</v>
      </c>
      <c r="D29" s="29"/>
      <c r="E29" s="29"/>
      <c r="F29" s="29"/>
      <c r="G29" s="29"/>
      <c r="H29" s="29"/>
      <c r="I29" s="7">
        <v>748</v>
      </c>
      <c r="J29" s="2" t="s">
        <v>8</v>
      </c>
      <c r="K29" s="40">
        <v>0</v>
      </c>
      <c r="L29" s="43">
        <f>ROUND(I29*K29,2)</f>
        <v>0</v>
      </c>
      <c r="M29" t="s">
        <v>49</v>
      </c>
    </row>
    <row r="30" spans="1:12" ht="15">
      <c r="A30" s="12"/>
      <c r="B30" s="30"/>
      <c r="C30" s="31">
        <v>748</v>
      </c>
      <c r="D30" s="29"/>
      <c r="E30" s="29"/>
      <c r="F30" s="29"/>
      <c r="G30" s="29"/>
      <c r="H30" s="29"/>
      <c r="I30" s="8">
        <v>748</v>
      </c>
      <c r="K30" s="12"/>
      <c r="L30" s="30"/>
    </row>
    <row r="31" spans="1:13" ht="15">
      <c r="A31" s="3">
        <v>11</v>
      </c>
      <c r="B31" s="6" t="s">
        <v>50</v>
      </c>
      <c r="C31" s="28" t="s">
        <v>51</v>
      </c>
      <c r="D31" s="29"/>
      <c r="E31" s="29"/>
      <c r="F31" s="29"/>
      <c r="G31" s="29"/>
      <c r="H31" s="29"/>
      <c r="I31" s="7">
        <v>8</v>
      </c>
      <c r="J31" s="2" t="s">
        <v>52</v>
      </c>
      <c r="K31" s="40">
        <v>0</v>
      </c>
      <c r="L31" s="43">
        <f>ROUND(I31*K31,2)</f>
        <v>0</v>
      </c>
      <c r="M31" t="s">
        <v>53</v>
      </c>
    </row>
    <row r="32" spans="1:13" ht="15">
      <c r="A32" s="3">
        <v>12</v>
      </c>
      <c r="B32" s="6" t="s">
        <v>54</v>
      </c>
      <c r="C32" s="28" t="s">
        <v>55</v>
      </c>
      <c r="D32" s="29"/>
      <c r="E32" s="29"/>
      <c r="F32" s="29"/>
      <c r="G32" s="29"/>
      <c r="H32" s="29"/>
      <c r="I32" s="7">
        <v>8</v>
      </c>
      <c r="J32" s="2" t="s">
        <v>52</v>
      </c>
      <c r="K32" s="40">
        <v>0</v>
      </c>
      <c r="L32" s="43">
        <f>ROUND(I32*K32,2)</f>
        <v>0</v>
      </c>
      <c r="M32" t="s">
        <v>56</v>
      </c>
    </row>
    <row r="33" spans="1:13" ht="15">
      <c r="A33" s="3">
        <v>13</v>
      </c>
      <c r="B33" s="6" t="s">
        <v>57</v>
      </c>
      <c r="C33" s="28" t="s">
        <v>58</v>
      </c>
      <c r="D33" s="29"/>
      <c r="E33" s="29"/>
      <c r="F33" s="29"/>
      <c r="G33" s="29"/>
      <c r="H33" s="29"/>
      <c r="I33" s="7">
        <v>8</v>
      </c>
      <c r="J33" s="2" t="s">
        <v>52</v>
      </c>
      <c r="K33" s="40">
        <v>0</v>
      </c>
      <c r="L33" s="43">
        <f>ROUND(I33*K33,2)</f>
        <v>0</v>
      </c>
      <c r="M33" t="s">
        <v>59</v>
      </c>
    </row>
    <row r="34" spans="1:13" ht="15">
      <c r="A34" s="3">
        <v>14</v>
      </c>
      <c r="B34" s="6" t="s">
        <v>60</v>
      </c>
      <c r="C34" s="28" t="s">
        <v>61</v>
      </c>
      <c r="D34" s="29"/>
      <c r="E34" s="29"/>
      <c r="F34" s="29"/>
      <c r="G34" s="29"/>
      <c r="H34" s="29"/>
      <c r="I34" s="7">
        <v>329.12</v>
      </c>
      <c r="J34" s="2" t="s">
        <v>62</v>
      </c>
      <c r="K34" s="40">
        <v>0</v>
      </c>
      <c r="L34" s="43">
        <f>ROUND(I34*K34,2)</f>
        <v>0</v>
      </c>
      <c r="M34" t="s">
        <v>63</v>
      </c>
    </row>
    <row r="35" spans="1:12" ht="15">
      <c r="A35" s="12"/>
      <c r="B35" s="30"/>
      <c r="C35" s="31" t="s">
        <v>64</v>
      </c>
      <c r="D35" s="29"/>
      <c r="E35" s="29"/>
      <c r="F35" s="29"/>
      <c r="G35" s="29"/>
      <c r="H35" s="29"/>
      <c r="I35" s="8">
        <v>172.04</v>
      </c>
      <c r="K35" s="12"/>
      <c r="L35" s="30"/>
    </row>
    <row r="36" spans="1:12" ht="15">
      <c r="A36" s="12"/>
      <c r="B36" s="30"/>
      <c r="C36" s="31" t="s">
        <v>65</v>
      </c>
      <c r="D36" s="29"/>
      <c r="E36" s="29"/>
      <c r="F36" s="29"/>
      <c r="G36" s="29"/>
      <c r="H36" s="29"/>
      <c r="I36" s="8">
        <v>157.08</v>
      </c>
      <c r="K36" s="12"/>
      <c r="L36" s="30"/>
    </row>
    <row r="37" spans="1:13" ht="15">
      <c r="A37" s="3">
        <v>15</v>
      </c>
      <c r="B37" s="6" t="s">
        <v>66</v>
      </c>
      <c r="C37" s="28" t="s">
        <v>67</v>
      </c>
      <c r="D37" s="29"/>
      <c r="E37" s="29"/>
      <c r="F37" s="29"/>
      <c r="G37" s="29"/>
      <c r="H37" s="29"/>
      <c r="I37" s="7">
        <v>1316.48</v>
      </c>
      <c r="J37" s="2" t="s">
        <v>62</v>
      </c>
      <c r="K37" s="40">
        <v>0</v>
      </c>
      <c r="L37" s="43">
        <f>ROUND(I37*K37,2)</f>
        <v>0</v>
      </c>
      <c r="M37" t="s">
        <v>68</v>
      </c>
    </row>
    <row r="38" spans="1:12" ht="15">
      <c r="A38" s="12"/>
      <c r="B38" s="30"/>
      <c r="C38" s="31" t="s">
        <v>69</v>
      </c>
      <c r="D38" s="29"/>
      <c r="E38" s="29"/>
      <c r="F38" s="29"/>
      <c r="G38" s="29"/>
      <c r="H38" s="29"/>
      <c r="J38" s="12"/>
      <c r="K38" s="30"/>
      <c r="L38" s="30"/>
    </row>
    <row r="39" spans="1:12" ht="15">
      <c r="A39" s="12"/>
      <c r="B39" s="30"/>
      <c r="C39" s="31" t="s">
        <v>70</v>
      </c>
      <c r="D39" s="29"/>
      <c r="E39" s="29"/>
      <c r="F39" s="29"/>
      <c r="G39" s="29"/>
      <c r="H39" s="29"/>
      <c r="I39" s="8">
        <v>1316.48</v>
      </c>
      <c r="K39" s="12"/>
      <c r="L39" s="30"/>
    </row>
    <row r="40" spans="1:13" ht="15">
      <c r="A40" s="3">
        <v>16</v>
      </c>
      <c r="B40" s="6" t="s">
        <v>71</v>
      </c>
      <c r="C40" s="28" t="s">
        <v>72</v>
      </c>
      <c r="D40" s="29"/>
      <c r="E40" s="29"/>
      <c r="F40" s="29"/>
      <c r="G40" s="29"/>
      <c r="H40" s="29"/>
      <c r="I40" s="7">
        <v>515.011</v>
      </c>
      <c r="J40" s="2" t="s">
        <v>62</v>
      </c>
      <c r="K40" s="40">
        <v>0</v>
      </c>
      <c r="L40" s="43">
        <f>ROUND(I40*K40,2)</f>
        <v>0</v>
      </c>
      <c r="M40" t="s">
        <v>73</v>
      </c>
    </row>
    <row r="41" spans="1:12" ht="15">
      <c r="A41" s="12"/>
      <c r="B41" s="30"/>
      <c r="C41" s="32">
        <v>515.011</v>
      </c>
      <c r="D41" s="29"/>
      <c r="E41" s="29"/>
      <c r="F41" s="29"/>
      <c r="G41" s="29"/>
      <c r="H41" s="29"/>
      <c r="I41" s="8">
        <v>515.011</v>
      </c>
      <c r="K41" s="12"/>
      <c r="L41" s="30"/>
    </row>
    <row r="42" spans="1:13" ht="15">
      <c r="A42" s="3">
        <v>17</v>
      </c>
      <c r="B42" s="6" t="s">
        <v>74</v>
      </c>
      <c r="C42" s="28" t="s">
        <v>75</v>
      </c>
      <c r="D42" s="29"/>
      <c r="E42" s="29"/>
      <c r="F42" s="29"/>
      <c r="G42" s="29"/>
      <c r="H42" s="29"/>
      <c r="I42" s="7">
        <v>1</v>
      </c>
      <c r="J42" s="2" t="s">
        <v>76</v>
      </c>
      <c r="K42" s="40">
        <v>0</v>
      </c>
      <c r="L42" s="43">
        <f>ROUND(I42*K42,2)</f>
        <v>0</v>
      </c>
      <c r="M42" t="s">
        <v>77</v>
      </c>
    </row>
    <row r="43" spans="1:13" ht="15">
      <c r="A43" s="3">
        <v>18</v>
      </c>
      <c r="B43" s="6" t="s">
        <v>78</v>
      </c>
      <c r="C43" s="28" t="s">
        <v>79</v>
      </c>
      <c r="D43" s="29"/>
      <c r="E43" s="29"/>
      <c r="F43" s="29"/>
      <c r="G43" s="29"/>
      <c r="H43" s="29"/>
      <c r="I43" s="7">
        <v>1</v>
      </c>
      <c r="J43" s="2" t="s">
        <v>76</v>
      </c>
      <c r="K43" s="40">
        <v>0</v>
      </c>
      <c r="L43" s="43">
        <f>ROUND(I43*K43,2)</f>
        <v>0</v>
      </c>
      <c r="M43" t="s">
        <v>80</v>
      </c>
    </row>
    <row r="44" spans="1:13" ht="15">
      <c r="A44" s="3">
        <v>19</v>
      </c>
      <c r="B44" s="6" t="s">
        <v>81</v>
      </c>
      <c r="C44" s="28" t="s">
        <v>82</v>
      </c>
      <c r="D44" s="29"/>
      <c r="E44" s="29"/>
      <c r="F44" s="29"/>
      <c r="G44" s="29"/>
      <c r="H44" s="29"/>
      <c r="I44" s="7">
        <v>1</v>
      </c>
      <c r="J44" s="2" t="s">
        <v>83</v>
      </c>
      <c r="K44" s="40">
        <v>0</v>
      </c>
      <c r="L44" s="43">
        <f>ROUND(I44*K44,2)</f>
        <v>0</v>
      </c>
      <c r="M44" t="s">
        <v>84</v>
      </c>
    </row>
    <row r="45" spans="1:13" ht="15">
      <c r="A45" s="3">
        <v>20</v>
      </c>
      <c r="B45" s="6" t="s">
        <v>85</v>
      </c>
      <c r="C45" s="28" t="s">
        <v>86</v>
      </c>
      <c r="D45" s="29"/>
      <c r="E45" s="29"/>
      <c r="F45" s="29"/>
      <c r="G45" s="29"/>
      <c r="H45" s="29"/>
      <c r="I45" s="7">
        <v>1</v>
      </c>
      <c r="J45" s="2" t="s">
        <v>76</v>
      </c>
      <c r="K45" s="40">
        <v>0</v>
      </c>
      <c r="L45" s="43">
        <f>ROUND(I45*K45,2)</f>
        <v>0</v>
      </c>
      <c r="M45" t="s">
        <v>87</v>
      </c>
    </row>
    <row r="46" spans="1:12" ht="15">
      <c r="A46" s="12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</row>
    <row r="47" spans="1:12" ht="15">
      <c r="A47" s="22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</row>
    <row r="48" spans="1:12" ht="15">
      <c r="A48" s="24" t="s">
        <v>88</v>
      </c>
      <c r="B48" s="25"/>
      <c r="C48" s="25"/>
      <c r="D48" s="27" t="s">
        <v>90</v>
      </c>
      <c r="E48" s="21"/>
      <c r="F48" s="27" t="s">
        <v>91</v>
      </c>
      <c r="G48" s="21"/>
      <c r="H48" s="18" t="s">
        <v>89</v>
      </c>
      <c r="I48" s="19"/>
      <c r="J48" s="10"/>
      <c r="K48" s="44">
        <f>L8+L10+L12+L15+L17+L20+L23+L25+L27+L29+SUM(L31:L34)+L37+L40+SUM(L42:L45)</f>
        <v>0</v>
      </c>
      <c r="L48" s="45"/>
    </row>
    <row r="49" spans="1:12" ht="15">
      <c r="A49" s="26"/>
      <c r="B49" s="26"/>
      <c r="C49" s="26"/>
      <c r="D49" s="16"/>
      <c r="E49" s="17"/>
      <c r="F49" s="16"/>
      <c r="G49" s="17"/>
      <c r="H49" s="16"/>
      <c r="I49" s="17"/>
      <c r="J49" s="17"/>
      <c r="K49" s="17"/>
      <c r="L49" s="17"/>
    </row>
    <row r="50" spans="1:12" ht="15">
      <c r="A50" s="26"/>
      <c r="B50" s="26"/>
      <c r="C50" s="26"/>
      <c r="D50" s="20">
        <v>21</v>
      </c>
      <c r="E50" s="21"/>
      <c r="F50" s="20">
        <f>ROUNDUP(K48*0.21,2)</f>
        <v>0</v>
      </c>
      <c r="G50" s="21"/>
      <c r="H50" s="18" t="s">
        <v>92</v>
      </c>
      <c r="I50" s="19"/>
      <c r="J50" s="10"/>
      <c r="K50" s="44">
        <f>K48+F50+F49</f>
        <v>0</v>
      </c>
      <c r="L50" s="45"/>
    </row>
    <row r="51" spans="1:12" ht="15">
      <c r="A51" s="22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5">
      <c r="A52" s="12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</row>
    <row r="53" spans="1:12" ht="15">
      <c r="A53" s="14" t="s">
        <v>93</v>
      </c>
      <c r="B53" s="15"/>
      <c r="C53" s="41" t="s">
        <v>94</v>
      </c>
      <c r="D53" s="42"/>
      <c r="E53" s="42"/>
      <c r="F53" s="12"/>
      <c r="G53" s="13"/>
      <c r="H53" s="13"/>
      <c r="I53" s="13"/>
      <c r="J53" s="13"/>
      <c r="K53" s="13"/>
      <c r="L53" s="13"/>
    </row>
    <row r="54" spans="1:12" ht="15">
      <c r="A54" s="14" t="s">
        <v>95</v>
      </c>
      <c r="B54" s="15"/>
      <c r="C54" s="41" t="s">
        <v>96</v>
      </c>
      <c r="D54" s="42"/>
      <c r="E54" s="42"/>
      <c r="F54" s="12"/>
      <c r="G54" s="13"/>
      <c r="H54" s="13"/>
      <c r="I54" s="13"/>
      <c r="J54" s="13"/>
      <c r="K54" s="13"/>
      <c r="L54" s="13"/>
    </row>
  </sheetData>
  <sheetProtection sheet="1" objects="1" scenarios="1"/>
  <mergeCells count="100">
    <mergeCell ref="A1:L4"/>
    <mergeCell ref="C13:H13"/>
    <mergeCell ref="A13:B13"/>
    <mergeCell ref="J13:L13"/>
    <mergeCell ref="A7:B7"/>
    <mergeCell ref="C7:H7"/>
    <mergeCell ref="C8:H8"/>
    <mergeCell ref="C9:H9"/>
    <mergeCell ref="A9:B9"/>
    <mergeCell ref="K9:L9"/>
    <mergeCell ref="C10:H10"/>
    <mergeCell ref="C11:H11"/>
    <mergeCell ref="A11:B11"/>
    <mergeCell ref="K11:L11"/>
    <mergeCell ref="C12:H12"/>
    <mergeCell ref="C14:H14"/>
    <mergeCell ref="A14:B14"/>
    <mergeCell ref="K14:L14"/>
    <mergeCell ref="C15:H15"/>
    <mergeCell ref="C16:H16"/>
    <mergeCell ref="A16:B16"/>
    <mergeCell ref="K16:L16"/>
    <mergeCell ref="C17:H17"/>
    <mergeCell ref="C18:H18"/>
    <mergeCell ref="A18:B18"/>
    <mergeCell ref="J18:L18"/>
    <mergeCell ref="C19:H19"/>
    <mergeCell ref="A19:B19"/>
    <mergeCell ref="K19:L19"/>
    <mergeCell ref="C20:H20"/>
    <mergeCell ref="C21:H21"/>
    <mergeCell ref="A21:B21"/>
    <mergeCell ref="J21:L21"/>
    <mergeCell ref="C22:H22"/>
    <mergeCell ref="A22:B22"/>
    <mergeCell ref="K22:L22"/>
    <mergeCell ref="C30:H30"/>
    <mergeCell ref="A30:B30"/>
    <mergeCell ref="K30:L30"/>
    <mergeCell ref="C23:H23"/>
    <mergeCell ref="C24:H24"/>
    <mergeCell ref="A24:B24"/>
    <mergeCell ref="K24:L24"/>
    <mergeCell ref="C25:H25"/>
    <mergeCell ref="C26:H26"/>
    <mergeCell ref="A26:B26"/>
    <mergeCell ref="K26:L26"/>
    <mergeCell ref="C27:H27"/>
    <mergeCell ref="C28:H28"/>
    <mergeCell ref="A28:B28"/>
    <mergeCell ref="K28:L28"/>
    <mergeCell ref="C29:H29"/>
    <mergeCell ref="C31:H31"/>
    <mergeCell ref="C32:H32"/>
    <mergeCell ref="C33:H33"/>
    <mergeCell ref="C34:H34"/>
    <mergeCell ref="C35:H35"/>
    <mergeCell ref="A41:B41"/>
    <mergeCell ref="K41:L41"/>
    <mergeCell ref="K35:L35"/>
    <mergeCell ref="C36:H36"/>
    <mergeCell ref="A36:B36"/>
    <mergeCell ref="K36:L36"/>
    <mergeCell ref="C37:H37"/>
    <mergeCell ref="C38:H38"/>
    <mergeCell ref="A38:B38"/>
    <mergeCell ref="J38:L38"/>
    <mergeCell ref="A35:B35"/>
    <mergeCell ref="A54:B54"/>
    <mergeCell ref="C54:E54"/>
    <mergeCell ref="F54:L54"/>
    <mergeCell ref="F49:G49"/>
    <mergeCell ref="H50:I50"/>
    <mergeCell ref="K50:L50"/>
    <mergeCell ref="D50:E50"/>
    <mergeCell ref="F50:G50"/>
    <mergeCell ref="A51:L51"/>
    <mergeCell ref="A48:C50"/>
    <mergeCell ref="H48:I48"/>
    <mergeCell ref="K48:L48"/>
    <mergeCell ref="D48:E48"/>
    <mergeCell ref="F48:G48"/>
    <mergeCell ref="H49:L49"/>
    <mergeCell ref="D49:E49"/>
    <mergeCell ref="A5:L5"/>
    <mergeCell ref="A52:L52"/>
    <mergeCell ref="A53:B53"/>
    <mergeCell ref="C53:E53"/>
    <mergeCell ref="F53:L53"/>
    <mergeCell ref="C42:H42"/>
    <mergeCell ref="C43:H43"/>
    <mergeCell ref="C44:H44"/>
    <mergeCell ref="C45:H45"/>
    <mergeCell ref="A46:L46"/>
    <mergeCell ref="A47:L47"/>
    <mergeCell ref="C39:H39"/>
    <mergeCell ref="A39:B39"/>
    <mergeCell ref="K39:L39"/>
    <mergeCell ref="C40:H40"/>
    <mergeCell ref="C41:H41"/>
  </mergeCells>
  <printOptions/>
  <pageMargins left="0.19685039375000002" right="0.19685039375000002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Vláďa</dc:creator>
  <cp:keywords/>
  <dc:description/>
  <cp:lastModifiedBy>Škarda Daniel</cp:lastModifiedBy>
  <dcterms:created xsi:type="dcterms:W3CDTF">2021-06-27T13:31:22Z</dcterms:created>
  <dcterms:modified xsi:type="dcterms:W3CDTF">2021-08-16T15:33:39Z</dcterms:modified>
  <cp:category/>
  <cp:version/>
  <cp:contentType/>
  <cp:contentStatus/>
</cp:coreProperties>
</file>