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OSTATNÍ/IT/SERVERY/VZ/"/>
    </mc:Choice>
  </mc:AlternateContent>
  <xr:revisionPtr revIDLastSave="410" documentId="11_7003A34B53110CF81EA564EAFD7043AD12858B53" xr6:coauthVersionLast="47" xr6:coauthVersionMax="47" xr10:uidLastSave="{FE05CB79-D2AB-4EBC-B82D-9FD9BF0813F2}"/>
  <bookViews>
    <workbookView xWindow="28680" yWindow="-120" windowWidth="29040" windowHeight="15720" xr2:uid="{00000000-000D-0000-FFFF-FFFF00000000}"/>
  </bookViews>
  <sheets>
    <sheet name="Soup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1" i="1"/>
  <c r="G20" i="1"/>
  <c r="G14" i="1"/>
  <c r="G15" i="1"/>
  <c r="G16" i="1"/>
  <c r="G17" i="1"/>
  <c r="G18" i="1"/>
  <c r="G13" i="1"/>
  <c r="G24" i="1" l="1"/>
</calcChain>
</file>

<file path=xl/sharedStrings.xml><?xml version="1.0" encoding="utf-8"?>
<sst xmlns="http://schemas.openxmlformats.org/spreadsheetml/2006/main" count="47" uniqueCount="45">
  <si>
    <t>ks</t>
  </si>
  <si>
    <t>Cena/ks</t>
  </si>
  <si>
    <t>Kč bez DPH</t>
  </si>
  <si>
    <t>Cena celkem</t>
  </si>
  <si>
    <t>SW</t>
  </si>
  <si>
    <t>Serverový OS pro neomezený počet VS, 32 jader</t>
  </si>
  <si>
    <t>Práce</t>
  </si>
  <si>
    <t>Implementace</t>
  </si>
  <si>
    <t>Celkem</t>
  </si>
  <si>
    <t>Switch</t>
  </si>
  <si>
    <t>1x Windows Server 2025 Datacenter ROK (16 core) - MultiLang
1x Windows Server 2025 Datacenter Additional License (16 core)</t>
  </si>
  <si>
    <t>Příloha 1.</t>
  </si>
  <si>
    <t>Poznámka</t>
  </si>
  <si>
    <t>Server pro virtualizaci</t>
  </si>
  <si>
    <t xml:space="preserve">RACK 24U </t>
  </si>
  <si>
    <t>RACK 42U</t>
  </si>
  <si>
    <t>NAS</t>
  </si>
  <si>
    <t>NAS (provedení 1U) s podporou minimálně 4× 2,5"/3,5" SATA HDD, minimálně 4jádrový CPU (alespoň 2GHz), minimálně 2GB RAM , 4× GbE LAN, 2× USB 3.0, eSATA
- min 45TB instalované hrubé kapacity - SATA HDD (pro NAS)</t>
  </si>
  <si>
    <t>UPS</t>
  </si>
  <si>
    <t>Hardware</t>
  </si>
  <si>
    <t>Soupis prací, dodávek a služeb</t>
  </si>
  <si>
    <r>
      <t xml:space="preserve">Záruka 5 let
</t>
    </r>
    <r>
      <rPr>
        <b/>
        <sz val="11"/>
        <color rgb="FF000000"/>
        <rFont val="Aptos"/>
        <family val="2"/>
      </rPr>
      <t xml:space="preserve">Upřesnění místa plnění:
</t>
    </r>
    <r>
      <rPr>
        <sz val="11"/>
        <color rgb="FF000000"/>
        <rFont val="Aptos"/>
        <family val="2"/>
      </rPr>
      <t>1ks Palackého náměstí 4
1ks Neulingerova 151</t>
    </r>
  </si>
  <si>
    <r>
      <rPr>
        <b/>
        <sz val="11"/>
        <color rgb="FF000000"/>
        <rFont val="Aptos"/>
        <family val="2"/>
      </rPr>
      <t>Upřesnění místa plnění:</t>
    </r>
    <r>
      <rPr>
        <sz val="11"/>
        <color rgb="FF000000"/>
        <rFont val="Aptos"/>
        <family val="2"/>
      </rPr>
      <t xml:space="preserve">
2ks Palackého náměstí 4
2ks Neulingerova 151</t>
    </r>
  </si>
  <si>
    <r>
      <rPr>
        <b/>
        <sz val="11"/>
        <color rgb="FF000000"/>
        <rFont val="Aptos"/>
        <family val="2"/>
      </rPr>
      <t>Upřesnění místa plnění:</t>
    </r>
    <r>
      <rPr>
        <sz val="11"/>
        <color rgb="FF000000"/>
        <rFont val="Aptos"/>
        <family val="2"/>
      </rPr>
      <t xml:space="preserve">
Neulingerova 151</t>
    </r>
  </si>
  <si>
    <r>
      <rPr>
        <b/>
        <sz val="11"/>
        <color rgb="FF000000"/>
        <rFont val="Aptos"/>
        <family val="2"/>
      </rPr>
      <t>Upřesnění místa plnění:</t>
    </r>
    <r>
      <rPr>
        <sz val="11"/>
        <color rgb="FF000000"/>
        <rFont val="Aptos"/>
        <family val="2"/>
      </rPr>
      <t xml:space="preserve">
Palackého náměstí 4</t>
    </r>
  </si>
  <si>
    <t>- optimalizace kabeláže a rozložení prvků ve stávajících rozvaděčích
- montáž nových rozvaděčů
- montáž HW prvků (fyzické servery, switche, UPS)
- zapojení a optimalizace kabeláže
- instalace fyzických serverů pro virtualizaci
- zprovoznění virtualizace a zálohování (rekonfigurace stávajícího serveru, připojení k NAS a stávající páskové knihovně)
- zprovoznění 2x virtuálního serveru (doménového řadiče) - migrace a zprovoznění domény</t>
  </si>
  <si>
    <t>Výrobce</t>
  </si>
  <si>
    <t>Konkrétní typ výrobku</t>
  </si>
  <si>
    <t>www odkaz na položku</t>
  </si>
  <si>
    <t>(nepovinný údaj)</t>
  </si>
  <si>
    <t>LEGENDA K VYPLŇOVÁNÍ</t>
  </si>
  <si>
    <t xml:space="preserve">Ve sloupci B a C dodavatel v relevantních případech vyplní v ZELENĚ podbarvených buňkách informace o nabízeném výrobku (tj. výrobce a typ). </t>
  </si>
  <si>
    <t xml:space="preserve">Ve sloupci D dodavatel v relevantních případech vyplní v MODŘE podbarvených buňkách odkaz na nabízený výrobek. </t>
  </si>
  <si>
    <t>Ve sloupci F dodavatel vyplní U VŠECH ŽLUTĚ podbarvených buněk jednotkovou cenu v Kč bez DPH!</t>
  </si>
  <si>
    <t>Podrobné specifikace položky</t>
  </si>
  <si>
    <t>Položka</t>
  </si>
  <si>
    <t>Serverový přístup pro uživatele</t>
  </si>
  <si>
    <r>
      <rPr>
        <b/>
        <sz val="12"/>
        <color rgb="FF000000"/>
        <rFont val="Aptos"/>
        <family val="2"/>
      </rPr>
      <t>2U rackový server s minimálně 24 sloty pro 2,5" disky:</t>
    </r>
    <r>
      <rPr>
        <b/>
        <sz val="11"/>
        <color rgb="FF000000"/>
        <rFont val="Aptos"/>
        <family val="2"/>
      </rPr>
      <t xml:space="preserve">
Základní komponenty:</t>
    </r>
    <r>
      <rPr>
        <sz val="11"/>
        <color rgb="FF000000"/>
        <rFont val="Aptos"/>
        <family val="2"/>
      </rPr>
      <t xml:space="preserve">
- 2x procesor (min 16 fyzických jader, základní takt alespoň 4 GHz, výkon CPU min. 55000 bodů dle nezávislého testu cpubenchmark.net)
- RAM minimálně 768 GB DDR5 (frekvence 4800Mhz a více) RDIMM (2Rx8)
- modul TPM 2.0
- 2x redundantní hot-swap zdroj  -  min 1700W 230V 
- 2x napájecí kabel 2.8m, C13-C14 (13A/100-250V)
</t>
    </r>
    <r>
      <rPr>
        <b/>
        <sz val="11"/>
        <color rgb="FF000000"/>
        <rFont val="Aptos"/>
        <family val="2"/>
      </rPr>
      <t xml:space="preserve">Úložiště:
</t>
    </r>
    <r>
      <rPr>
        <sz val="11"/>
        <color rgb="FF000000"/>
        <rFont val="Aptos"/>
        <family val="2"/>
      </rPr>
      <t xml:space="preserve">- min. 30TB hrubé kapacity  NVMe SSD  (pro data)
- min. 1,5TB hrubé kapacity NVMe SSD  (pro OS)
</t>
    </r>
    <r>
      <rPr>
        <b/>
        <sz val="11"/>
        <color rgb="FF000000"/>
        <rFont val="Aptos"/>
        <family val="2"/>
      </rPr>
      <t>Síťové rozhraní:</t>
    </r>
    <r>
      <rPr>
        <sz val="11"/>
        <color rgb="FF000000"/>
        <rFont val="Aptos"/>
        <family val="2"/>
      </rPr>
      <t xml:space="preserve">
- 1x OCP adaptér 2x 10/25GbE SFP28
- 1x PCIe adaptér 2x 10/25GbE SFP28
- 1x PCIe adaptér 4x 1GbE RJ45
</t>
    </r>
    <r>
      <rPr>
        <b/>
        <sz val="11"/>
        <color rgb="FF000000"/>
        <rFont val="Aptos"/>
        <family val="2"/>
      </rPr>
      <t>Správa a služby:</t>
    </r>
    <r>
      <rPr>
        <sz val="11"/>
        <color rgb="FF000000"/>
        <rFont val="Aptos"/>
        <family val="2"/>
      </rPr>
      <t xml:space="preserve">
- 1x licence pro vzdálenou správu (iLO/iDRAC/XCC ekvivalent)
- 1x zákl. servisní podpora - 5 let NBD (Next Business Day)</t>
    </r>
  </si>
  <si>
    <r>
      <t xml:space="preserve">42U stojanový rozvaděč,  600x800 mm
Barva: RAL 7035 (světle šedá), skleněné dveře
</t>
    </r>
    <r>
      <rPr>
        <b/>
        <sz val="11"/>
        <color rgb="FF000000"/>
        <rFont val="Aptos"/>
        <family val="2"/>
      </rPr>
      <t>Příslušenství</t>
    </r>
    <r>
      <rPr>
        <sz val="11"/>
        <color rgb="FF000000"/>
        <rFont val="Aptos"/>
        <family val="2"/>
      </rPr>
      <t xml:space="preserve">
2x Panel podstavce s filtrem 600, výška 100mm
2x Panel podstavce plný s otvorem 800, výška 100mm
2x Vertikální vyvazovací žlab 42U kovový s krytem
2x PDU (1U, 19") - 8 zásuvek, 3m kabel</t>
    </r>
  </si>
  <si>
    <r>
      <t xml:space="preserve">24U stojanový rozvaděč, 800x800
Barva černá, skleněné dveře
</t>
    </r>
    <r>
      <rPr>
        <b/>
        <sz val="11"/>
        <color rgb="FF000000"/>
        <rFont val="Aptos"/>
        <family val="2"/>
      </rPr>
      <t>Příslušenství</t>
    </r>
    <r>
      <rPr>
        <sz val="11"/>
        <color rgb="FF000000"/>
        <rFont val="Aptos"/>
        <family val="2"/>
      </rPr>
      <t xml:space="preserve">
2x Panel podstavce s filtrem 600, výška 100mm
2x Panel podstavce plný s otvorem 800, výška 100mm
2x Vyvazovací panel 19" 1U
2x PDU (1U, 19") - 8 zásuvek, 3m kabel</t>
    </r>
  </si>
  <si>
    <t>3kVA On-Line UPS, montáž do racku (2U), 230V, zásuvky 8x, síťová karta, prodloužená doba provozu
1x Přídavná baterie 3kV
Revizní zpráva</t>
  </si>
  <si>
    <t xml:space="preserve"> Řiditelný switch - rackové (19") -1U provedení
- podpora L2/L3, VLAN, QoS, ACL, OSPF, stack
- minimálně 24 SFP+ portů (10GbE) +  Minimálně 4 SFP56 porty (50GbE)
- přepínací kapacita alespoň 850 Gbit/s
- 2x redundantní hot-swap zdroj 
- 1x DAC kabel 50GbE</t>
  </si>
  <si>
    <r>
      <rPr>
        <b/>
        <sz val="11"/>
        <color rgb="FF000000"/>
        <rFont val="Aptos"/>
        <family val="2"/>
      </rPr>
      <t xml:space="preserve">Účel: </t>
    </r>
    <r>
      <rPr>
        <sz val="11"/>
        <color rgb="FF000000"/>
        <rFont val="Aptos"/>
        <family val="2"/>
      </rPr>
      <t xml:space="preserve"> ukládání záloh</t>
    </r>
    <r>
      <rPr>
        <b/>
        <sz val="11"/>
        <color rgb="FF000000"/>
        <rFont val="Aptos"/>
        <family val="2"/>
      </rPr>
      <t xml:space="preserve">
Upřesnění místa plnění:</t>
    </r>
    <r>
      <rPr>
        <sz val="11"/>
        <color rgb="FF000000"/>
        <rFont val="Aptos"/>
        <family val="2"/>
      </rPr>
      <t xml:space="preserve">
Neulingerova 151</t>
    </r>
  </si>
  <si>
    <t>1x  Windows Server 2025 CAL User (balík 10x  uživatelská licence)</t>
  </si>
  <si>
    <t>přístup pro 110 uživatelů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</si>
</sst>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b/>
      <sz val="14"/>
      <color rgb="FF000000"/>
      <name val="Aptos"/>
      <family val="2"/>
    </font>
    <font>
      <b/>
      <sz val="16"/>
      <color rgb="FF000000"/>
      <name val="Aptos"/>
      <family val="2"/>
    </font>
    <font>
      <b/>
      <sz val="20"/>
      <color rgb="FF000000"/>
      <name val="Aptos"/>
      <family val="2"/>
    </font>
    <font>
      <b/>
      <sz val="11"/>
      <color rgb="FFFF0000"/>
      <name val="Aptos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4" fontId="2" fillId="0" borderId="4" xfId="1" applyFont="1" applyBorder="1" applyAlignment="1">
      <alignment vertical="center"/>
    </xf>
    <xf numFmtId="44" fontId="2" fillId="0" borderId="4" xfId="1" applyFont="1" applyBorder="1" applyAlignment="1">
      <alignment horizontal="right" vertical="center"/>
    </xf>
    <xf numFmtId="0" fontId="1" fillId="6" borderId="4" xfId="0" applyFont="1" applyFill="1" applyBorder="1" applyAlignment="1" applyProtection="1">
      <alignment vertical="center"/>
      <protection locked="0"/>
    </xf>
    <xf numFmtId="0" fontId="1" fillId="5" borderId="4" xfId="0" applyFont="1" applyFill="1" applyBorder="1" applyAlignment="1" applyProtection="1">
      <alignment vertical="center"/>
      <protection locked="0"/>
    </xf>
    <xf numFmtId="44" fontId="2" fillId="4" borderId="4" xfId="1" applyFont="1" applyFill="1" applyBorder="1" applyAlignment="1" applyProtection="1">
      <alignment horizontal="right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0" fillId="6" borderId="10" xfId="2" applyFont="1" applyFill="1" applyBorder="1" applyAlignment="1">
      <alignment horizontal="left" vertical="center"/>
    </xf>
    <xf numFmtId="0" fontId="10" fillId="6" borderId="11" xfId="2" applyFont="1" applyFill="1" applyBorder="1" applyAlignment="1">
      <alignment horizontal="left" vertical="center"/>
    </xf>
    <xf numFmtId="0" fontId="10" fillId="6" borderId="3" xfId="2" applyFont="1" applyFill="1" applyBorder="1" applyAlignment="1">
      <alignment horizontal="left" vertical="center"/>
    </xf>
    <xf numFmtId="0" fontId="10" fillId="5" borderId="12" xfId="2" applyFont="1" applyFill="1" applyBorder="1" applyAlignment="1">
      <alignment horizontal="left" vertical="center"/>
    </xf>
    <xf numFmtId="0" fontId="10" fillId="5" borderId="0" xfId="2" applyFont="1" applyFill="1" applyAlignment="1">
      <alignment horizontal="left" vertical="center"/>
    </xf>
    <xf numFmtId="0" fontId="10" fillId="5" borderId="13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left" vertical="center"/>
    </xf>
    <xf numFmtId="0" fontId="10" fillId="4" borderId="0" xfId="2" applyFont="1" applyFill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2" xfId="2" xr:uid="{F70006E3-B80B-4291-B4FA-4DE1E0165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70" zoomScaleNormal="70" workbookViewId="0">
      <selection activeCell="F13" sqref="F13"/>
    </sheetView>
  </sheetViews>
  <sheetFormatPr defaultRowHeight="15" x14ac:dyDescent="0.25"/>
  <cols>
    <col min="1" max="1" width="66.42578125" customWidth="1"/>
    <col min="2" max="2" width="19.28515625" customWidth="1"/>
    <col min="3" max="3" width="26.7109375" customWidth="1"/>
    <col min="4" max="4" width="22.140625" customWidth="1"/>
    <col min="6" max="6" width="17" customWidth="1"/>
    <col min="7" max="7" width="19" customWidth="1"/>
    <col min="8" max="8" width="91" style="10" customWidth="1"/>
    <col min="9" max="9" width="34.140625" customWidth="1"/>
  </cols>
  <sheetData>
    <row r="1" spans="1:9" ht="26.25" x14ac:dyDescent="0.25">
      <c r="A1" s="23" t="s">
        <v>11</v>
      </c>
      <c r="B1" s="24"/>
      <c r="C1" s="24"/>
      <c r="D1" s="24"/>
      <c r="E1" s="24"/>
      <c r="F1" s="24"/>
      <c r="G1" s="24"/>
      <c r="H1" s="24"/>
      <c r="I1" s="25"/>
    </row>
    <row r="2" spans="1:9" ht="9" customHeight="1" x14ac:dyDescent="0.25">
      <c r="A2" s="26"/>
      <c r="B2" s="27"/>
      <c r="C2" s="27"/>
      <c r="D2" s="27"/>
      <c r="E2" s="27"/>
      <c r="F2" s="27"/>
      <c r="G2" s="27"/>
      <c r="H2" s="27"/>
      <c r="I2" s="28"/>
    </row>
    <row r="3" spans="1:9" ht="25.15" customHeight="1" x14ac:dyDescent="0.25">
      <c r="A3" s="34" t="s">
        <v>20</v>
      </c>
      <c r="B3" s="35"/>
      <c r="C3" s="35"/>
      <c r="D3" s="35"/>
      <c r="E3" s="35"/>
      <c r="F3" s="35"/>
      <c r="G3" s="35"/>
      <c r="H3" s="35"/>
      <c r="I3" s="36"/>
    </row>
    <row r="4" spans="1:9" ht="19.5" thickBot="1" x14ac:dyDescent="0.3">
      <c r="A4" s="14"/>
      <c r="B4" s="15"/>
      <c r="C4" s="15"/>
      <c r="D4" s="15"/>
      <c r="E4" s="15"/>
      <c r="F4" s="15"/>
      <c r="G4" s="15"/>
      <c r="H4" s="15"/>
      <c r="I4" s="16"/>
    </row>
    <row r="5" spans="1:9" ht="19.5" thickBot="1" x14ac:dyDescent="0.3">
      <c r="A5" s="31" t="s">
        <v>30</v>
      </c>
      <c r="B5" s="32"/>
      <c r="C5" s="32"/>
      <c r="D5" s="32"/>
      <c r="E5" s="32"/>
      <c r="F5" s="32"/>
      <c r="G5" s="32"/>
      <c r="H5" s="32"/>
      <c r="I5" s="33"/>
    </row>
    <row r="6" spans="1:9" ht="15.75" x14ac:dyDescent="0.25">
      <c r="A6" s="37" t="s">
        <v>31</v>
      </c>
      <c r="B6" s="38"/>
      <c r="C6" s="38"/>
      <c r="D6" s="38"/>
      <c r="E6" s="38"/>
      <c r="F6" s="38"/>
      <c r="G6" s="38"/>
      <c r="H6" s="38"/>
      <c r="I6" s="39"/>
    </row>
    <row r="7" spans="1:9" ht="15.75" x14ac:dyDescent="0.25">
      <c r="A7" s="40" t="s">
        <v>32</v>
      </c>
      <c r="B7" s="41"/>
      <c r="C7" s="41"/>
      <c r="D7" s="41"/>
      <c r="E7" s="41"/>
      <c r="F7" s="41"/>
      <c r="G7" s="41"/>
      <c r="H7" s="41"/>
      <c r="I7" s="42"/>
    </row>
    <row r="8" spans="1:9" ht="15.75" x14ac:dyDescent="0.25">
      <c r="A8" s="50" t="s">
        <v>33</v>
      </c>
      <c r="B8" s="51"/>
      <c r="C8" s="51"/>
      <c r="D8" s="51"/>
      <c r="E8" s="51"/>
      <c r="F8" s="51"/>
      <c r="G8" s="51"/>
      <c r="H8" s="51"/>
      <c r="I8" s="52"/>
    </row>
    <row r="9" spans="1:9" ht="19.5" thickBot="1" x14ac:dyDescent="0.3">
      <c r="A9" s="31"/>
      <c r="B9" s="32"/>
      <c r="C9" s="32"/>
      <c r="D9" s="32"/>
      <c r="E9" s="32"/>
      <c r="F9" s="32"/>
      <c r="G9" s="32"/>
      <c r="H9" s="32"/>
      <c r="I9" s="33"/>
    </row>
    <row r="10" spans="1:9" x14ac:dyDescent="0.25">
      <c r="A10" s="43" t="s">
        <v>35</v>
      </c>
      <c r="B10" s="29" t="s">
        <v>26</v>
      </c>
      <c r="C10" s="29" t="s">
        <v>27</v>
      </c>
      <c r="D10" s="12" t="s">
        <v>28</v>
      </c>
      <c r="E10" s="29" t="s">
        <v>0</v>
      </c>
      <c r="F10" s="2" t="s">
        <v>1</v>
      </c>
      <c r="G10" s="2" t="s">
        <v>3</v>
      </c>
      <c r="H10" s="45" t="s">
        <v>34</v>
      </c>
      <c r="I10" s="45" t="s">
        <v>12</v>
      </c>
    </row>
    <row r="11" spans="1:9" ht="15.75" thickBot="1" x14ac:dyDescent="0.3">
      <c r="A11" s="44"/>
      <c r="B11" s="30"/>
      <c r="C11" s="30"/>
      <c r="D11" s="17" t="s">
        <v>29</v>
      </c>
      <c r="E11" s="30"/>
      <c r="F11" s="3" t="s">
        <v>2</v>
      </c>
      <c r="G11" s="3" t="s">
        <v>2</v>
      </c>
      <c r="H11" s="46"/>
      <c r="I11" s="46"/>
    </row>
    <row r="12" spans="1:9" ht="19.5" thickBot="1" x14ac:dyDescent="0.3">
      <c r="A12" s="47" t="s">
        <v>19</v>
      </c>
      <c r="B12" s="48"/>
      <c r="C12" s="48"/>
      <c r="D12" s="48"/>
      <c r="E12" s="48"/>
      <c r="F12" s="48"/>
      <c r="G12" s="48"/>
      <c r="H12" s="48"/>
      <c r="I12" s="49"/>
    </row>
    <row r="13" spans="1:9" ht="331.5" thickBot="1" x14ac:dyDescent="0.3">
      <c r="A13" s="4" t="s">
        <v>13</v>
      </c>
      <c r="B13" s="20"/>
      <c r="C13" s="20"/>
      <c r="D13" s="21"/>
      <c r="E13" s="5">
        <v>2</v>
      </c>
      <c r="F13" s="22"/>
      <c r="G13" s="19">
        <f>E13*F13</f>
        <v>0</v>
      </c>
      <c r="H13" s="9" t="s">
        <v>37</v>
      </c>
      <c r="I13" s="9" t="s">
        <v>21</v>
      </c>
    </row>
    <row r="14" spans="1:9" ht="90.75" thickBot="1" x14ac:dyDescent="0.3">
      <c r="A14" s="4" t="s">
        <v>9</v>
      </c>
      <c r="B14" s="20"/>
      <c r="C14" s="20"/>
      <c r="D14" s="21"/>
      <c r="E14" s="5">
        <v>4</v>
      </c>
      <c r="F14" s="22"/>
      <c r="G14" s="19">
        <f t="shared" ref="G14:G23" si="0">E14*F14</f>
        <v>0</v>
      </c>
      <c r="H14" s="13" t="s">
        <v>41</v>
      </c>
      <c r="I14" s="9" t="s">
        <v>22</v>
      </c>
    </row>
    <row r="15" spans="1:9" ht="105.75" thickBot="1" x14ac:dyDescent="0.3">
      <c r="A15" s="4" t="s">
        <v>15</v>
      </c>
      <c r="B15" s="20"/>
      <c r="C15" s="20"/>
      <c r="D15" s="21"/>
      <c r="E15" s="5">
        <v>1</v>
      </c>
      <c r="F15" s="22"/>
      <c r="G15" s="19">
        <f t="shared" si="0"/>
        <v>0</v>
      </c>
      <c r="H15" s="9" t="s">
        <v>38</v>
      </c>
      <c r="I15" s="9" t="s">
        <v>23</v>
      </c>
    </row>
    <row r="16" spans="1:9" ht="105.75" thickBot="1" x14ac:dyDescent="0.3">
      <c r="A16" s="4" t="s">
        <v>14</v>
      </c>
      <c r="B16" s="20"/>
      <c r="C16" s="20"/>
      <c r="D16" s="21"/>
      <c r="E16" s="5">
        <v>1</v>
      </c>
      <c r="F16" s="22"/>
      <c r="G16" s="19">
        <f t="shared" si="0"/>
        <v>0</v>
      </c>
      <c r="H16" s="9" t="s">
        <v>39</v>
      </c>
      <c r="I16" s="9" t="s">
        <v>24</v>
      </c>
    </row>
    <row r="17" spans="1:9" ht="45.75" thickBot="1" x14ac:dyDescent="0.3">
      <c r="A17" s="4" t="s">
        <v>16</v>
      </c>
      <c r="B17" s="20"/>
      <c r="C17" s="20"/>
      <c r="D17" s="21"/>
      <c r="E17" s="5">
        <v>1</v>
      </c>
      <c r="F17" s="22"/>
      <c r="G17" s="19">
        <f t="shared" si="0"/>
        <v>0</v>
      </c>
      <c r="H17" s="9" t="s">
        <v>17</v>
      </c>
      <c r="I17" s="9" t="s">
        <v>42</v>
      </c>
    </row>
    <row r="18" spans="1:9" ht="60.75" thickBot="1" x14ac:dyDescent="0.3">
      <c r="A18" s="4" t="s">
        <v>18</v>
      </c>
      <c r="B18" s="20"/>
      <c r="C18" s="20"/>
      <c r="D18" s="21"/>
      <c r="E18" s="5">
        <v>1</v>
      </c>
      <c r="F18" s="22"/>
      <c r="G18" s="19">
        <f t="shared" si="0"/>
        <v>0</v>
      </c>
      <c r="H18" s="9" t="s">
        <v>40</v>
      </c>
      <c r="I18" s="9" t="s">
        <v>24</v>
      </c>
    </row>
    <row r="19" spans="1:9" ht="19.5" thickBot="1" x14ac:dyDescent="0.3">
      <c r="A19" s="47" t="s">
        <v>4</v>
      </c>
      <c r="B19" s="48"/>
      <c r="C19" s="48"/>
      <c r="D19" s="48"/>
      <c r="E19" s="48"/>
      <c r="F19" s="48"/>
      <c r="G19" s="48"/>
      <c r="H19" s="48"/>
      <c r="I19" s="49"/>
    </row>
    <row r="20" spans="1:9" ht="30.75" thickBot="1" x14ac:dyDescent="0.3">
      <c r="A20" s="4" t="s">
        <v>5</v>
      </c>
      <c r="B20" s="20"/>
      <c r="C20" s="20"/>
      <c r="D20" s="21"/>
      <c r="E20" s="5">
        <v>2</v>
      </c>
      <c r="F20" s="22"/>
      <c r="G20" s="19">
        <f t="shared" si="0"/>
        <v>0</v>
      </c>
      <c r="H20" s="9" t="s">
        <v>10</v>
      </c>
      <c r="I20" s="9"/>
    </row>
    <row r="21" spans="1:9" ht="15.75" thickBot="1" x14ac:dyDescent="0.3">
      <c r="A21" s="4" t="s">
        <v>36</v>
      </c>
      <c r="B21" s="20"/>
      <c r="C21" s="20"/>
      <c r="D21" s="21"/>
      <c r="E21" s="5">
        <v>11</v>
      </c>
      <c r="F21" s="22"/>
      <c r="G21" s="19">
        <f t="shared" si="0"/>
        <v>0</v>
      </c>
      <c r="H21" s="9" t="s">
        <v>43</v>
      </c>
      <c r="I21" s="9" t="s">
        <v>44</v>
      </c>
    </row>
    <row r="22" spans="1:9" ht="19.5" thickBot="1" x14ac:dyDescent="0.3">
      <c r="A22" s="47" t="s">
        <v>6</v>
      </c>
      <c r="B22" s="48"/>
      <c r="C22" s="48"/>
      <c r="D22" s="48"/>
      <c r="E22" s="48"/>
      <c r="F22" s="48"/>
      <c r="G22" s="48"/>
      <c r="H22" s="48"/>
      <c r="I22" s="49"/>
    </row>
    <row r="23" spans="1:9" ht="120.75" thickBot="1" x14ac:dyDescent="0.3">
      <c r="A23" s="4" t="s">
        <v>7</v>
      </c>
      <c r="B23" s="20"/>
      <c r="C23" s="20"/>
      <c r="D23" s="21"/>
      <c r="E23" s="5">
        <v>1</v>
      </c>
      <c r="F23" s="22"/>
      <c r="G23" s="19">
        <f t="shared" si="0"/>
        <v>0</v>
      </c>
      <c r="H23" s="13" t="s">
        <v>25</v>
      </c>
      <c r="I23" s="9"/>
    </row>
    <row r="24" spans="1:9" ht="15.75" thickBot="1" x14ac:dyDescent="0.3">
      <c r="A24" s="6" t="s">
        <v>8</v>
      </c>
      <c r="B24" s="8"/>
      <c r="C24" s="8"/>
      <c r="D24" s="8"/>
      <c r="E24" s="7"/>
      <c r="F24" s="18"/>
      <c r="G24" s="19">
        <f>SUM(G13:G23)</f>
        <v>0</v>
      </c>
      <c r="H24" s="11"/>
      <c r="I24" s="11"/>
    </row>
    <row r="25" spans="1:9" x14ac:dyDescent="0.25">
      <c r="A25" s="1"/>
      <c r="B25" s="1"/>
      <c r="C25" s="1"/>
      <c r="D25" s="1"/>
    </row>
  </sheetData>
  <sheetProtection algorithmName="SHA-512" hashValue="G1VdYdY50LN1dSTFBYnns0rPXFxS9duCFShinbmFfKX61LMmLcRGcTIWGgoRUkpRBbnvP4Cx820Gr9k55Uh95A==" saltValue="dQPfHgemy9RUWsA5AocHIw==" spinCount="100000" sheet="1" objects="1" scenarios="1" selectLockedCells="1"/>
  <mergeCells count="17">
    <mergeCell ref="A12:I12"/>
    <mergeCell ref="A8:I8"/>
    <mergeCell ref="A19:I19"/>
    <mergeCell ref="A22:I22"/>
    <mergeCell ref="A1:I1"/>
    <mergeCell ref="A2:I2"/>
    <mergeCell ref="C10:C11"/>
    <mergeCell ref="B10:B11"/>
    <mergeCell ref="A5:I5"/>
    <mergeCell ref="A3:I3"/>
    <mergeCell ref="A9:I9"/>
    <mergeCell ref="A6:I6"/>
    <mergeCell ref="A7:I7"/>
    <mergeCell ref="A10:A11"/>
    <mergeCell ref="E10:E11"/>
    <mergeCell ref="H10:H11"/>
    <mergeCell ref="I10:I1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03BF6-507E-4AD6-86C7-4D8BC6EB574B}">
  <ds:schemaRefs>
    <ds:schemaRef ds:uri="http://schemas.openxmlformats.org/package/2006/metadata/core-properties"/>
    <ds:schemaRef ds:uri="http://purl.org/dc/elements/1.1/"/>
    <ds:schemaRef ds:uri="http://purl.org/dc/dcmitype/"/>
    <ds:schemaRef ds:uri="0c8c0d37-2bee-48b9-a3af-2a8749a2fbd1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44eebfc2-dba9-490f-a426-06bdd91898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C2D298B-1303-4405-9418-910B501D1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E91D8-0770-452A-BF3B-09414108C0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Štěpánová Lucie, Bc.</dc:creator>
  <cp:lastModifiedBy>Fabešová Lenka, DiS.</cp:lastModifiedBy>
  <cp:lastPrinted>2025-05-02T07:36:49Z</cp:lastPrinted>
  <dcterms:created xsi:type="dcterms:W3CDTF">2015-06-05T18:19:34Z</dcterms:created>
  <dcterms:modified xsi:type="dcterms:W3CDTF">2025-05-30T07:33:43Z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