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G:\FINANCNI MODELY\1 - KONCESE KLIENTI\LANDŠTEJN_2025\1_ZD_Zadávací dokumentace_DSO VL\ZD_Příloha E_Situace +Přehled VHM\"/>
    </mc:Choice>
  </mc:AlternateContent>
  <xr:revisionPtr revIDLastSave="0" documentId="13_ncr:1_{F04F84E1-62AE-4CF2-A2BC-CA5CF87A2BD0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2023_DSO+obce_VDJ, ČSV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1" l="1"/>
  <c r="F63" i="11"/>
  <c r="E63" i="11"/>
  <c r="D63" i="11"/>
  <c r="F59" i="11"/>
  <c r="E59" i="11"/>
  <c r="D59" i="11"/>
  <c r="F55" i="11"/>
  <c r="E55" i="11"/>
  <c r="D55" i="11"/>
  <c r="F49" i="11"/>
  <c r="E49" i="11"/>
  <c r="D49" i="11"/>
  <c r="F42" i="11"/>
  <c r="E42" i="11"/>
  <c r="D42" i="11"/>
  <c r="F28" i="11"/>
  <c r="E28" i="11"/>
  <c r="D28" i="11"/>
  <c r="F21" i="11"/>
  <c r="E21" i="11"/>
  <c r="D21" i="11"/>
  <c r="D71" i="11" l="1"/>
  <c r="E71" i="11"/>
  <c r="F71" i="11"/>
</calcChain>
</file>

<file path=xl/sharedStrings.xml><?xml version="1.0" encoding="utf-8"?>
<sst xmlns="http://schemas.openxmlformats.org/spreadsheetml/2006/main" count="250" uniqueCount="180">
  <si>
    <t>Název</t>
  </si>
  <si>
    <t>zás.obyv.</t>
  </si>
  <si>
    <t>délka
vodovodů (km)</t>
  </si>
  <si>
    <t>počet
přípojek (ks)</t>
  </si>
  <si>
    <t>3104-617865-60817771-1/1</t>
  </si>
  <si>
    <t>3104-624403-60817771-1/1</t>
  </si>
  <si>
    <t>Dačice - Hradišťko - vodovodní síť</t>
  </si>
  <si>
    <t>3104-670553-60817771-1/1</t>
  </si>
  <si>
    <t>3104-670553-60817771-1/2</t>
  </si>
  <si>
    <t>3104-750352-60817771-1/1</t>
  </si>
  <si>
    <t>3104-750361-60817771-1/1</t>
  </si>
  <si>
    <t>3104-750379-60817771-1/1</t>
  </si>
  <si>
    <t>3105-600075-60817771-1/1</t>
  </si>
  <si>
    <t>3105-600075-60817771-1/2</t>
  </si>
  <si>
    <t>3105-649597-60817771-1/1</t>
  </si>
  <si>
    <t>3105-649601-60817771-1/1</t>
  </si>
  <si>
    <t>3105-704971-60817771-1/1</t>
  </si>
  <si>
    <t>3105-704971-60817771-1/2</t>
  </si>
  <si>
    <t>3105-704971-60817771-1/3</t>
  </si>
  <si>
    <t>3105-754595-60817771-1/1</t>
  </si>
  <si>
    <t>3105-600075-60817771-2/1</t>
  </si>
  <si>
    <t>3105-704971-60817771-2/1</t>
  </si>
  <si>
    <t>3105-754595-60817771-2/1</t>
  </si>
  <si>
    <t>Landštejn, ÚV</t>
  </si>
  <si>
    <t>-</t>
  </si>
  <si>
    <t>3104-615218-00246379-1/1</t>
  </si>
  <si>
    <t>Budeč, Borová - vodovodní síť</t>
  </si>
  <si>
    <t>3104-644030-00666424-1/1</t>
  </si>
  <si>
    <t>Horní Slatina zdroje - obec, PŘSV</t>
  </si>
  <si>
    <t>3104-644030-00666424-1/2</t>
  </si>
  <si>
    <t>Horní Slatina, vodovodní síť</t>
  </si>
  <si>
    <t>3104-691411-00246476-1/1</t>
  </si>
  <si>
    <t>Dačice - M.Pěčín, přív.řad: VŠ Malý Pěčín - VDJ</t>
  </si>
  <si>
    <t>3104-629855-00246476-1/2</t>
  </si>
  <si>
    <t>Dačice - přívodní řad: Hostkovice - VDJ Lipolec</t>
  </si>
  <si>
    <t>3104-651788-00246476-1/2</t>
  </si>
  <si>
    <t>Dačice - přívodní řad: VDJ Hradišťko  - VDJ Chlumec</t>
  </si>
  <si>
    <t>3104-779695-00246476-1/1</t>
  </si>
  <si>
    <t>Dačice - V.Pěčín, přív.řad: studny - VDJ</t>
  </si>
  <si>
    <t>3104-629847-00246476-1/1</t>
  </si>
  <si>
    <t>Dačice - Dolní Němčice - vodovodní síť</t>
  </si>
  <si>
    <t>3104-629855-00246476-1/1</t>
  </si>
  <si>
    <t>Dačice - Hostkovice - vodovodní síť</t>
  </si>
  <si>
    <t>3104-651770-00246476-1/1</t>
  </si>
  <si>
    <t>3104-651788-00246476-1/1</t>
  </si>
  <si>
    <t>Dačice - Chlumec - vodovodní síť</t>
  </si>
  <si>
    <t>3104-684325-00246476-1/2</t>
  </si>
  <si>
    <t xml:space="preserve">Dačice - Lipolec - vodovodní síť </t>
  </si>
  <si>
    <t>3104-691411-00246476-1/2</t>
  </si>
  <si>
    <t>Dačice - Malý Pěčín - vodovodní síť</t>
  </si>
  <si>
    <t>3104-779695-00246476-1/2</t>
  </si>
  <si>
    <t>Dačice - Velký Pěčín - vodovodní síť</t>
  </si>
  <si>
    <t>3104-624403-00246476-1/1</t>
  </si>
  <si>
    <t>Dačice,Toužín,Borek,Bílkov - vodovodní síť (město)</t>
  </si>
  <si>
    <t>3105-704971-00247138-1/1</t>
  </si>
  <si>
    <t>3105-705004-00247138-1/1</t>
  </si>
  <si>
    <t>3105-704971-00247138-1/3</t>
  </si>
  <si>
    <t>N.Bystřice,N.Vojířov,Klášter,Ovčárna-vodovodní síť (město)</t>
  </si>
  <si>
    <t>3105-705004-00247138-1/2</t>
  </si>
  <si>
    <t>Nová Bystřice - Hradiště - vodovodní síť</t>
  </si>
  <si>
    <t>3105-704971-00247138-1/2</t>
  </si>
  <si>
    <t>Nová Bystřice - Smrčná - vodovodní síť</t>
  </si>
  <si>
    <t>3104-615455-00246387-1/2</t>
  </si>
  <si>
    <t>3104-615455-00246387-1/1</t>
  </si>
  <si>
    <t>3104-713384-00246387-1/1</t>
  </si>
  <si>
    <t>3104-780391-00246387-1/1</t>
  </si>
  <si>
    <t>Vesce, RVS vč. PŘ z Budíškovic</t>
  </si>
  <si>
    <t>3105-754579-00247499-1/1</t>
  </si>
  <si>
    <t>3105-754595-00247499-1/2</t>
  </si>
  <si>
    <t>3104-617881-00246409-1/1</t>
  </si>
  <si>
    <t>3104-617873-00246409-1/1</t>
  </si>
  <si>
    <t>3104-718726-00477320-1/1</t>
  </si>
  <si>
    <t>Peč, RVS vč. PŘ z VDJ</t>
  </si>
  <si>
    <t>3104-670553-00477303-1/1</t>
  </si>
  <si>
    <t>Kostelní Vydří - vodovodní síť (obec)</t>
  </si>
  <si>
    <t>3104-750361-00247456-1/1</t>
  </si>
  <si>
    <t>Slavonice - vodovodní síť (město)</t>
  </si>
  <si>
    <t>CELKEM</t>
  </si>
  <si>
    <t>Vlastník</t>
  </si>
  <si>
    <t>Obec Budeč</t>
  </si>
  <si>
    <t>Obec Horní Slatina</t>
  </si>
  <si>
    <t>Obec Budíškovice</t>
  </si>
  <si>
    <t>Město Dačice</t>
  </si>
  <si>
    <t>Město Nová Bystřice</t>
  </si>
  <si>
    <t>Obec Peč</t>
  </si>
  <si>
    <t>Obec Cizkrajov</t>
  </si>
  <si>
    <t>Obec Kostelní Vydří</t>
  </si>
  <si>
    <t>Město Slavonice</t>
  </si>
  <si>
    <t>3104-779695-00246476-2/1</t>
  </si>
  <si>
    <t>3104-644030-00666424-2/1</t>
  </si>
  <si>
    <t>3105-708046-00247138-2/1</t>
  </si>
  <si>
    <t>Vodní nádrž Landštejn</t>
  </si>
  <si>
    <t>DSO Vodovod Landštejn</t>
  </si>
  <si>
    <t>Městys Staré Město pod L.</t>
  </si>
  <si>
    <t>VDJ Slavonice (1x150)</t>
  </si>
  <si>
    <t>VDJ Kostelní Vydří - starý (2x150)</t>
  </si>
  <si>
    <t>mimo provoz</t>
  </si>
  <si>
    <t>VDJ Hůrky u Nové Bystřice (1x250)</t>
  </si>
  <si>
    <t>VDJ Kostelní Vydří - nový (2 x 650)</t>
  </si>
  <si>
    <t>VDJ Lipolec (1 x 30)</t>
  </si>
  <si>
    <t>VDJ Malý Pěčín (1 x 100)</t>
  </si>
  <si>
    <t>VDJ Velký Pěčín (1x100)</t>
  </si>
  <si>
    <t>VDJ Ostojkovice 5m3</t>
  </si>
  <si>
    <t>VDJ Budíškovice (1 x 150)</t>
  </si>
  <si>
    <t>VDJ Cizokrajov 1 x 150)</t>
  </si>
  <si>
    <t>VDJ Dačice (2 x 650)</t>
  </si>
  <si>
    <t>VDJ Staré Město (1 x 80)</t>
  </si>
  <si>
    <t>ČSV Chlumec pro Ostojkovice</t>
  </si>
  <si>
    <t>ČSV Borová</t>
  </si>
  <si>
    <t>Názvy ČSV</t>
  </si>
  <si>
    <t>ČSV pro Dačice (do VDJ Kadolec), ČSV pro N.Bystřici (do VDJ Klášter)</t>
  </si>
  <si>
    <t>ČSV Hradišťko pro Chlumec</t>
  </si>
  <si>
    <r>
      <rPr>
        <sz val="8"/>
        <rFont val="Arial"/>
        <family val="2"/>
        <charset val="238"/>
      </rPr>
      <t xml:space="preserve">VDJ Horní Slatina  (1x200) </t>
    </r>
    <r>
      <rPr>
        <sz val="8"/>
        <color rgb="FFFF0000"/>
        <rFont val="Arial"/>
        <family val="2"/>
        <charset val="238"/>
      </rPr>
      <t xml:space="preserve">- </t>
    </r>
    <r>
      <rPr>
        <b/>
        <sz val="8"/>
        <color rgb="FFFF0000"/>
        <rFont val="Arial"/>
        <family val="2"/>
        <charset val="238"/>
      </rPr>
      <t>mimo provoz</t>
    </r>
  </si>
  <si>
    <r>
      <t xml:space="preserve">VDJ Albeř (1x50) - </t>
    </r>
    <r>
      <rPr>
        <sz val="9"/>
        <color rgb="FFFF0000"/>
        <rFont val="Arial"/>
        <family val="2"/>
        <charset val="238"/>
      </rPr>
      <t>mimo provoz</t>
    </r>
  </si>
  <si>
    <t>ČSV Bílkov-Karlov; ČSV Dačice Jiráskova</t>
  </si>
  <si>
    <t>IČME - Vodovodní řady</t>
  </si>
  <si>
    <t xml:space="preserve">ČSV Vlastkovec </t>
  </si>
  <si>
    <t xml:space="preserve">ČSV Malý Pěčín </t>
  </si>
  <si>
    <t xml:space="preserve">ČSV Lipolec </t>
  </si>
  <si>
    <r>
      <t>Vodojemy - název, objem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</si>
  <si>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ČS pro ZTV Za školou;   ČSV Bílkov</t>
  </si>
  <si>
    <r>
      <rPr>
        <b/>
        <sz val="10"/>
        <color theme="1"/>
        <rFont val="Arial"/>
        <family val="2"/>
        <charset val="238"/>
      </rPr>
      <t>počet ČSV</t>
    </r>
    <r>
      <rPr>
        <sz val="10"/>
        <color theme="1"/>
        <rFont val="Arial"/>
        <family val="2"/>
        <charset val="238"/>
      </rPr>
      <t xml:space="preserve"> </t>
    </r>
  </si>
  <si>
    <t>ČSV pro Budíškovice (ve VDJ Dačice)</t>
  </si>
  <si>
    <t>ČSV Karmelitáni</t>
  </si>
  <si>
    <t xml:space="preserve">VDJ Holešice (1x20) </t>
  </si>
  <si>
    <t>Přehled Vodohospodářského majetku ve vlastnictví a správě DSO Vodovod Landštejn</t>
  </si>
  <si>
    <t xml:space="preserve">VDJ Klášter (2 x 150);                  VDJ  Nová Bystřice (1 x 400) </t>
  </si>
  <si>
    <t>VDJ Landštejn (1000+750);               VDJ Kadolec (2x 650);                 VDJ Peč (1x150)</t>
  </si>
  <si>
    <r>
      <rPr>
        <sz val="9"/>
        <rFont val="Arial"/>
        <family val="2"/>
        <charset val="238"/>
      </rPr>
      <t xml:space="preserve">VDJ Cizkrajov (1x50) </t>
    </r>
    <r>
      <rPr>
        <sz val="9"/>
        <color rgb="FFFF0000"/>
        <rFont val="Arial"/>
        <family val="2"/>
        <charset val="238"/>
      </rPr>
      <t>- mimo provoz</t>
    </r>
  </si>
  <si>
    <t>IČME -  Úpravny vody</t>
  </si>
  <si>
    <t>projektovaná kapacita (l/s)</t>
  </si>
  <si>
    <t>VDJ Hradišťko (150);                    VDJ Chlumec (150)</t>
  </si>
  <si>
    <r>
      <rPr>
        <sz val="9"/>
        <rFont val="Arial"/>
        <family val="2"/>
        <charset val="238"/>
      </rPr>
      <t xml:space="preserve">VDJ Nový Vojířov (1x50) </t>
    </r>
    <r>
      <rPr>
        <sz val="9"/>
        <color rgb="FFFF0000"/>
        <rFont val="Arial"/>
        <family val="2"/>
        <charset val="238"/>
      </rPr>
      <t>- mimo provoz</t>
    </r>
  </si>
  <si>
    <t>Zdroj surové vody</t>
  </si>
  <si>
    <t>ČSV</t>
  </si>
  <si>
    <t>Název ČSV</t>
  </si>
  <si>
    <t>Studny S1, S2,  S3. vrt HV-1</t>
  </si>
  <si>
    <t>Příloha E.2 Zadávací dokumentace</t>
  </si>
  <si>
    <r>
      <t xml:space="preserve">ČSV Blato </t>
    </r>
    <r>
      <rPr>
        <sz val="8"/>
        <color theme="1"/>
        <rFont val="Arial"/>
        <family val="2"/>
        <charset val="238"/>
      </rPr>
      <t>(s akum. 50 m3)</t>
    </r>
  </si>
  <si>
    <t xml:space="preserve">IČME - Vodní zdroje </t>
  </si>
  <si>
    <r>
      <t xml:space="preserve">Dačice - Velký Pěčín - zdroje - </t>
    </r>
    <r>
      <rPr>
        <sz val="9"/>
        <color rgb="FFFF0000"/>
        <rFont val="Arial"/>
        <family val="2"/>
        <charset val="238"/>
      </rPr>
      <t>mimo provoz</t>
    </r>
  </si>
  <si>
    <r>
      <t xml:space="preserve">Horní Slatina, zdroje - </t>
    </r>
    <r>
      <rPr>
        <sz val="9"/>
        <color rgb="FFFF0000"/>
        <rFont val="Arial"/>
        <family val="2"/>
        <charset val="238"/>
      </rPr>
      <t>mimo provoz</t>
    </r>
  </si>
  <si>
    <r>
      <t xml:space="preserve">Nová Bystřice - Nový Vojířov - zdroje - </t>
    </r>
    <r>
      <rPr>
        <sz val="9"/>
        <color rgb="FFFF0000"/>
        <rFont val="Arial"/>
        <family val="2"/>
        <charset val="238"/>
      </rPr>
      <t>mimo provoz</t>
    </r>
  </si>
  <si>
    <t xml:space="preserve"> Budíškovice - přiv.řad Dačice - Budíškovice</t>
  </si>
  <si>
    <t>Budíškovice - Ostojkovice - vodovodní síť</t>
  </si>
  <si>
    <t>Staré Město pod Landštejnem - Pomezí, Landštejn - vodovodní síť</t>
  </si>
  <si>
    <t>Nová Bystřice - přiv. řad: N.Bystřice - Nový Vojířov</t>
  </si>
  <si>
    <t>Nová Bystřice - přiv. Řad: Hradiště - VŠ Hradiště</t>
  </si>
  <si>
    <t xml:space="preserve">Vodovod Landštejn - Dačice, Bílkov - vodovodní síť </t>
  </si>
  <si>
    <t>Vodovod Landštejn - Slavonice - Mutišov - vodovodní síť</t>
  </si>
  <si>
    <t xml:space="preserve">Vodovod Landštejn - Kostelní Vydří - vodovodní síť </t>
  </si>
  <si>
    <t xml:space="preserve">Vodovod Landštejn-přiv.řad SKV V: Landštejn-Slavonice-Dačice-K.Vydří </t>
  </si>
  <si>
    <t xml:space="preserve">Vodovod Landštejn - Slavonice - vodovodní síť </t>
  </si>
  <si>
    <t>Vodovod Landštejn - Slavonice - Vlastkovec - vodovodní síť</t>
  </si>
  <si>
    <t>Vodovod Landštejn - Nová Bystřice - Albeř - vodovodní síť</t>
  </si>
  <si>
    <t>Vodovod Landštejn - Nová Bystřice - Albeř, přív. řad: studny - VDJ</t>
  </si>
  <si>
    <t>Vodovod Landštejn - Nová Bystřice - Blato - vodovodní síť</t>
  </si>
  <si>
    <t>Vodovod Landštejn -N.Bystřice - Hůrky - vodovodní síť a PŘ z Blata</t>
  </si>
  <si>
    <t>Vodovod Landštejn - Nová Bystřice, přív. řad: studny - ÚV N.Bystřice</t>
  </si>
  <si>
    <t>Vodovod Landštejn - přiv.řad SKV VI:  Landštejn - Klášter - Nová Bystřice</t>
  </si>
  <si>
    <t xml:space="preserve">Vodovod Landštejn - Nová Bystřice - vodovodní síť </t>
  </si>
  <si>
    <t>Vodovod Landštejn - přiv.řad: jímání Landštejn - ÚV Landštejn</t>
  </si>
  <si>
    <t>Vodovod Landštejn - Cizkrajov - vodovodní síť</t>
  </si>
  <si>
    <t>Celkový počet zásobovaných obyvatel:</t>
  </si>
  <si>
    <t>Celková délka provozovaných přiváděcích řadů</t>
  </si>
  <si>
    <t>km</t>
  </si>
  <si>
    <t>Celková délka rorvodné vodovodní sítě:</t>
  </si>
  <si>
    <t>ks</t>
  </si>
  <si>
    <t>Počet vodovodních přípojek:</t>
  </si>
  <si>
    <t>Počet provozovaných vodojemů:</t>
  </si>
  <si>
    <t>Počet provozovaných čerpacích stanic</t>
  </si>
  <si>
    <t>Úpravna vody Landštejn - projektovaná kapacita</t>
  </si>
  <si>
    <t>l/s</t>
  </si>
  <si>
    <t>Celkové kapacity provozovaného vodovodu v roce 2024:</t>
  </si>
  <si>
    <t>Budíškovice - vodovodní síť</t>
  </si>
  <si>
    <t>Staré Město pod Landštejnem  - vodovodní síť</t>
  </si>
  <si>
    <t>Cizkrajov - Holešice, Mutná - vodovodní síť</t>
  </si>
  <si>
    <t>Cizkrajov, Dolní Bolíkov - vodovodní síť</t>
  </si>
  <si>
    <r>
      <t xml:space="preserve">Vodovod Landštejn - Nová Bystřice, ÚV - </t>
    </r>
    <r>
      <rPr>
        <sz val="9"/>
        <color rgb="FFFF0000"/>
        <rFont val="Arial"/>
        <family val="2"/>
        <charset val="238"/>
      </rPr>
      <t>mimo provoz</t>
    </r>
  </si>
  <si>
    <r>
      <rPr>
        <sz val="9"/>
        <rFont val="Arial"/>
        <family val="2"/>
        <charset val="238"/>
      </rPr>
      <t xml:space="preserve">Vodovod Landštejn - Nová Bystřice - </t>
    </r>
    <r>
      <rPr>
        <sz val="9"/>
        <color theme="1"/>
        <rFont val="Arial"/>
        <family val="2"/>
        <charset val="238"/>
      </rPr>
      <t xml:space="preserve">Albeř - zdroje - </t>
    </r>
    <r>
      <rPr>
        <sz val="9"/>
        <color rgb="FFFF0000"/>
        <rFont val="Arial"/>
        <family val="2"/>
        <charset val="238"/>
      </rPr>
      <t>mimo provoz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</si>
</sst>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00"/>
    <numFmt numFmtId="167" formatCode="#,##0.000_ ;\-#,##0.000\ "/>
    <numFmt numFmtId="168" formatCode="#,##0_ ;\-#,##0\ "/>
    <numFmt numFmtId="169" formatCode="0.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5" fillId="0" borderId="0"/>
  </cellStyleXfs>
  <cellXfs count="31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  <xf numFmtId="166" fontId="0" fillId="0" borderId="0" xfId="0" applyNumberForma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9" fontId="7" fillId="0" borderId="4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6" borderId="1" xfId="3" applyNumberFormat="1" applyFont="1" applyFill="1" applyBorder="1" applyAlignment="1">
      <alignment horizontal="left" vertical="center" indent="1"/>
    </xf>
    <xf numFmtId="0" fontId="17" fillId="6" borderId="1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49" fontId="7" fillId="7" borderId="1" xfId="0" applyNumberFormat="1" applyFont="1" applyFill="1" applyBorder="1" applyAlignment="1">
      <alignment horizontal="center" vertical="center"/>
    </xf>
    <xf numFmtId="3" fontId="17" fillId="6" borderId="1" xfId="0" applyNumberFormat="1" applyFont="1" applyFill="1" applyBorder="1" applyAlignment="1">
      <alignment horizontal="left" vertical="center" indent="1"/>
    </xf>
    <xf numFmtId="3" fontId="17" fillId="6" borderId="3" xfId="0" applyNumberFormat="1" applyFont="1" applyFill="1" applyBorder="1" applyAlignment="1">
      <alignment horizontal="left" vertical="center" indent="1"/>
    </xf>
    <xf numFmtId="0" fontId="7" fillId="7" borderId="1" xfId="0" applyFont="1" applyFill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19" fillId="6" borderId="1" xfId="0" applyNumberFormat="1" applyFont="1" applyFill="1" applyBorder="1" applyAlignment="1">
      <alignment horizontal="left" vertical="center" indent="1"/>
    </xf>
    <xf numFmtId="49" fontId="19" fillId="7" borderId="1" xfId="0" applyNumberFormat="1" applyFont="1" applyFill="1" applyBorder="1" applyAlignment="1">
      <alignment horizontal="center" vertical="center"/>
    </xf>
    <xf numFmtId="3" fontId="19" fillId="6" borderId="1" xfId="0" applyNumberFormat="1" applyFont="1" applyFill="1" applyBorder="1" applyAlignment="1">
      <alignment horizontal="left" vertical="center" wrapText="1" indent="1"/>
    </xf>
    <xf numFmtId="3" fontId="17" fillId="6" borderId="1" xfId="0" applyNumberFormat="1" applyFont="1" applyFill="1" applyBorder="1" applyAlignment="1">
      <alignment horizontal="left" vertical="center" wrapText="1" indent="1"/>
    </xf>
    <xf numFmtId="49" fontId="7" fillId="0" borderId="1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7" borderId="20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7" borderId="19" xfId="0" applyFont="1" applyFill="1" applyBorder="1" applyAlignment="1">
      <alignment horizontal="left" vertical="center"/>
    </xf>
    <xf numFmtId="49" fontId="7" fillId="0" borderId="2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8" fontId="12" fillId="0" borderId="8" xfId="1" applyNumberFormat="1" applyFont="1" applyFill="1" applyBorder="1" applyAlignment="1">
      <alignment horizontal="right" vertical="center"/>
    </xf>
    <xf numFmtId="167" fontId="12" fillId="0" borderId="8" xfId="1" applyNumberFormat="1" applyFont="1" applyFill="1" applyBorder="1" applyAlignment="1">
      <alignment horizontal="right" vertical="center"/>
    </xf>
    <xf numFmtId="165" fontId="12" fillId="0" borderId="8" xfId="1" applyNumberFormat="1" applyFont="1" applyFill="1" applyBorder="1" applyAlignment="1">
      <alignment horizontal="right" vertical="center"/>
    </xf>
    <xf numFmtId="49" fontId="7" fillId="0" borderId="12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8" fillId="3" borderId="7" xfId="2" applyNumberFormat="1" applyFont="1" applyFill="1" applyBorder="1" applyAlignment="1">
      <alignment vertical="center"/>
    </xf>
    <xf numFmtId="49" fontId="8" fillId="3" borderId="8" xfId="2" applyNumberFormat="1" applyFont="1" applyFill="1" applyBorder="1" applyAlignment="1">
      <alignment horizontal="left" vertical="center"/>
    </xf>
    <xf numFmtId="49" fontId="15" fillId="6" borderId="8" xfId="3" applyNumberFormat="1" applyFont="1" applyFill="1" applyBorder="1" applyAlignment="1">
      <alignment horizontal="left" vertical="center" indent="1"/>
    </xf>
    <xf numFmtId="0" fontId="7" fillId="7" borderId="8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vertical="center"/>
    </xf>
    <xf numFmtId="49" fontId="15" fillId="6" borderId="16" xfId="3" applyNumberFormat="1" applyFont="1" applyFill="1" applyBorder="1" applyAlignment="1">
      <alignment horizontal="left" vertical="center" inden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3" fontId="15" fillId="6" borderId="25" xfId="0" applyNumberFormat="1" applyFont="1" applyFill="1" applyBorder="1" applyAlignment="1">
      <alignment horizontal="left" vertical="center" indent="1"/>
    </xf>
    <xf numFmtId="0" fontId="7" fillId="0" borderId="29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7" borderId="16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vertical="center"/>
    </xf>
    <xf numFmtId="0" fontId="19" fillId="7" borderId="19" xfId="0" applyFont="1" applyFill="1" applyBorder="1" applyAlignment="1">
      <alignment vertical="center"/>
    </xf>
    <xf numFmtId="0" fontId="7" fillId="7" borderId="19" xfId="0" applyFont="1" applyFill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17" fillId="7" borderId="25" xfId="0" applyFont="1" applyFill="1" applyBorder="1" applyAlignment="1">
      <alignment horizontal="center" vertical="center"/>
    </xf>
    <xf numFmtId="0" fontId="19" fillId="7" borderId="27" xfId="0" applyFont="1" applyFill="1" applyBorder="1" applyAlignment="1">
      <alignment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7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49" fontId="8" fillId="3" borderId="0" xfId="2" applyNumberFormat="1" applyFont="1" applyFill="1" applyAlignment="1">
      <alignment vertical="center"/>
    </xf>
    <xf numFmtId="49" fontId="8" fillId="3" borderId="0" xfId="2" applyNumberFormat="1" applyFont="1" applyFill="1" applyAlignment="1">
      <alignment horizontal="left" vertical="center"/>
    </xf>
    <xf numFmtId="49" fontId="9" fillId="3" borderId="0" xfId="3" applyNumberFormat="1" applyFont="1" applyFill="1" applyAlignment="1">
      <alignment horizontal="left" vertical="center" indent="1"/>
    </xf>
    <xf numFmtId="49" fontId="15" fillId="0" borderId="12" xfId="3" applyNumberFormat="1" applyFont="1" applyBorder="1" applyAlignment="1">
      <alignment horizontal="left" vertical="center" indent="1"/>
    </xf>
    <xf numFmtId="49" fontId="15" fillId="0" borderId="0" xfId="3" applyNumberFormat="1" applyFont="1" applyAlignment="1">
      <alignment horizontal="left" vertical="center" indent="1"/>
    </xf>
    <xf numFmtId="49" fontId="19" fillId="6" borderId="1" xfId="3" applyNumberFormat="1" applyFont="1" applyFill="1" applyBorder="1" applyAlignment="1">
      <alignment horizontal="left" vertical="center" indent="1"/>
    </xf>
    <xf numFmtId="49" fontId="19" fillId="6" borderId="5" xfId="3" applyNumberFormat="1" applyFont="1" applyFill="1" applyBorder="1" applyAlignment="1">
      <alignment horizontal="left" vertical="center" indent="1"/>
    </xf>
    <xf numFmtId="49" fontId="19" fillId="6" borderId="30" xfId="3" applyNumberFormat="1" applyFont="1" applyFill="1" applyBorder="1" applyAlignment="1">
      <alignment horizontal="left" vertical="center" indent="1"/>
    </xf>
    <xf numFmtId="3" fontId="7" fillId="0" borderId="1" xfId="0" applyNumberFormat="1" applyFont="1" applyBorder="1" applyAlignment="1">
      <alignment horizontal="left" vertical="center" indent="1"/>
    </xf>
    <xf numFmtId="3" fontId="7" fillId="0" borderId="3" xfId="0" applyNumberFormat="1" applyFont="1" applyBorder="1" applyAlignment="1">
      <alignment horizontal="left" vertical="center" indent="1"/>
    </xf>
    <xf numFmtId="3" fontId="7" fillId="0" borderId="25" xfId="0" applyNumberFormat="1" applyFont="1" applyBorder="1" applyAlignment="1">
      <alignment horizontal="left" vertical="center" indent="1"/>
    </xf>
    <xf numFmtId="3" fontId="7" fillId="0" borderId="8" xfId="0" applyNumberFormat="1" applyFont="1" applyBorder="1" applyAlignment="1">
      <alignment horizontal="left" vertical="center" indent="1"/>
    </xf>
    <xf numFmtId="49" fontId="8" fillId="3" borderId="8" xfId="3" applyNumberFormat="1" applyFont="1" applyFill="1" applyBorder="1" applyAlignment="1">
      <alignment horizontal="left" vertical="center" indent="1"/>
    </xf>
    <xf numFmtId="49" fontId="8" fillId="3" borderId="16" xfId="3" applyNumberFormat="1" applyFont="1" applyFill="1" applyBorder="1" applyAlignment="1">
      <alignment horizontal="left" vertical="center" indent="1"/>
    </xf>
    <xf numFmtId="49" fontId="8" fillId="3" borderId="25" xfId="3" applyNumberFormat="1" applyFont="1" applyFill="1" applyBorder="1" applyAlignment="1">
      <alignment horizontal="left" vertical="center" indent="1"/>
    </xf>
    <xf numFmtId="49" fontId="8" fillId="3" borderId="1" xfId="3" applyNumberFormat="1" applyFont="1" applyFill="1" applyBorder="1" applyAlignment="1">
      <alignment horizontal="left" vertical="center" indent="1"/>
    </xf>
    <xf numFmtId="49" fontId="8" fillId="3" borderId="3" xfId="3" applyNumberFormat="1" applyFont="1" applyFill="1" applyBorder="1" applyAlignment="1">
      <alignment horizontal="left" vertical="center" indent="1"/>
    </xf>
    <xf numFmtId="49" fontId="8" fillId="3" borderId="0" xfId="3" applyNumberFormat="1" applyFont="1" applyFill="1" applyAlignment="1">
      <alignment horizontal="left" vertical="center" indent="1"/>
    </xf>
    <xf numFmtId="49" fontId="8" fillId="0" borderId="1" xfId="3" applyNumberFormat="1" applyFont="1" applyBorder="1" applyAlignment="1">
      <alignment horizontal="left" vertical="center" indent="1"/>
    </xf>
    <xf numFmtId="49" fontId="17" fillId="6" borderId="1" xfId="3" applyNumberFormat="1" applyFont="1" applyFill="1" applyBorder="1" applyAlignment="1">
      <alignment horizontal="left" vertical="center" indent="1"/>
    </xf>
    <xf numFmtId="49" fontId="17" fillId="6" borderId="26" xfId="3" applyNumberFormat="1" applyFont="1" applyFill="1" applyBorder="1" applyAlignment="1">
      <alignment horizontal="left" vertical="center" indent="1"/>
    </xf>
    <xf numFmtId="3" fontId="7" fillId="0" borderId="4" xfId="0" applyNumberFormat="1" applyFont="1" applyBorder="1" applyAlignment="1">
      <alignment horizontal="left" vertical="center" indent="1"/>
    </xf>
    <xf numFmtId="3" fontId="19" fillId="6" borderId="4" xfId="0" applyNumberFormat="1" applyFont="1" applyFill="1" applyBorder="1" applyAlignment="1">
      <alignment horizontal="left" vertical="center" indent="1"/>
    </xf>
    <xf numFmtId="0" fontId="22" fillId="6" borderId="36" xfId="0" applyFont="1" applyFill="1" applyBorder="1" applyAlignment="1">
      <alignment horizontal="center" vertical="center" wrapText="1"/>
    </xf>
    <xf numFmtId="0" fontId="3" fillId="7" borderId="36" xfId="0" applyFont="1" applyFill="1" applyBorder="1" applyAlignment="1">
      <alignment horizontal="center" vertical="center" wrapText="1"/>
    </xf>
    <xf numFmtId="0" fontId="21" fillId="7" borderId="37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horizontal="right" vertical="center"/>
    </xf>
    <xf numFmtId="0" fontId="6" fillId="4" borderId="12" xfId="0" applyFont="1" applyFill="1" applyBorder="1" applyAlignment="1">
      <alignment horizontal="right" vertical="center"/>
    </xf>
    <xf numFmtId="165" fontId="13" fillId="4" borderId="7" xfId="0" applyNumberFormat="1" applyFont="1" applyFill="1" applyBorder="1" applyAlignment="1">
      <alignment horizontal="center" vertical="center"/>
    </xf>
    <xf numFmtId="167" fontId="13" fillId="4" borderId="8" xfId="0" applyNumberFormat="1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165" fontId="7" fillId="5" borderId="0" xfId="1" applyNumberFormat="1" applyFont="1" applyFill="1" applyBorder="1" applyAlignment="1">
      <alignment horizontal="right" vertical="center"/>
    </xf>
    <xf numFmtId="166" fontId="7" fillId="5" borderId="0" xfId="0" applyNumberFormat="1" applyFont="1" applyFill="1"/>
    <xf numFmtId="3" fontId="7" fillId="5" borderId="0" xfId="0" applyNumberFormat="1" applyFont="1" applyFill="1" applyAlignment="1">
      <alignment vertical="center"/>
    </xf>
    <xf numFmtId="3" fontId="7" fillId="5" borderId="0" xfId="0" applyNumberFormat="1" applyFont="1" applyFill="1" applyAlignment="1">
      <alignment horizontal="left" vertical="center" indent="1"/>
    </xf>
    <xf numFmtId="3" fontId="15" fillId="5" borderId="0" xfId="0" applyNumberFormat="1" applyFont="1" applyFill="1" applyAlignment="1">
      <alignment horizontal="left" vertical="center" indent="1"/>
    </xf>
    <xf numFmtId="49" fontId="7" fillId="5" borderId="0" xfId="0" applyNumberFormat="1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49" fontId="8" fillId="5" borderId="0" xfId="2" applyNumberFormat="1" applyFont="1" applyFill="1" applyAlignment="1">
      <alignment vertical="center"/>
    </xf>
    <xf numFmtId="49" fontId="8" fillId="5" borderId="0" xfId="2" applyNumberFormat="1" applyFont="1" applyFill="1" applyAlignment="1">
      <alignment horizontal="left" vertical="center"/>
    </xf>
    <xf numFmtId="49" fontId="8" fillId="5" borderId="0" xfId="3" applyNumberFormat="1" applyFont="1" applyFill="1" applyAlignment="1">
      <alignment horizontal="left" vertical="center" indent="1"/>
    </xf>
    <xf numFmtId="49" fontId="15" fillId="5" borderId="0" xfId="3" applyNumberFormat="1" applyFont="1" applyFill="1" applyAlignment="1">
      <alignment horizontal="left" vertical="center" indent="1"/>
    </xf>
    <xf numFmtId="49" fontId="17" fillId="5" borderId="0" xfId="3" applyNumberFormat="1" applyFont="1" applyFill="1" applyAlignment="1">
      <alignment horizontal="left" vertical="center" indent="1"/>
    </xf>
    <xf numFmtId="49" fontId="17" fillId="0" borderId="0" xfId="3" applyNumberFormat="1" applyFont="1" applyAlignment="1">
      <alignment horizontal="left" vertical="center" indent="1"/>
    </xf>
    <xf numFmtId="3" fontId="15" fillId="5" borderId="12" xfId="0" applyNumberFormat="1" applyFont="1" applyFill="1" applyBorder="1" applyAlignment="1">
      <alignment horizontal="left" vertical="center" indent="1"/>
    </xf>
    <xf numFmtId="49" fontId="15" fillId="5" borderId="12" xfId="3" applyNumberFormat="1" applyFont="1" applyFill="1" applyBorder="1" applyAlignment="1">
      <alignment horizontal="left" vertical="center" indent="1"/>
    </xf>
    <xf numFmtId="49" fontId="8" fillId="5" borderId="40" xfId="2" applyNumberFormat="1" applyFont="1" applyFill="1" applyBorder="1" applyAlignment="1">
      <alignment vertical="center"/>
    </xf>
    <xf numFmtId="49" fontId="8" fillId="5" borderId="12" xfId="2" applyNumberFormat="1" applyFont="1" applyFill="1" applyBorder="1" applyAlignment="1">
      <alignment horizontal="left" vertical="center"/>
    </xf>
    <xf numFmtId="49" fontId="8" fillId="5" borderId="12" xfId="3" applyNumberFormat="1" applyFont="1" applyFill="1" applyBorder="1" applyAlignment="1">
      <alignment horizontal="left" vertical="center" indent="1"/>
    </xf>
    <xf numFmtId="49" fontId="17" fillId="5" borderId="12" xfId="3" applyNumberFormat="1" applyFont="1" applyFill="1" applyBorder="1" applyAlignment="1">
      <alignment horizontal="left" vertical="center" indent="1"/>
    </xf>
    <xf numFmtId="0" fontId="7" fillId="5" borderId="12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vertical="center"/>
    </xf>
    <xf numFmtId="49" fontId="19" fillId="6" borderId="16" xfId="3" applyNumberFormat="1" applyFont="1" applyFill="1" applyBorder="1" applyAlignment="1">
      <alignment horizontal="left" vertical="center" indent="1"/>
    </xf>
    <xf numFmtId="0" fontId="7" fillId="7" borderId="17" xfId="0" applyFont="1" applyFill="1" applyBorder="1" applyAlignment="1">
      <alignment vertical="center" wrapText="1"/>
    </xf>
    <xf numFmtId="0" fontId="7" fillId="0" borderId="39" xfId="0" applyFont="1" applyBorder="1" applyAlignment="1">
      <alignment vertical="center"/>
    </xf>
    <xf numFmtId="0" fontId="7" fillId="7" borderId="19" xfId="0" applyFont="1" applyFill="1" applyBorder="1" applyAlignment="1">
      <alignment vertical="center" wrapText="1"/>
    </xf>
    <xf numFmtId="0" fontId="7" fillId="0" borderId="38" xfId="0" applyFont="1" applyBorder="1" applyAlignment="1">
      <alignment horizontal="center" vertical="center"/>
    </xf>
    <xf numFmtId="49" fontId="8" fillId="3" borderId="40" xfId="2" applyNumberFormat="1" applyFont="1" applyFill="1" applyBorder="1" applyAlignment="1">
      <alignment vertical="center"/>
    </xf>
    <xf numFmtId="49" fontId="8" fillId="3" borderId="12" xfId="2" applyNumberFormat="1" applyFont="1" applyFill="1" applyBorder="1" applyAlignment="1">
      <alignment horizontal="left" vertical="center"/>
    </xf>
    <xf numFmtId="49" fontId="8" fillId="3" borderId="12" xfId="3" applyNumberFormat="1" applyFont="1" applyFill="1" applyBorder="1" applyAlignment="1">
      <alignment horizontal="left" vertical="center" indent="1"/>
    </xf>
    <xf numFmtId="49" fontId="17" fillId="0" borderId="12" xfId="3" applyNumberFormat="1" applyFont="1" applyBorder="1" applyAlignment="1">
      <alignment horizontal="left" vertical="center" indent="1"/>
    </xf>
    <xf numFmtId="49" fontId="17" fillId="6" borderId="16" xfId="3" applyNumberFormat="1" applyFont="1" applyFill="1" applyBorder="1" applyAlignment="1">
      <alignment horizontal="left" vertical="center" indent="1"/>
    </xf>
    <xf numFmtId="49" fontId="19" fillId="6" borderId="25" xfId="3" applyNumberFormat="1" applyFont="1" applyFill="1" applyBorder="1" applyAlignment="1">
      <alignment horizontal="left" vertical="center" indent="1"/>
    </xf>
    <xf numFmtId="49" fontId="8" fillId="3" borderId="41" xfId="2" applyNumberFormat="1" applyFont="1" applyFill="1" applyBorder="1" applyAlignment="1">
      <alignment vertical="center"/>
    </xf>
    <xf numFmtId="49" fontId="8" fillId="3" borderId="33" xfId="2" applyNumberFormat="1" applyFont="1" applyFill="1" applyBorder="1" applyAlignment="1">
      <alignment horizontal="left" vertical="center"/>
    </xf>
    <xf numFmtId="49" fontId="8" fillId="3" borderId="33" xfId="3" applyNumberFormat="1" applyFont="1" applyFill="1" applyBorder="1" applyAlignment="1">
      <alignment horizontal="left" vertical="center" indent="1"/>
    </xf>
    <xf numFmtId="49" fontId="15" fillId="0" borderId="33" xfId="3" applyNumberFormat="1" applyFont="1" applyBorder="1" applyAlignment="1">
      <alignment horizontal="left" vertical="center" indent="1"/>
    </xf>
    <xf numFmtId="0" fontId="19" fillId="7" borderId="9" xfId="0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49" fontId="10" fillId="7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1" fillId="4" borderId="35" xfId="0" applyFont="1" applyFill="1" applyBorder="1" applyAlignment="1">
      <alignment vertical="center"/>
    </xf>
    <xf numFmtId="0" fontId="21" fillId="4" borderId="36" xfId="0" applyFont="1" applyFill="1" applyBorder="1" applyAlignment="1">
      <alignment vertical="center"/>
    </xf>
    <xf numFmtId="0" fontId="21" fillId="4" borderId="36" xfId="0" applyFont="1" applyFill="1" applyBorder="1" applyAlignment="1">
      <alignment horizontal="center" vertical="center"/>
    </xf>
    <xf numFmtId="0" fontId="21" fillId="4" borderId="36" xfId="0" applyFont="1" applyFill="1" applyBorder="1" applyAlignment="1">
      <alignment horizontal="center" vertical="center" wrapText="1"/>
    </xf>
    <xf numFmtId="49" fontId="19" fillId="6" borderId="1" xfId="3" applyNumberFormat="1" applyFont="1" applyFill="1" applyBorder="1" applyAlignment="1">
      <alignment horizontal="left" vertical="center" wrapText="1" indent="1"/>
    </xf>
    <xf numFmtId="49" fontId="17" fillId="6" borderId="8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7" fillId="5" borderId="31" xfId="0" applyNumberFormat="1" applyFont="1" applyFill="1" applyBorder="1"/>
    <xf numFmtId="49" fontId="7" fillId="5" borderId="14" xfId="0" applyNumberFormat="1" applyFont="1" applyFill="1" applyBorder="1"/>
    <xf numFmtId="49" fontId="15" fillId="6" borderId="4" xfId="0" applyNumberFormat="1" applyFont="1" applyFill="1" applyBorder="1" applyAlignment="1">
      <alignment horizontal="left" vertical="center"/>
    </xf>
    <xf numFmtId="0" fontId="21" fillId="4" borderId="7" xfId="0" applyFont="1" applyFill="1" applyBorder="1" applyAlignment="1">
      <alignment vertical="center"/>
    </xf>
    <xf numFmtId="0" fontId="21" fillId="4" borderId="10" xfId="0" applyFont="1" applyFill="1" applyBorder="1" applyAlignment="1">
      <alignment vertical="center"/>
    </xf>
    <xf numFmtId="0" fontId="21" fillId="4" borderId="42" xfId="0" applyFont="1" applyFill="1" applyBorder="1" applyAlignment="1">
      <alignment horizontal="center" vertical="center"/>
    </xf>
    <xf numFmtId="0" fontId="24" fillId="4" borderId="12" xfId="0" applyFont="1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vertical="center"/>
    </xf>
    <xf numFmtId="49" fontId="17" fillId="5" borderId="44" xfId="0" applyNumberFormat="1" applyFont="1" applyFill="1" applyBorder="1"/>
    <xf numFmtId="0" fontId="15" fillId="0" borderId="25" xfId="0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164" fontId="7" fillId="0" borderId="0" xfId="1" applyFont="1" applyFill="1" applyBorder="1" applyAlignment="1">
      <alignment horizontal="center" vertical="center"/>
    </xf>
    <xf numFmtId="49" fontId="9" fillId="3" borderId="0" xfId="0" applyNumberFormat="1" applyFont="1" applyFill="1" applyAlignment="1">
      <alignment horizontal="left"/>
    </xf>
    <xf numFmtId="49" fontId="7" fillId="5" borderId="28" xfId="0" applyNumberFormat="1" applyFont="1" applyFill="1" applyBorder="1"/>
    <xf numFmtId="164" fontId="7" fillId="5" borderId="28" xfId="1" applyFont="1" applyFill="1" applyBorder="1" applyAlignment="1">
      <alignment horizontal="center" vertical="center"/>
    </xf>
    <xf numFmtId="164" fontId="7" fillId="0" borderId="28" xfId="1" applyFont="1" applyFill="1" applyBorder="1" applyAlignment="1">
      <alignment horizontal="center" vertical="center"/>
    </xf>
    <xf numFmtId="49" fontId="9" fillId="3" borderId="28" xfId="0" applyNumberFormat="1" applyFont="1" applyFill="1" applyBorder="1" applyAlignment="1">
      <alignment horizontal="left"/>
    </xf>
    <xf numFmtId="49" fontId="7" fillId="0" borderId="22" xfId="0" applyNumberFormat="1" applyFont="1" applyBorder="1"/>
    <xf numFmtId="49" fontId="7" fillId="5" borderId="2" xfId="0" applyNumberFormat="1" applyFont="1" applyFill="1" applyBorder="1"/>
    <xf numFmtId="164" fontId="7" fillId="5" borderId="2" xfId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left"/>
    </xf>
    <xf numFmtId="0" fontId="21" fillId="4" borderId="12" xfId="0" applyFont="1" applyFill="1" applyBorder="1" applyAlignment="1">
      <alignment horizontal="center" vertical="center" wrapText="1"/>
    </xf>
    <xf numFmtId="164" fontId="7" fillId="0" borderId="26" xfId="1" applyFont="1" applyFill="1" applyBorder="1" applyAlignment="1">
      <alignment vertical="center"/>
    </xf>
    <xf numFmtId="0" fontId="7" fillId="0" borderId="44" xfId="0" applyFont="1" applyBorder="1" applyAlignment="1">
      <alignment vertical="center"/>
    </xf>
    <xf numFmtId="0" fontId="21" fillId="2" borderId="45" xfId="0" applyFont="1" applyFill="1" applyBorder="1" applyAlignment="1">
      <alignment vertical="center"/>
    </xf>
    <xf numFmtId="0" fontId="7" fillId="2" borderId="46" xfId="0" applyFont="1" applyFill="1" applyBorder="1" applyAlignment="1">
      <alignment vertical="center"/>
    </xf>
    <xf numFmtId="49" fontId="7" fillId="2" borderId="46" xfId="0" applyNumberFormat="1" applyFont="1" applyFill="1" applyBorder="1"/>
    <xf numFmtId="164" fontId="21" fillId="2" borderId="37" xfId="1" applyFont="1" applyFill="1" applyBorder="1" applyAlignment="1">
      <alignment horizontal="center" vertical="center"/>
    </xf>
    <xf numFmtId="49" fontId="7" fillId="6" borderId="22" xfId="0" applyNumberFormat="1" applyFont="1" applyFill="1" applyBorder="1" applyAlignment="1">
      <alignment vertical="center"/>
    </xf>
    <xf numFmtId="0" fontId="7" fillId="6" borderId="6" xfId="0" applyFont="1" applyFill="1" applyBorder="1" applyAlignment="1">
      <alignment vertical="center"/>
    </xf>
    <xf numFmtId="0" fontId="7" fillId="7" borderId="39" xfId="0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3" fontId="17" fillId="2" borderId="25" xfId="0" applyNumberFormat="1" applyFont="1" applyFill="1" applyBorder="1" applyAlignment="1">
      <alignment horizontal="left" vertical="center" indent="1"/>
    </xf>
    <xf numFmtId="0" fontId="10" fillId="7" borderId="5" xfId="0" applyFont="1" applyFill="1" applyBorder="1" applyAlignment="1">
      <alignment horizontal="center" vertical="center"/>
    </xf>
    <xf numFmtId="49" fontId="17" fillId="5" borderId="16" xfId="2" applyNumberFormat="1" applyFont="1" applyFill="1" applyBorder="1" applyAlignment="1">
      <alignment horizontal="left" vertical="center"/>
    </xf>
    <xf numFmtId="0" fontId="7" fillId="5" borderId="16" xfId="0" applyFont="1" applyFill="1" applyBorder="1" applyAlignment="1">
      <alignment horizontal="center" vertical="center"/>
    </xf>
    <xf numFmtId="49" fontId="8" fillId="5" borderId="16" xfId="3" applyNumberFormat="1" applyFont="1" applyFill="1" applyBorder="1" applyAlignment="1">
      <alignment horizontal="left" vertical="center" indent="1"/>
    </xf>
    <xf numFmtId="49" fontId="15" fillId="5" borderId="16" xfId="3" applyNumberFormat="1" applyFont="1" applyFill="1" applyBorder="1" applyAlignment="1">
      <alignment horizontal="left" vertical="center" indent="1"/>
    </xf>
    <xf numFmtId="0" fontId="7" fillId="5" borderId="17" xfId="0" applyFont="1" applyFill="1" applyBorder="1" applyAlignment="1">
      <alignment vertical="center"/>
    </xf>
    <xf numFmtId="49" fontId="17" fillId="5" borderId="1" xfId="2" applyNumberFormat="1" applyFont="1" applyFill="1" applyBorder="1" applyAlignment="1">
      <alignment horizontal="left" vertical="center"/>
    </xf>
    <xf numFmtId="49" fontId="8" fillId="5" borderId="1" xfId="3" applyNumberFormat="1" applyFont="1" applyFill="1" applyBorder="1" applyAlignment="1">
      <alignment horizontal="left" vertical="center" indent="1"/>
    </xf>
    <xf numFmtId="49" fontId="19" fillId="5" borderId="1" xfId="3" applyNumberFormat="1" applyFont="1" applyFill="1" applyBorder="1" applyAlignment="1">
      <alignment horizontal="left" vertical="center" indent="1"/>
    </xf>
    <xf numFmtId="0" fontId="7" fillId="5" borderId="1" xfId="0" applyFont="1" applyFill="1" applyBorder="1" applyAlignment="1">
      <alignment horizontal="center" vertical="center"/>
    </xf>
    <xf numFmtId="166" fontId="7" fillId="5" borderId="19" xfId="0" applyNumberFormat="1" applyFont="1" applyFill="1" applyBorder="1" applyAlignment="1">
      <alignment vertical="center"/>
    </xf>
    <xf numFmtId="0" fontId="17" fillId="5" borderId="1" xfId="0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left" vertical="center" indent="1"/>
    </xf>
    <xf numFmtId="3" fontId="19" fillId="5" borderId="1" xfId="0" applyNumberFormat="1" applyFont="1" applyFill="1" applyBorder="1" applyAlignment="1">
      <alignment horizontal="left" vertical="center" wrapText="1" indent="1"/>
    </xf>
    <xf numFmtId="49" fontId="7" fillId="5" borderId="1" xfId="0" applyNumberFormat="1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165" fontId="19" fillId="0" borderId="1" xfId="1" applyNumberFormat="1" applyFont="1" applyFill="1" applyBorder="1" applyAlignment="1">
      <alignment horizontal="center" vertical="center"/>
    </xf>
    <xf numFmtId="165" fontId="7" fillId="5" borderId="0" xfId="1" applyNumberFormat="1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horizontal="center" vertical="center"/>
    </xf>
    <xf numFmtId="168" fontId="12" fillId="0" borderId="8" xfId="1" applyNumberFormat="1" applyFont="1" applyFill="1" applyBorder="1" applyAlignment="1">
      <alignment horizontal="center" vertical="center"/>
    </xf>
    <xf numFmtId="167" fontId="12" fillId="0" borderId="8" xfId="1" applyNumberFormat="1" applyFont="1" applyFill="1" applyBorder="1" applyAlignment="1">
      <alignment horizontal="center" vertical="center"/>
    </xf>
    <xf numFmtId="1" fontId="12" fillId="0" borderId="8" xfId="1" applyNumberFormat="1" applyFont="1" applyFill="1" applyBorder="1" applyAlignment="1">
      <alignment horizontal="center" vertical="center"/>
    </xf>
    <xf numFmtId="1" fontId="7" fillId="5" borderId="0" xfId="0" applyNumberFormat="1" applyFont="1" applyFill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68" fontId="12" fillId="5" borderId="12" xfId="1" applyNumberFormat="1" applyFont="1" applyFill="1" applyBorder="1" applyAlignment="1">
      <alignment horizontal="center" vertical="center"/>
    </xf>
    <xf numFmtId="167" fontId="12" fillId="5" borderId="12" xfId="1" applyNumberFormat="1" applyFont="1" applyFill="1" applyBorder="1" applyAlignment="1">
      <alignment horizontal="center" vertical="center"/>
    </xf>
    <xf numFmtId="1" fontId="12" fillId="5" borderId="12" xfId="1" applyNumberFormat="1" applyFont="1" applyFill="1" applyBorder="1" applyAlignment="1">
      <alignment horizontal="center" vertical="center"/>
    </xf>
    <xf numFmtId="168" fontId="12" fillId="0" borderId="12" xfId="1" applyNumberFormat="1" applyFont="1" applyFill="1" applyBorder="1" applyAlignment="1">
      <alignment horizontal="center" vertical="center"/>
    </xf>
    <xf numFmtId="167" fontId="12" fillId="0" borderId="12" xfId="1" applyNumberFormat="1" applyFont="1" applyFill="1" applyBorder="1" applyAlignment="1">
      <alignment horizontal="center" vertical="center"/>
    </xf>
    <xf numFmtId="1" fontId="12" fillId="0" borderId="12" xfId="1" applyNumberFormat="1" applyFont="1" applyFill="1" applyBorder="1" applyAlignment="1">
      <alignment horizontal="center" vertical="center"/>
    </xf>
    <xf numFmtId="165" fontId="7" fillId="0" borderId="33" xfId="1" applyNumberFormat="1" applyFont="1" applyFill="1" applyBorder="1" applyAlignment="1">
      <alignment horizontal="center" vertical="center"/>
    </xf>
    <xf numFmtId="166" fontId="7" fillId="0" borderId="33" xfId="0" applyNumberFormat="1" applyFont="1" applyBorder="1" applyAlignment="1">
      <alignment horizontal="center" vertical="center"/>
    </xf>
    <xf numFmtId="1" fontId="7" fillId="0" borderId="33" xfId="0" applyNumberFormat="1" applyFont="1" applyBorder="1" applyAlignment="1">
      <alignment horizontal="center" vertical="center"/>
    </xf>
    <xf numFmtId="165" fontId="13" fillId="4" borderId="8" xfId="0" applyNumberFormat="1" applyFont="1" applyFill="1" applyBorder="1" applyAlignment="1">
      <alignment horizontal="center" vertical="center"/>
    </xf>
    <xf numFmtId="49" fontId="7" fillId="0" borderId="43" xfId="0" applyNumberFormat="1" applyFont="1" applyBorder="1"/>
    <xf numFmtId="49" fontId="7" fillId="0" borderId="26" xfId="0" applyNumberFormat="1" applyFont="1" applyBorder="1"/>
    <xf numFmtId="164" fontId="7" fillId="0" borderId="26" xfId="1" applyFont="1" applyFill="1" applyBorder="1" applyAlignment="1">
      <alignment horizontal="center" vertical="center"/>
    </xf>
    <xf numFmtId="49" fontId="9" fillId="3" borderId="26" xfId="0" applyNumberFormat="1" applyFont="1" applyFill="1" applyBorder="1" applyAlignment="1">
      <alignment horizontal="left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9" fontId="3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42" xfId="0" applyFont="1" applyFill="1" applyBorder="1" applyAlignment="1">
      <alignment horizontal="center" vertical="center"/>
    </xf>
    <xf numFmtId="49" fontId="8" fillId="3" borderId="25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9" fillId="0" borderId="22" xfId="0" applyFont="1" applyBorder="1" applyAlignment="1">
      <alignment vertical="center"/>
    </xf>
    <xf numFmtId="0" fontId="19" fillId="6" borderId="4" xfId="0" applyFont="1" applyFill="1" applyBorder="1" applyAlignment="1">
      <alignment vertical="center"/>
    </xf>
    <xf numFmtId="165" fontId="19" fillId="0" borderId="4" xfId="1" applyNumberFormat="1" applyFont="1" applyFill="1" applyBorder="1" applyAlignment="1">
      <alignment horizontal="center" vertical="center"/>
    </xf>
    <xf numFmtId="166" fontId="19" fillId="0" borderId="4" xfId="0" applyNumberFormat="1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6" borderId="1" xfId="0" applyFont="1" applyFill="1" applyBorder="1" applyAlignment="1">
      <alignment vertical="center"/>
    </xf>
    <xf numFmtId="166" fontId="19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21" xfId="0" applyFont="1" applyBorder="1" applyAlignment="1">
      <alignment horizontal="left" vertical="center"/>
    </xf>
    <xf numFmtId="0" fontId="19" fillId="6" borderId="3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center" vertical="center"/>
    </xf>
    <xf numFmtId="165" fontId="19" fillId="0" borderId="3" xfId="1" applyNumberFormat="1" applyFont="1" applyFill="1" applyBorder="1" applyAlignment="1">
      <alignment horizontal="center" vertical="center"/>
    </xf>
    <xf numFmtId="166" fontId="19" fillId="0" borderId="3" xfId="0" applyNumberFormat="1" applyFont="1" applyBorder="1" applyAlignment="1">
      <alignment horizontal="center" vertical="center"/>
    </xf>
    <xf numFmtId="3" fontId="19" fillId="0" borderId="3" xfId="0" applyNumberFormat="1" applyFont="1" applyBorder="1" applyAlignment="1">
      <alignment horizontal="center" vertical="center"/>
    </xf>
    <xf numFmtId="0" fontId="19" fillId="6" borderId="1" xfId="0" applyFont="1" applyFill="1" applyBorder="1" applyAlignment="1">
      <alignment vertical="center" wrapText="1"/>
    </xf>
    <xf numFmtId="165" fontId="19" fillId="5" borderId="1" xfId="1" applyNumberFormat="1" applyFont="1" applyFill="1" applyBorder="1" applyAlignment="1">
      <alignment horizontal="center" vertical="center"/>
    </xf>
    <xf numFmtId="166" fontId="19" fillId="5" borderId="1" xfId="0" applyNumberFormat="1" applyFont="1" applyFill="1" applyBorder="1" applyAlignment="1">
      <alignment horizontal="center" vertical="center"/>
    </xf>
    <xf numFmtId="3" fontId="19" fillId="5" borderId="1" xfId="0" applyNumberFormat="1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vertical="center"/>
    </xf>
    <xf numFmtId="0" fontId="19" fillId="6" borderId="3" xfId="0" applyFont="1" applyFill="1" applyBorder="1" applyAlignment="1">
      <alignment vertical="center"/>
    </xf>
    <xf numFmtId="0" fontId="19" fillId="0" borderId="24" xfId="0" applyFont="1" applyBorder="1" applyAlignment="1">
      <alignment vertical="center"/>
    </xf>
    <xf numFmtId="0" fontId="19" fillId="6" borderId="25" xfId="0" applyFont="1" applyFill="1" applyBorder="1" applyAlignment="1">
      <alignment vertical="center"/>
    </xf>
    <xf numFmtId="165" fontId="19" fillId="0" borderId="25" xfId="1" applyNumberFormat="1" applyFont="1" applyFill="1" applyBorder="1" applyAlignment="1">
      <alignment horizontal="center" vertical="center"/>
    </xf>
    <xf numFmtId="166" fontId="19" fillId="0" borderId="25" xfId="0" applyNumberFormat="1" applyFont="1" applyBorder="1" applyAlignment="1">
      <alignment horizontal="center" vertical="center"/>
    </xf>
    <xf numFmtId="3" fontId="19" fillId="0" borderId="25" xfId="0" applyNumberFormat="1" applyFont="1" applyBorder="1" applyAlignment="1">
      <alignment horizontal="center" vertical="center"/>
    </xf>
    <xf numFmtId="49" fontId="19" fillId="3" borderId="7" xfId="2" applyNumberFormat="1" applyFont="1" applyFill="1" applyBorder="1" applyAlignment="1">
      <alignment vertical="center"/>
    </xf>
    <xf numFmtId="49" fontId="19" fillId="6" borderId="8" xfId="2" applyNumberFormat="1" applyFont="1" applyFill="1" applyBorder="1" applyAlignment="1">
      <alignment horizontal="left" vertical="center"/>
    </xf>
    <xf numFmtId="49" fontId="19" fillId="3" borderId="8" xfId="2" applyNumberFormat="1" applyFont="1" applyFill="1" applyBorder="1" applyAlignment="1">
      <alignment horizontal="left" vertical="center"/>
    </xf>
    <xf numFmtId="165" fontId="19" fillId="0" borderId="8" xfId="1" applyNumberFormat="1" applyFont="1" applyFill="1" applyBorder="1" applyAlignment="1">
      <alignment horizontal="center" vertical="center"/>
    </xf>
    <xf numFmtId="166" fontId="19" fillId="0" borderId="8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49" fontId="19" fillId="5" borderId="0" xfId="2" applyNumberFormat="1" applyFont="1" applyFill="1" applyAlignment="1">
      <alignment vertical="center"/>
    </xf>
    <xf numFmtId="49" fontId="19" fillId="5" borderId="0" xfId="2" applyNumberFormat="1" applyFont="1" applyFill="1" applyAlignment="1">
      <alignment horizontal="left" vertical="center"/>
    </xf>
    <xf numFmtId="165" fontId="19" fillId="5" borderId="0" xfId="1" applyNumberFormat="1" applyFont="1" applyFill="1" applyBorder="1" applyAlignment="1">
      <alignment horizontal="center" vertical="center"/>
    </xf>
    <xf numFmtId="166" fontId="19" fillId="5" borderId="0" xfId="0" applyNumberFormat="1" applyFont="1" applyFill="1" applyAlignment="1">
      <alignment horizontal="center" vertical="center"/>
    </xf>
    <xf numFmtId="0" fontId="19" fillId="5" borderId="0" xfId="0" applyFont="1" applyFill="1" applyAlignment="1">
      <alignment horizontal="center" vertical="center"/>
    </xf>
    <xf numFmtId="49" fontId="19" fillId="3" borderId="15" xfId="2" applyNumberFormat="1" applyFont="1" applyFill="1" applyBorder="1" applyAlignment="1">
      <alignment vertical="center"/>
    </xf>
    <xf numFmtId="49" fontId="19" fillId="5" borderId="16" xfId="2" applyNumberFormat="1" applyFont="1" applyFill="1" applyBorder="1" applyAlignment="1">
      <alignment horizontal="left" vertical="center"/>
    </xf>
    <xf numFmtId="165" fontId="19" fillId="5" borderId="16" xfId="1" applyNumberFormat="1" applyFont="1" applyFill="1" applyBorder="1" applyAlignment="1">
      <alignment horizontal="center" vertical="center"/>
    </xf>
    <xf numFmtId="166" fontId="19" fillId="5" borderId="16" xfId="0" applyNumberFormat="1" applyFont="1" applyFill="1" applyBorder="1" applyAlignment="1">
      <alignment horizontal="center" vertical="center"/>
    </xf>
    <xf numFmtId="0" fontId="19" fillId="5" borderId="16" xfId="0" applyFont="1" applyFill="1" applyBorder="1" applyAlignment="1">
      <alignment horizontal="center" vertical="center"/>
    </xf>
    <xf numFmtId="49" fontId="19" fillId="3" borderId="24" xfId="2" applyNumberFormat="1" applyFont="1" applyFill="1" applyBorder="1" applyAlignment="1">
      <alignment vertical="center"/>
    </xf>
    <xf numFmtId="49" fontId="19" fillId="6" borderId="25" xfId="2" applyNumberFormat="1" applyFont="1" applyFill="1" applyBorder="1" applyAlignment="1">
      <alignment horizontal="left" vertical="center"/>
    </xf>
    <xf numFmtId="49" fontId="19" fillId="3" borderId="25" xfId="2" applyNumberFormat="1" applyFont="1" applyFill="1" applyBorder="1" applyAlignment="1">
      <alignment horizontal="left" vertical="center"/>
    </xf>
    <xf numFmtId="0" fontId="19" fillId="0" borderId="25" xfId="0" applyFont="1" applyBorder="1" applyAlignment="1">
      <alignment horizontal="center" vertical="center"/>
    </xf>
    <xf numFmtId="49" fontId="19" fillId="6" borderId="16" xfId="2" applyNumberFormat="1" applyFont="1" applyFill="1" applyBorder="1" applyAlignment="1">
      <alignment horizontal="left" vertical="center"/>
    </xf>
    <xf numFmtId="49" fontId="19" fillId="3" borderId="16" xfId="2" applyNumberFormat="1" applyFont="1" applyFill="1" applyBorder="1" applyAlignment="1">
      <alignment horizontal="left" vertical="center"/>
    </xf>
    <xf numFmtId="165" fontId="19" fillId="0" borderId="16" xfId="1" applyNumberFormat="1" applyFont="1" applyFill="1" applyBorder="1" applyAlignment="1">
      <alignment horizontal="center" vertical="center"/>
    </xf>
    <xf numFmtId="166" fontId="19" fillId="0" borderId="16" xfId="0" applyNumberFormat="1" applyFont="1" applyBorder="1" applyAlignment="1">
      <alignment horizontal="center" vertical="center"/>
    </xf>
    <xf numFmtId="1" fontId="19" fillId="0" borderId="16" xfId="0" applyNumberFormat="1" applyFont="1" applyBorder="1" applyAlignment="1">
      <alignment horizontal="center" vertical="center"/>
    </xf>
    <xf numFmtId="49" fontId="19" fillId="3" borderId="18" xfId="2" applyNumberFormat="1" applyFont="1" applyFill="1" applyBorder="1" applyAlignment="1">
      <alignment vertical="center"/>
    </xf>
    <xf numFmtId="49" fontId="19" fillId="6" borderId="1" xfId="2" applyNumberFormat="1" applyFont="1" applyFill="1" applyBorder="1" applyAlignment="1">
      <alignment horizontal="left" vertical="center"/>
    </xf>
    <xf numFmtId="49" fontId="19" fillId="3" borderId="1" xfId="2" applyNumberFormat="1" applyFont="1" applyFill="1" applyBorder="1" applyAlignment="1">
      <alignment horizontal="left" vertical="center"/>
    </xf>
    <xf numFmtId="1" fontId="19" fillId="0" borderId="1" xfId="0" applyNumberFormat="1" applyFont="1" applyBorder="1" applyAlignment="1">
      <alignment horizontal="center" vertical="center"/>
    </xf>
    <xf numFmtId="49" fontId="19" fillId="5" borderId="1" xfId="2" applyNumberFormat="1" applyFont="1" applyFill="1" applyBorder="1" applyAlignment="1">
      <alignment horizontal="left" vertical="center"/>
    </xf>
    <xf numFmtId="1" fontId="19" fillId="5" borderId="1" xfId="0" applyNumberFormat="1" applyFont="1" applyFill="1" applyBorder="1" applyAlignment="1">
      <alignment horizontal="center" vertical="center"/>
    </xf>
    <xf numFmtId="49" fontId="19" fillId="3" borderId="21" xfId="2" applyNumberFormat="1" applyFont="1" applyFill="1" applyBorder="1" applyAlignment="1">
      <alignment vertical="center"/>
    </xf>
    <xf numFmtId="49" fontId="19" fillId="6" borderId="3" xfId="2" applyNumberFormat="1" applyFont="1" applyFill="1" applyBorder="1" applyAlignment="1">
      <alignment horizontal="left" vertical="center"/>
    </xf>
    <xf numFmtId="49" fontId="19" fillId="3" borderId="3" xfId="2" applyNumberFormat="1" applyFont="1" applyFill="1" applyBorder="1" applyAlignment="1">
      <alignment horizontal="left" vertical="center"/>
    </xf>
    <xf numFmtId="1" fontId="19" fillId="0" borderId="3" xfId="0" applyNumberFormat="1" applyFont="1" applyBorder="1" applyAlignment="1">
      <alignment horizontal="center" vertical="center"/>
    </xf>
    <xf numFmtId="1" fontId="19" fillId="0" borderId="25" xfId="0" applyNumberFormat="1" applyFont="1" applyBorder="1" applyAlignment="1">
      <alignment horizontal="center" vertical="center"/>
    </xf>
    <xf numFmtId="49" fontId="19" fillId="5" borderId="18" xfId="2" applyNumberFormat="1" applyFont="1" applyFill="1" applyBorder="1" applyAlignment="1">
      <alignment vertical="center"/>
    </xf>
    <xf numFmtId="49" fontId="19" fillId="0" borderId="1" xfId="2" applyNumberFormat="1" applyFont="1" applyBorder="1" applyAlignment="1">
      <alignment horizontal="left" vertical="center"/>
    </xf>
    <xf numFmtId="49" fontId="19" fillId="6" borderId="16" xfId="2" applyNumberFormat="1" applyFont="1" applyFill="1" applyBorder="1" applyAlignment="1">
      <alignment horizontal="left" vertical="center" wrapText="1"/>
    </xf>
    <xf numFmtId="1" fontId="19" fillId="0" borderId="8" xfId="0" applyNumberFormat="1" applyFont="1" applyBorder="1" applyAlignment="1">
      <alignment horizontal="center" vertical="center"/>
    </xf>
    <xf numFmtId="1" fontId="19" fillId="5" borderId="0" xfId="0" applyNumberFormat="1" applyFont="1" applyFill="1" applyAlignment="1">
      <alignment horizontal="center" vertical="center"/>
    </xf>
    <xf numFmtId="49" fontId="19" fillId="3" borderId="0" xfId="2" applyNumberFormat="1" applyFont="1" applyFill="1" applyAlignment="1">
      <alignment vertical="center"/>
    </xf>
    <xf numFmtId="49" fontId="19" fillId="3" borderId="0" xfId="2" applyNumberFormat="1" applyFont="1" applyFill="1" applyAlignment="1">
      <alignment horizontal="left" vertical="center"/>
    </xf>
    <xf numFmtId="165" fontId="19" fillId="0" borderId="0" xfId="1" applyNumberFormat="1" applyFont="1" applyFill="1" applyBorder="1" applyAlignment="1">
      <alignment horizontal="center" vertical="center"/>
    </xf>
    <xf numFmtId="166" fontId="19" fillId="0" borderId="0" xfId="0" applyNumberFormat="1" applyFont="1" applyAlignment="1">
      <alignment horizontal="center" vertical="center"/>
    </xf>
    <xf numFmtId="1" fontId="19" fillId="0" borderId="0" xfId="0" applyNumberFormat="1" applyFont="1" applyAlignment="1">
      <alignment horizontal="center" vertical="center"/>
    </xf>
    <xf numFmtId="49" fontId="19" fillId="6" borderId="14" xfId="0" applyNumberFormat="1" applyFont="1" applyFill="1" applyBorder="1" applyAlignment="1">
      <alignment vertical="center"/>
    </xf>
    <xf numFmtId="164" fontId="19" fillId="6" borderId="6" xfId="1" applyFont="1" applyFill="1" applyBorder="1" applyAlignment="1">
      <alignment vertical="center"/>
    </xf>
    <xf numFmtId="164" fontId="19" fillId="6" borderId="2" xfId="1" applyFont="1" applyFill="1" applyBorder="1" applyAlignment="1">
      <alignment vertical="center"/>
    </xf>
    <xf numFmtId="0" fontId="19" fillId="6" borderId="4" xfId="0" applyFont="1" applyFill="1" applyBorder="1" applyAlignment="1">
      <alignment horizontal="center" vertical="center"/>
    </xf>
    <xf numFmtId="49" fontId="19" fillId="0" borderId="24" xfId="0" applyNumberFormat="1" applyFont="1" applyBorder="1"/>
    <xf numFmtId="49" fontId="19" fillId="5" borderId="43" xfId="0" applyNumberFormat="1" applyFont="1" applyFill="1" applyBorder="1"/>
    <xf numFmtId="49" fontId="19" fillId="0" borderId="18" xfId="0" applyNumberFormat="1" applyFont="1" applyBorder="1"/>
  </cellXfs>
  <cellStyles count="4">
    <cellStyle name="Čárka" xfId="1" builtinId="3"/>
    <cellStyle name="Normální" xfId="0" builtinId="0"/>
    <cellStyle name="Normální 2" xfId="2" xr:uid="{F4F9E037-2A2B-420E-A648-F7DDA829BD46}"/>
    <cellStyle name="Normální 3" xfId="3" xr:uid="{BE1EC44E-0186-4165-9B13-5964B8F213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48693-63DE-4E75-A984-08FF61CA2F48}">
  <sheetPr>
    <pageSetUpPr fitToPage="1"/>
  </sheetPr>
  <dimension ref="A1:M100"/>
  <sheetViews>
    <sheetView tabSelected="1" zoomScaleNormal="100" zoomScaleSheetLayoutView="100" workbookViewId="0">
      <selection activeCell="C85" sqref="C85"/>
    </sheetView>
  </sheetViews>
  <sheetFormatPr defaultColWidth="8.88671875" defaultRowHeight="14.4" x14ac:dyDescent="0.3"/>
  <cols>
    <col min="1" max="1" width="22.109375" style="2" customWidth="1"/>
    <col min="2" max="2" width="35.109375" style="2" customWidth="1"/>
    <col min="3" max="3" width="9.77734375" style="2" customWidth="1"/>
    <col min="4" max="4" width="12.88671875" style="3" customWidth="1"/>
    <col min="5" max="5" width="11.21875" style="3" customWidth="1"/>
    <col min="6" max="6" width="9.77734375" style="3" customWidth="1"/>
    <col min="7" max="7" width="20.6640625" style="3" customWidth="1"/>
    <col min="8" max="8" width="27.33203125" style="12" customWidth="1"/>
    <col min="9" max="9" width="11.109375" style="3" customWidth="1"/>
    <col min="10" max="10" width="20.6640625" style="8" customWidth="1"/>
    <col min="11" max="16384" width="8.88671875" style="2"/>
  </cols>
  <sheetData>
    <row r="1" spans="1:11" ht="15.6" x14ac:dyDescent="0.3">
      <c r="H1" s="233" t="s">
        <v>137</v>
      </c>
      <c r="I1" s="233"/>
      <c r="J1" s="233"/>
    </row>
    <row r="2" spans="1:11" ht="15.6" x14ac:dyDescent="0.3">
      <c r="A2" s="184" t="s">
        <v>125</v>
      </c>
    </row>
    <row r="4" spans="1:11" ht="15" thickBot="1" x14ac:dyDescent="0.35">
      <c r="B4" s="4"/>
      <c r="C4" s="4"/>
    </row>
    <row r="5" spans="1:11" ht="40.200000000000003" thickBot="1" x14ac:dyDescent="0.35">
      <c r="A5" s="144" t="s">
        <v>115</v>
      </c>
      <c r="B5" s="145" t="s">
        <v>0</v>
      </c>
      <c r="C5" s="145"/>
      <c r="D5" s="146" t="s">
        <v>1</v>
      </c>
      <c r="E5" s="147" t="s">
        <v>2</v>
      </c>
      <c r="F5" s="147" t="s">
        <v>3</v>
      </c>
      <c r="G5" s="147" t="s">
        <v>78</v>
      </c>
      <c r="H5" s="93" t="s">
        <v>119</v>
      </c>
      <c r="I5" s="94" t="s">
        <v>121</v>
      </c>
      <c r="J5" s="95" t="s">
        <v>109</v>
      </c>
      <c r="K5" s="5"/>
    </row>
    <row r="6" spans="1:11" ht="18.600000000000001" customHeight="1" thickTop="1" x14ac:dyDescent="0.3">
      <c r="A6" s="238" t="s">
        <v>4</v>
      </c>
      <c r="B6" s="239" t="s">
        <v>162</v>
      </c>
      <c r="C6" s="239"/>
      <c r="D6" s="240">
        <v>307</v>
      </c>
      <c r="E6" s="241">
        <v>4.6790000000000003</v>
      </c>
      <c r="F6" s="242">
        <v>89</v>
      </c>
      <c r="G6" s="91" t="s">
        <v>92</v>
      </c>
      <c r="H6" s="92" t="s">
        <v>104</v>
      </c>
      <c r="I6" s="11">
        <v>0</v>
      </c>
      <c r="J6" s="33"/>
      <c r="K6" s="3"/>
    </row>
    <row r="7" spans="1:11" ht="30" customHeight="1" x14ac:dyDescent="0.3">
      <c r="A7" s="243" t="s">
        <v>5</v>
      </c>
      <c r="B7" s="244" t="s">
        <v>148</v>
      </c>
      <c r="C7" s="244"/>
      <c r="D7" s="203">
        <v>4175</v>
      </c>
      <c r="E7" s="245">
        <v>25.803999999999998</v>
      </c>
      <c r="F7" s="246">
        <v>1004</v>
      </c>
      <c r="G7" s="78" t="s">
        <v>92</v>
      </c>
      <c r="H7" s="23" t="s">
        <v>105</v>
      </c>
      <c r="I7" s="18">
        <v>2</v>
      </c>
      <c r="J7" s="31" t="s">
        <v>114</v>
      </c>
      <c r="K7" s="3"/>
    </row>
    <row r="8" spans="1:11" ht="37.799999999999997" customHeight="1" x14ac:dyDescent="0.3">
      <c r="A8" s="247" t="s">
        <v>7</v>
      </c>
      <c r="B8" s="248" t="s">
        <v>151</v>
      </c>
      <c r="C8" s="249"/>
      <c r="D8" s="250">
        <v>0</v>
      </c>
      <c r="E8" s="251">
        <v>27.61</v>
      </c>
      <c r="F8" s="252" t="s">
        <v>24</v>
      </c>
      <c r="G8" s="22" t="s">
        <v>92</v>
      </c>
      <c r="H8" s="25" t="s">
        <v>127</v>
      </c>
      <c r="I8" s="27">
        <v>0</v>
      </c>
      <c r="J8" s="30"/>
      <c r="K8" s="3"/>
    </row>
    <row r="9" spans="1:11" ht="24.6" customHeight="1" x14ac:dyDescent="0.3">
      <c r="A9" s="243" t="s">
        <v>8</v>
      </c>
      <c r="B9" s="244" t="s">
        <v>150</v>
      </c>
      <c r="C9" s="244"/>
      <c r="D9" s="203">
        <v>140</v>
      </c>
      <c r="E9" s="245">
        <v>2.87</v>
      </c>
      <c r="F9" s="246">
        <v>57</v>
      </c>
      <c r="G9" s="78" t="s">
        <v>92</v>
      </c>
      <c r="H9" s="25" t="s">
        <v>95</v>
      </c>
      <c r="I9" s="7">
        <v>0</v>
      </c>
      <c r="J9" s="33"/>
      <c r="K9" s="3"/>
    </row>
    <row r="10" spans="1:11" ht="15" customHeight="1" x14ac:dyDescent="0.3">
      <c r="A10" s="243" t="s">
        <v>9</v>
      </c>
      <c r="B10" s="244" t="s">
        <v>149</v>
      </c>
      <c r="C10" s="244"/>
      <c r="D10" s="203">
        <v>51</v>
      </c>
      <c r="E10" s="245">
        <v>1.893</v>
      </c>
      <c r="F10" s="246">
        <v>26</v>
      </c>
      <c r="G10" s="78" t="s">
        <v>92</v>
      </c>
      <c r="H10" s="26"/>
      <c r="I10" s="7">
        <v>0</v>
      </c>
      <c r="J10" s="30"/>
      <c r="K10" s="3"/>
    </row>
    <row r="11" spans="1:11" ht="19.8" customHeight="1" x14ac:dyDescent="0.3">
      <c r="A11" s="243" t="s">
        <v>10</v>
      </c>
      <c r="B11" s="244" t="s">
        <v>152</v>
      </c>
      <c r="C11" s="244"/>
      <c r="D11" s="203">
        <v>1859</v>
      </c>
      <c r="E11" s="245">
        <v>13.73</v>
      </c>
      <c r="F11" s="246">
        <v>601</v>
      </c>
      <c r="G11" s="78" t="s">
        <v>92</v>
      </c>
      <c r="H11" s="25" t="s">
        <v>94</v>
      </c>
      <c r="I11" s="7">
        <v>0</v>
      </c>
      <c r="J11" s="30"/>
      <c r="K11" s="3"/>
    </row>
    <row r="12" spans="1:11" ht="24" customHeight="1" x14ac:dyDescent="0.3">
      <c r="A12" s="243" t="s">
        <v>11</v>
      </c>
      <c r="B12" s="253" t="s">
        <v>153</v>
      </c>
      <c r="C12" s="244"/>
      <c r="D12" s="203">
        <v>34</v>
      </c>
      <c r="E12" s="245">
        <v>2.399</v>
      </c>
      <c r="F12" s="246">
        <v>35</v>
      </c>
      <c r="G12" s="78" t="s">
        <v>92</v>
      </c>
      <c r="H12" s="26"/>
      <c r="I12" s="24">
        <v>1</v>
      </c>
      <c r="J12" s="34" t="s">
        <v>116</v>
      </c>
      <c r="K12" s="3"/>
    </row>
    <row r="13" spans="1:11" ht="23.4" customHeight="1" x14ac:dyDescent="0.3">
      <c r="A13" s="243" t="s">
        <v>12</v>
      </c>
      <c r="B13" s="253" t="s">
        <v>154</v>
      </c>
      <c r="C13" s="244"/>
      <c r="D13" s="203">
        <v>113</v>
      </c>
      <c r="E13" s="245">
        <v>3.7410000000000001</v>
      </c>
      <c r="F13" s="246">
        <v>98</v>
      </c>
      <c r="G13" s="78" t="s">
        <v>92</v>
      </c>
      <c r="H13" s="25" t="s">
        <v>113</v>
      </c>
      <c r="I13" s="7">
        <v>0</v>
      </c>
      <c r="J13" s="30"/>
      <c r="K13" s="3"/>
    </row>
    <row r="14" spans="1:11" ht="30.6" customHeight="1" x14ac:dyDescent="0.3">
      <c r="A14" s="243" t="s">
        <v>13</v>
      </c>
      <c r="B14" s="253" t="s">
        <v>155</v>
      </c>
      <c r="C14" s="197" t="s">
        <v>96</v>
      </c>
      <c r="D14" s="254">
        <v>0</v>
      </c>
      <c r="E14" s="255">
        <v>1.173</v>
      </c>
      <c r="F14" s="256" t="s">
        <v>24</v>
      </c>
      <c r="G14" s="198" t="s">
        <v>92</v>
      </c>
      <c r="H14" s="199"/>
      <c r="I14" s="200">
        <v>0</v>
      </c>
      <c r="J14" s="201"/>
      <c r="K14" s="3"/>
    </row>
    <row r="15" spans="1:11" ht="24.6" customHeight="1" x14ac:dyDescent="0.3">
      <c r="A15" s="243" t="s">
        <v>14</v>
      </c>
      <c r="B15" s="253" t="s">
        <v>156</v>
      </c>
      <c r="C15" s="16"/>
      <c r="D15" s="203">
        <v>36</v>
      </c>
      <c r="E15" s="245">
        <v>2.4849999999999999</v>
      </c>
      <c r="F15" s="246">
        <v>42</v>
      </c>
      <c r="G15" s="78" t="s">
        <v>92</v>
      </c>
      <c r="H15" s="25"/>
      <c r="I15" s="18">
        <v>1</v>
      </c>
      <c r="J15" s="34" t="s">
        <v>138</v>
      </c>
      <c r="K15" s="3"/>
    </row>
    <row r="16" spans="1:11" ht="27.6" customHeight="1" x14ac:dyDescent="0.3">
      <c r="A16" s="243" t="s">
        <v>15</v>
      </c>
      <c r="B16" s="253" t="s">
        <v>157</v>
      </c>
      <c r="C16" s="16"/>
      <c r="D16" s="203">
        <v>126</v>
      </c>
      <c r="E16" s="245">
        <v>6.9489999999999998</v>
      </c>
      <c r="F16" s="246">
        <v>62</v>
      </c>
      <c r="G16" s="78" t="s">
        <v>92</v>
      </c>
      <c r="H16" s="25" t="s">
        <v>97</v>
      </c>
      <c r="I16" s="7">
        <v>0</v>
      </c>
      <c r="J16" s="30"/>
      <c r="K16" s="3"/>
    </row>
    <row r="17" spans="1:11" ht="28.8" customHeight="1" x14ac:dyDescent="0.3">
      <c r="A17" s="243" t="s">
        <v>16</v>
      </c>
      <c r="B17" s="253" t="s">
        <v>158</v>
      </c>
      <c r="C17" s="197" t="s">
        <v>96</v>
      </c>
      <c r="D17" s="254">
        <v>0</v>
      </c>
      <c r="E17" s="255">
        <v>2.0139999999999998</v>
      </c>
      <c r="F17" s="256" t="s">
        <v>24</v>
      </c>
      <c r="G17" s="198" t="s">
        <v>92</v>
      </c>
      <c r="H17" s="199"/>
      <c r="I17" s="200">
        <v>0</v>
      </c>
      <c r="J17" s="202"/>
      <c r="K17" s="3"/>
    </row>
    <row r="18" spans="1:11" ht="33.6" customHeight="1" x14ac:dyDescent="0.3">
      <c r="A18" s="247" t="s">
        <v>17</v>
      </c>
      <c r="B18" s="253" t="s">
        <v>159</v>
      </c>
      <c r="C18" s="249"/>
      <c r="D18" s="250">
        <v>0</v>
      </c>
      <c r="E18" s="251">
        <v>11.145</v>
      </c>
      <c r="F18" s="252" t="s">
        <v>24</v>
      </c>
      <c r="G18" s="22" t="s">
        <v>92</v>
      </c>
      <c r="H18" s="25" t="s">
        <v>126</v>
      </c>
      <c r="I18" s="27">
        <v>0</v>
      </c>
      <c r="J18" s="32"/>
      <c r="K18" s="3"/>
    </row>
    <row r="19" spans="1:11" ht="31.8" customHeight="1" x14ac:dyDescent="0.3">
      <c r="A19" s="257" t="s">
        <v>18</v>
      </c>
      <c r="B19" s="253" t="s">
        <v>160</v>
      </c>
      <c r="C19" s="258"/>
      <c r="D19" s="250">
        <v>1691</v>
      </c>
      <c r="E19" s="251">
        <v>9.984</v>
      </c>
      <c r="F19" s="252">
        <v>440</v>
      </c>
      <c r="G19" s="79" t="s">
        <v>92</v>
      </c>
      <c r="H19" s="20"/>
      <c r="I19" s="7">
        <v>0</v>
      </c>
      <c r="J19" s="30"/>
      <c r="K19" s="3"/>
    </row>
    <row r="20" spans="1:11" ht="30.6" customHeight="1" thickBot="1" x14ac:dyDescent="0.35">
      <c r="A20" s="259" t="s">
        <v>19</v>
      </c>
      <c r="B20" s="253" t="s">
        <v>161</v>
      </c>
      <c r="C20" s="260"/>
      <c r="D20" s="261">
        <v>0</v>
      </c>
      <c r="E20" s="262">
        <v>0.63100000000000001</v>
      </c>
      <c r="F20" s="263" t="s">
        <v>24</v>
      </c>
      <c r="G20" s="80" t="s">
        <v>92</v>
      </c>
      <c r="H20" s="52"/>
      <c r="I20" s="35">
        <v>0</v>
      </c>
      <c r="J20" s="36"/>
      <c r="K20" s="3"/>
    </row>
    <row r="21" spans="1:11" ht="15" customHeight="1" thickBot="1" x14ac:dyDescent="0.35">
      <c r="A21" s="37"/>
      <c r="B21" s="38"/>
      <c r="C21" s="38"/>
      <c r="D21" s="39">
        <f>SUM(D6:D20)</f>
        <v>8532</v>
      </c>
      <c r="E21" s="40">
        <f>SUM(E6:E20)</f>
        <v>117.10699999999999</v>
      </c>
      <c r="F21" s="41">
        <f>SUM(F6:F20)</f>
        <v>2454</v>
      </c>
      <c r="G21" s="81"/>
      <c r="H21" s="116"/>
      <c r="I21" s="42"/>
      <c r="J21" s="43"/>
      <c r="K21" s="3"/>
    </row>
    <row r="22" spans="1:11" ht="24.6" customHeight="1" thickBot="1" x14ac:dyDescent="0.25">
      <c r="A22" s="102"/>
      <c r="B22" s="102"/>
      <c r="C22" s="102"/>
      <c r="D22" s="103"/>
      <c r="E22" s="104"/>
      <c r="F22" s="105"/>
      <c r="G22" s="106"/>
      <c r="H22" s="107"/>
      <c r="I22" s="108"/>
      <c r="J22" s="109"/>
      <c r="K22" s="3"/>
    </row>
    <row r="23" spans="1:11" ht="15.6" customHeight="1" thickBot="1" x14ac:dyDescent="0.35">
      <c r="A23" s="264" t="s">
        <v>25</v>
      </c>
      <c r="B23" s="265" t="s">
        <v>26</v>
      </c>
      <c r="C23" s="266"/>
      <c r="D23" s="267">
        <v>213</v>
      </c>
      <c r="E23" s="268">
        <v>4.8529999999999998</v>
      </c>
      <c r="F23" s="269">
        <v>102</v>
      </c>
      <c r="G23" s="82" t="s">
        <v>79</v>
      </c>
      <c r="H23" s="46"/>
      <c r="I23" s="47">
        <v>1</v>
      </c>
      <c r="J23" s="48" t="s">
        <v>108</v>
      </c>
    </row>
    <row r="24" spans="1:11" ht="15.6" customHeight="1" x14ac:dyDescent="0.3">
      <c r="A24" s="270"/>
      <c r="B24" s="271"/>
      <c r="C24" s="271"/>
      <c r="D24" s="272"/>
      <c r="E24" s="273"/>
      <c r="F24" s="274"/>
      <c r="G24" s="112"/>
      <c r="H24" s="113"/>
      <c r="I24" s="109"/>
      <c r="J24" s="102"/>
    </row>
    <row r="25" spans="1:11" ht="6" customHeight="1" thickBot="1" x14ac:dyDescent="0.35">
      <c r="A25" s="270"/>
      <c r="B25" s="271"/>
      <c r="C25" s="271"/>
      <c r="D25" s="272"/>
      <c r="E25" s="273"/>
      <c r="F25" s="274"/>
      <c r="G25" s="112"/>
      <c r="H25" s="113"/>
      <c r="I25" s="109"/>
      <c r="J25" s="102"/>
    </row>
    <row r="26" spans="1:11" ht="15" customHeight="1" x14ac:dyDescent="0.3">
      <c r="A26" s="275" t="s">
        <v>27</v>
      </c>
      <c r="B26" s="276" t="s">
        <v>28</v>
      </c>
      <c r="C26" s="187" t="s">
        <v>96</v>
      </c>
      <c r="D26" s="277" t="s">
        <v>24</v>
      </c>
      <c r="E26" s="278">
        <v>1.929</v>
      </c>
      <c r="F26" s="279" t="s">
        <v>24</v>
      </c>
      <c r="G26" s="189" t="s">
        <v>80</v>
      </c>
      <c r="H26" s="190"/>
      <c r="I26" s="188"/>
      <c r="J26" s="191"/>
    </row>
    <row r="27" spans="1:11" ht="15" customHeight="1" thickBot="1" x14ac:dyDescent="0.35">
      <c r="A27" s="280" t="s">
        <v>29</v>
      </c>
      <c r="B27" s="281" t="s">
        <v>30</v>
      </c>
      <c r="C27" s="282"/>
      <c r="D27" s="261">
        <v>131</v>
      </c>
      <c r="E27" s="262">
        <v>4.3380000000000001</v>
      </c>
      <c r="F27" s="283">
        <v>61</v>
      </c>
      <c r="G27" s="84" t="s">
        <v>80</v>
      </c>
      <c r="H27" s="52" t="s">
        <v>112</v>
      </c>
      <c r="I27" s="66"/>
      <c r="J27" s="53"/>
    </row>
    <row r="28" spans="1:11" ht="15" customHeight="1" thickBot="1" x14ac:dyDescent="0.35">
      <c r="A28" s="44"/>
      <c r="B28" s="45"/>
      <c r="C28" s="45"/>
      <c r="D28" s="206">
        <f>SUM(D26:D27)</f>
        <v>131</v>
      </c>
      <c r="E28" s="207">
        <f>SUM(E26:E27)</f>
        <v>6.2670000000000003</v>
      </c>
      <c r="F28" s="208">
        <f t="shared" ref="F28" si="0">SUM(F26:F27)</f>
        <v>61</v>
      </c>
      <c r="G28" s="82"/>
      <c r="H28" s="117"/>
      <c r="I28" s="54"/>
      <c r="J28" s="55"/>
    </row>
    <row r="29" spans="1:11" ht="23.4" customHeight="1" thickBot="1" x14ac:dyDescent="0.35">
      <c r="A29" s="110"/>
      <c r="B29" s="111"/>
      <c r="C29" s="111"/>
      <c r="D29" s="204"/>
      <c r="E29" s="205"/>
      <c r="F29" s="209"/>
      <c r="G29" s="112"/>
      <c r="H29" s="113"/>
      <c r="I29" s="109"/>
      <c r="J29" s="102"/>
    </row>
    <row r="30" spans="1:11" x14ac:dyDescent="0.3">
      <c r="A30" s="275" t="s">
        <v>31</v>
      </c>
      <c r="B30" s="284" t="s">
        <v>32</v>
      </c>
      <c r="C30" s="285"/>
      <c r="D30" s="286" t="s">
        <v>24</v>
      </c>
      <c r="E30" s="287">
        <v>2.2730000000000001</v>
      </c>
      <c r="F30" s="288" t="s">
        <v>24</v>
      </c>
      <c r="G30" s="83" t="s">
        <v>82</v>
      </c>
      <c r="H30" s="49"/>
      <c r="I30" s="56">
        <v>1</v>
      </c>
      <c r="J30" s="57" t="s">
        <v>117</v>
      </c>
    </row>
    <row r="31" spans="1:11" x14ac:dyDescent="0.3">
      <c r="A31" s="289" t="s">
        <v>33</v>
      </c>
      <c r="B31" s="290" t="s">
        <v>34</v>
      </c>
      <c r="C31" s="291"/>
      <c r="D31" s="203" t="s">
        <v>24</v>
      </c>
      <c r="E31" s="245">
        <v>2.5190000000000001</v>
      </c>
      <c r="F31" s="292" t="s">
        <v>24</v>
      </c>
      <c r="G31" s="85" t="s">
        <v>82</v>
      </c>
      <c r="H31" s="75" t="s">
        <v>99</v>
      </c>
      <c r="I31" s="21">
        <v>1</v>
      </c>
      <c r="J31" s="58" t="s">
        <v>118</v>
      </c>
    </row>
    <row r="32" spans="1:11" ht="22.8" x14ac:dyDescent="0.3">
      <c r="A32" s="289" t="s">
        <v>35</v>
      </c>
      <c r="B32" s="290" t="s">
        <v>36</v>
      </c>
      <c r="C32" s="291"/>
      <c r="D32" s="203" t="s">
        <v>24</v>
      </c>
      <c r="E32" s="245">
        <v>4.375</v>
      </c>
      <c r="F32" s="292" t="s">
        <v>24</v>
      </c>
      <c r="G32" s="85" t="s">
        <v>82</v>
      </c>
      <c r="H32" s="148" t="s">
        <v>131</v>
      </c>
      <c r="I32" s="21">
        <v>1</v>
      </c>
      <c r="J32" s="59" t="s">
        <v>111</v>
      </c>
    </row>
    <row r="33" spans="1:10" x14ac:dyDescent="0.3">
      <c r="A33" s="289" t="s">
        <v>37</v>
      </c>
      <c r="B33" s="293" t="s">
        <v>38</v>
      </c>
      <c r="C33" s="192" t="s">
        <v>96</v>
      </c>
      <c r="D33" s="254" t="s">
        <v>24</v>
      </c>
      <c r="E33" s="255">
        <v>0.24099999999999999</v>
      </c>
      <c r="F33" s="294" t="s">
        <v>24</v>
      </c>
      <c r="G33" s="193" t="s">
        <v>82</v>
      </c>
      <c r="H33" s="194"/>
      <c r="I33" s="195"/>
      <c r="J33" s="196"/>
    </row>
    <row r="34" spans="1:10" x14ac:dyDescent="0.3">
      <c r="A34" s="289" t="s">
        <v>39</v>
      </c>
      <c r="B34" s="290" t="s">
        <v>40</v>
      </c>
      <c r="C34" s="291"/>
      <c r="D34" s="203">
        <v>308</v>
      </c>
      <c r="E34" s="245">
        <v>2.7090000000000001</v>
      </c>
      <c r="F34" s="292">
        <v>106</v>
      </c>
      <c r="G34" s="85" t="s">
        <v>82</v>
      </c>
      <c r="H34" s="75"/>
      <c r="I34" s="9"/>
      <c r="J34" s="60"/>
    </row>
    <row r="35" spans="1:10" x14ac:dyDescent="0.3">
      <c r="A35" s="289" t="s">
        <v>41</v>
      </c>
      <c r="B35" s="290" t="s">
        <v>42</v>
      </c>
      <c r="C35" s="291"/>
      <c r="D35" s="203">
        <v>104</v>
      </c>
      <c r="E35" s="245">
        <v>2.4700000000000002</v>
      </c>
      <c r="F35" s="292">
        <v>31</v>
      </c>
      <c r="G35" s="85" t="s">
        <v>82</v>
      </c>
      <c r="H35" s="75"/>
      <c r="I35" s="9"/>
      <c r="J35" s="60"/>
    </row>
    <row r="36" spans="1:10" x14ac:dyDescent="0.3">
      <c r="A36" s="289" t="s">
        <v>43</v>
      </c>
      <c r="B36" s="290" t="s">
        <v>6</v>
      </c>
      <c r="C36" s="291"/>
      <c r="D36" s="203">
        <v>96</v>
      </c>
      <c r="E36" s="245">
        <v>0.63900000000000001</v>
      </c>
      <c r="F36" s="292">
        <v>26</v>
      </c>
      <c r="G36" s="85" t="s">
        <v>82</v>
      </c>
      <c r="H36" s="75"/>
      <c r="I36" s="9"/>
      <c r="J36" s="60"/>
    </row>
    <row r="37" spans="1:10" x14ac:dyDescent="0.3">
      <c r="A37" s="289" t="s">
        <v>44</v>
      </c>
      <c r="B37" s="290" t="s">
        <v>45</v>
      </c>
      <c r="C37" s="291"/>
      <c r="D37" s="203">
        <v>118</v>
      </c>
      <c r="E37" s="245">
        <v>1.206</v>
      </c>
      <c r="F37" s="292">
        <v>35</v>
      </c>
      <c r="G37" s="85" t="s">
        <v>82</v>
      </c>
      <c r="H37" s="75"/>
      <c r="I37" s="9"/>
      <c r="J37" s="60"/>
    </row>
    <row r="38" spans="1:10" x14ac:dyDescent="0.3">
      <c r="A38" s="289" t="s">
        <v>46</v>
      </c>
      <c r="B38" s="290" t="s">
        <v>47</v>
      </c>
      <c r="C38" s="291"/>
      <c r="D38" s="203">
        <v>184</v>
      </c>
      <c r="E38" s="245">
        <v>1.901</v>
      </c>
      <c r="F38" s="292">
        <v>75</v>
      </c>
      <c r="G38" s="85" t="s">
        <v>82</v>
      </c>
      <c r="H38" s="75"/>
      <c r="I38" s="9"/>
      <c r="J38" s="60"/>
    </row>
    <row r="39" spans="1:10" x14ac:dyDescent="0.3">
      <c r="A39" s="295" t="s">
        <v>48</v>
      </c>
      <c r="B39" s="296" t="s">
        <v>49</v>
      </c>
      <c r="C39" s="297"/>
      <c r="D39" s="250">
        <v>155</v>
      </c>
      <c r="E39" s="251">
        <v>1.786</v>
      </c>
      <c r="F39" s="298">
        <v>35</v>
      </c>
      <c r="G39" s="86" t="s">
        <v>82</v>
      </c>
      <c r="H39" s="76" t="s">
        <v>100</v>
      </c>
      <c r="I39" s="9"/>
      <c r="J39" s="60"/>
    </row>
    <row r="40" spans="1:10" x14ac:dyDescent="0.3">
      <c r="A40" s="289" t="s">
        <v>50</v>
      </c>
      <c r="B40" s="290" t="s">
        <v>51</v>
      </c>
      <c r="C40" s="291"/>
      <c r="D40" s="203">
        <v>122</v>
      </c>
      <c r="E40" s="245">
        <v>4.0540000000000003</v>
      </c>
      <c r="F40" s="292">
        <v>52</v>
      </c>
      <c r="G40" s="85" t="s">
        <v>82</v>
      </c>
      <c r="H40" s="75" t="s">
        <v>101</v>
      </c>
      <c r="I40" s="9"/>
      <c r="J40" s="60"/>
    </row>
    <row r="41" spans="1:10" ht="23.4" thickBot="1" x14ac:dyDescent="0.35">
      <c r="A41" s="280" t="s">
        <v>52</v>
      </c>
      <c r="B41" s="281" t="s">
        <v>53</v>
      </c>
      <c r="C41" s="282"/>
      <c r="D41" s="261">
        <v>1650</v>
      </c>
      <c r="E41" s="262">
        <v>12.904999999999999</v>
      </c>
      <c r="F41" s="299">
        <v>600</v>
      </c>
      <c r="G41" s="84" t="s">
        <v>82</v>
      </c>
      <c r="H41" s="77" t="s">
        <v>98</v>
      </c>
      <c r="I41" s="61">
        <v>2</v>
      </c>
      <c r="J41" s="62" t="s">
        <v>120</v>
      </c>
    </row>
    <row r="42" spans="1:10" ht="15" thickBot="1" x14ac:dyDescent="0.35">
      <c r="A42" s="44"/>
      <c r="B42" s="45"/>
      <c r="C42" s="45"/>
      <c r="D42" s="206">
        <f>SUM(D30:D41)</f>
        <v>2737</v>
      </c>
      <c r="E42" s="207">
        <f>SUM(E30:E41)</f>
        <v>37.078000000000003</v>
      </c>
      <c r="F42" s="208">
        <f t="shared" ref="F42" si="1">SUM(F30:F41)</f>
        <v>960</v>
      </c>
      <c r="G42" s="82"/>
      <c r="H42" s="73"/>
      <c r="I42" s="54"/>
      <c r="J42" s="55"/>
    </row>
    <row r="43" spans="1:10" ht="24" customHeight="1" thickBot="1" x14ac:dyDescent="0.35">
      <c r="A43" s="70"/>
      <c r="B43" s="71"/>
      <c r="C43" s="71"/>
      <c r="D43" s="210"/>
      <c r="E43" s="211"/>
      <c r="F43" s="212"/>
      <c r="G43" s="87"/>
      <c r="H43" s="74"/>
      <c r="I43" s="28"/>
    </row>
    <row r="44" spans="1:10" x14ac:dyDescent="0.3">
      <c r="A44" s="275" t="s">
        <v>54</v>
      </c>
      <c r="B44" s="284" t="s">
        <v>146</v>
      </c>
      <c r="C44" s="285"/>
      <c r="D44" s="286" t="s">
        <v>24</v>
      </c>
      <c r="E44" s="287">
        <v>3.512</v>
      </c>
      <c r="F44" s="288" t="s">
        <v>24</v>
      </c>
      <c r="G44" s="83" t="s">
        <v>83</v>
      </c>
      <c r="H44" s="49"/>
      <c r="I44" s="64"/>
      <c r="J44" s="51"/>
    </row>
    <row r="45" spans="1:10" x14ac:dyDescent="0.3">
      <c r="A45" s="289" t="s">
        <v>55</v>
      </c>
      <c r="B45" s="290" t="s">
        <v>147</v>
      </c>
      <c r="C45" s="291"/>
      <c r="D45" s="203" t="s">
        <v>24</v>
      </c>
      <c r="E45" s="245">
        <v>1.5349999999999999</v>
      </c>
      <c r="F45" s="292" t="s">
        <v>24</v>
      </c>
      <c r="G45" s="85" t="s">
        <v>83</v>
      </c>
      <c r="H45" s="15"/>
      <c r="I45" s="63"/>
      <c r="J45" s="60"/>
    </row>
    <row r="46" spans="1:10" x14ac:dyDescent="0.3">
      <c r="A46" s="300" t="s">
        <v>56</v>
      </c>
      <c r="B46" s="290" t="s">
        <v>57</v>
      </c>
      <c r="C46" s="301"/>
      <c r="D46" s="203">
        <v>864</v>
      </c>
      <c r="E46" s="245">
        <v>9.5429999999999993</v>
      </c>
      <c r="F46" s="292">
        <v>358</v>
      </c>
      <c r="G46" s="88" t="s">
        <v>83</v>
      </c>
      <c r="H46" s="19" t="s">
        <v>132</v>
      </c>
      <c r="I46" s="63"/>
      <c r="J46" s="60"/>
    </row>
    <row r="47" spans="1:10" x14ac:dyDescent="0.3">
      <c r="A47" s="289" t="s">
        <v>58</v>
      </c>
      <c r="B47" s="290" t="s">
        <v>59</v>
      </c>
      <c r="C47" s="291"/>
      <c r="D47" s="203">
        <v>55</v>
      </c>
      <c r="E47" s="245">
        <v>0.65100000000000002</v>
      </c>
      <c r="F47" s="292">
        <v>18</v>
      </c>
      <c r="G47" s="85" t="s">
        <v>83</v>
      </c>
      <c r="H47" s="89"/>
      <c r="I47" s="28"/>
      <c r="J47" s="60"/>
    </row>
    <row r="48" spans="1:10" ht="15" thickBot="1" x14ac:dyDescent="0.35">
      <c r="A48" s="280" t="s">
        <v>60</v>
      </c>
      <c r="B48" s="281" t="s">
        <v>61</v>
      </c>
      <c r="C48" s="282"/>
      <c r="D48" s="261">
        <v>11</v>
      </c>
      <c r="E48" s="262">
        <v>0.24099999999999999</v>
      </c>
      <c r="F48" s="299">
        <v>8</v>
      </c>
      <c r="G48" s="84" t="s">
        <v>83</v>
      </c>
      <c r="H48" s="90"/>
      <c r="I48" s="66"/>
      <c r="J48" s="65"/>
    </row>
    <row r="49" spans="1:10" ht="15" thickBot="1" x14ac:dyDescent="0.35">
      <c r="A49" s="118"/>
      <c r="B49" s="119"/>
      <c r="C49" s="119"/>
      <c r="D49" s="213">
        <f>SUM(D44:D48)</f>
        <v>930</v>
      </c>
      <c r="E49" s="214">
        <f>SUM(E44:E48)</f>
        <v>15.481999999999999</v>
      </c>
      <c r="F49" s="215">
        <f t="shared" ref="F49" si="2">SUM(F44:F48)</f>
        <v>384</v>
      </c>
      <c r="G49" s="120"/>
      <c r="H49" s="121"/>
      <c r="I49" s="122"/>
      <c r="J49" s="123"/>
    </row>
    <row r="50" spans="1:10" ht="27.6" customHeight="1" thickBot="1" x14ac:dyDescent="0.35">
      <c r="A50" s="110"/>
      <c r="B50" s="111"/>
      <c r="C50" s="111"/>
      <c r="D50" s="204"/>
      <c r="E50" s="205"/>
      <c r="F50" s="209"/>
      <c r="G50" s="112"/>
      <c r="H50" s="114"/>
      <c r="I50" s="109"/>
      <c r="J50" s="102"/>
    </row>
    <row r="51" spans="1:10" ht="22.2" customHeight="1" x14ac:dyDescent="0.3">
      <c r="A51" s="275" t="s">
        <v>62</v>
      </c>
      <c r="B51" s="284" t="s">
        <v>143</v>
      </c>
      <c r="C51" s="285"/>
      <c r="D51" s="286" t="s">
        <v>24</v>
      </c>
      <c r="E51" s="287">
        <v>6.31</v>
      </c>
      <c r="F51" s="288" t="s">
        <v>24</v>
      </c>
      <c r="G51" s="83" t="s">
        <v>81</v>
      </c>
      <c r="H51" s="124" t="s">
        <v>103</v>
      </c>
      <c r="I51" s="56">
        <v>1</v>
      </c>
      <c r="J51" s="125" t="s">
        <v>122</v>
      </c>
    </row>
    <row r="52" spans="1:10" x14ac:dyDescent="0.3">
      <c r="A52" s="289" t="s">
        <v>63</v>
      </c>
      <c r="B52" s="290" t="s">
        <v>174</v>
      </c>
      <c r="C52" s="291"/>
      <c r="D52" s="203">
        <v>430</v>
      </c>
      <c r="E52" s="245">
        <v>4.2779999999999996</v>
      </c>
      <c r="F52" s="292">
        <v>131</v>
      </c>
      <c r="G52" s="85" t="s">
        <v>81</v>
      </c>
      <c r="H52" s="75"/>
      <c r="I52" s="17"/>
      <c r="J52" s="126"/>
    </row>
    <row r="53" spans="1:10" ht="22.8" x14ac:dyDescent="0.3">
      <c r="A53" s="295" t="s">
        <v>64</v>
      </c>
      <c r="B53" s="296" t="s">
        <v>144</v>
      </c>
      <c r="C53" s="297"/>
      <c r="D53" s="250">
        <v>149</v>
      </c>
      <c r="E53" s="251">
        <v>4.2539999999999996</v>
      </c>
      <c r="F53" s="298">
        <v>50</v>
      </c>
      <c r="G53" s="86" t="s">
        <v>81</v>
      </c>
      <c r="H53" s="75" t="s">
        <v>102</v>
      </c>
      <c r="I53" s="21">
        <v>1</v>
      </c>
      <c r="J53" s="127" t="s">
        <v>107</v>
      </c>
    </row>
    <row r="54" spans="1:10" ht="14.4" customHeight="1" thickBot="1" x14ac:dyDescent="0.35">
      <c r="A54" s="280" t="s">
        <v>65</v>
      </c>
      <c r="B54" s="281" t="s">
        <v>66</v>
      </c>
      <c r="C54" s="282"/>
      <c r="D54" s="261">
        <v>98</v>
      </c>
      <c r="E54" s="262">
        <v>2.9750000000000001</v>
      </c>
      <c r="F54" s="299">
        <v>35</v>
      </c>
      <c r="G54" s="84" t="s">
        <v>81</v>
      </c>
      <c r="H54" s="90"/>
      <c r="I54" s="128"/>
      <c r="J54" s="53"/>
    </row>
    <row r="55" spans="1:10" ht="14.4" customHeight="1" thickBot="1" x14ac:dyDescent="0.35">
      <c r="A55" s="129"/>
      <c r="B55" s="130"/>
      <c r="C55" s="130"/>
      <c r="D55" s="216">
        <f>SUM(D51:D54)</f>
        <v>677</v>
      </c>
      <c r="E55" s="217">
        <f>SUM(E51:E54)</f>
        <v>17.817</v>
      </c>
      <c r="F55" s="218">
        <f t="shared" ref="F55" si="3">SUM(F51:F54)</f>
        <v>216</v>
      </c>
      <c r="G55" s="131"/>
      <c r="H55" s="132"/>
      <c r="I55" s="54"/>
      <c r="J55" s="55"/>
    </row>
    <row r="56" spans="1:10" ht="22.8" customHeight="1" thickBot="1" x14ac:dyDescent="0.35">
      <c r="A56" s="70"/>
      <c r="B56" s="71"/>
      <c r="C56" s="71"/>
      <c r="D56" s="210"/>
      <c r="E56" s="211"/>
      <c r="F56" s="212"/>
      <c r="G56" s="87"/>
      <c r="H56" s="115"/>
      <c r="I56" s="28"/>
    </row>
    <row r="57" spans="1:10" ht="27" customHeight="1" x14ac:dyDescent="0.3">
      <c r="A57" s="275" t="s">
        <v>67</v>
      </c>
      <c r="B57" s="302" t="s">
        <v>145</v>
      </c>
      <c r="C57" s="285"/>
      <c r="D57" s="286">
        <v>23</v>
      </c>
      <c r="E57" s="287">
        <v>3.49</v>
      </c>
      <c r="F57" s="288">
        <v>31</v>
      </c>
      <c r="G57" s="83" t="s">
        <v>93</v>
      </c>
      <c r="H57" s="133"/>
      <c r="I57" s="50"/>
      <c r="J57" s="51"/>
    </row>
    <row r="58" spans="1:10" ht="15" thickBot="1" x14ac:dyDescent="0.35">
      <c r="A58" s="280" t="s">
        <v>68</v>
      </c>
      <c r="B58" s="281" t="s">
        <v>175</v>
      </c>
      <c r="C58" s="282"/>
      <c r="D58" s="261">
        <v>410</v>
      </c>
      <c r="E58" s="262">
        <v>3.2250000000000001</v>
      </c>
      <c r="F58" s="299">
        <v>130</v>
      </c>
      <c r="G58" s="84" t="s">
        <v>93</v>
      </c>
      <c r="H58" s="134" t="s">
        <v>106</v>
      </c>
      <c r="I58" s="66"/>
      <c r="J58" s="65"/>
    </row>
    <row r="59" spans="1:10" ht="15" thickBot="1" x14ac:dyDescent="0.35">
      <c r="A59" s="129"/>
      <c r="B59" s="130"/>
      <c r="C59" s="130"/>
      <c r="D59" s="216">
        <f>SUM(D57:D58)</f>
        <v>433</v>
      </c>
      <c r="E59" s="217">
        <f>SUM(E57:E58)</f>
        <v>6.7149999999999999</v>
      </c>
      <c r="F59" s="218">
        <f t="shared" ref="F59" si="4">SUM(F57:F58)</f>
        <v>161</v>
      </c>
      <c r="G59" s="131"/>
      <c r="H59" s="132"/>
      <c r="I59" s="54"/>
      <c r="J59" s="55"/>
    </row>
    <row r="60" spans="1:10" ht="15" thickBot="1" x14ac:dyDescent="0.35">
      <c r="A60" s="70"/>
      <c r="B60" s="71"/>
      <c r="C60" s="71"/>
      <c r="D60" s="210"/>
      <c r="E60" s="211"/>
      <c r="F60" s="212"/>
      <c r="G60" s="87"/>
      <c r="H60" s="115"/>
      <c r="I60" s="28"/>
    </row>
    <row r="61" spans="1:10" x14ac:dyDescent="0.3">
      <c r="A61" s="275" t="s">
        <v>69</v>
      </c>
      <c r="B61" s="284" t="s">
        <v>176</v>
      </c>
      <c r="C61" s="285"/>
      <c r="D61" s="286">
        <v>50</v>
      </c>
      <c r="E61" s="287">
        <v>4.7679999999999998</v>
      </c>
      <c r="F61" s="288">
        <v>10</v>
      </c>
      <c r="G61" s="83" t="s">
        <v>85</v>
      </c>
      <c r="H61" s="124" t="s">
        <v>124</v>
      </c>
      <c r="I61" s="50"/>
      <c r="J61" s="51"/>
    </row>
    <row r="62" spans="1:10" ht="15" thickBot="1" x14ac:dyDescent="0.35">
      <c r="A62" s="280" t="s">
        <v>70</v>
      </c>
      <c r="B62" s="281" t="s">
        <v>177</v>
      </c>
      <c r="C62" s="282"/>
      <c r="D62" s="261">
        <v>83</v>
      </c>
      <c r="E62" s="262">
        <v>1.714</v>
      </c>
      <c r="F62" s="299">
        <v>27</v>
      </c>
      <c r="G62" s="84" t="s">
        <v>85</v>
      </c>
      <c r="H62" s="185" t="s">
        <v>128</v>
      </c>
      <c r="I62" s="66"/>
      <c r="J62" s="65"/>
    </row>
    <row r="63" spans="1:10" ht="15" thickBot="1" x14ac:dyDescent="0.35">
      <c r="A63" s="129"/>
      <c r="B63" s="130"/>
      <c r="C63" s="130"/>
      <c r="D63" s="216">
        <f>SUM(D61:D62)</f>
        <v>133</v>
      </c>
      <c r="E63" s="217">
        <f>SUM(E61:E62)</f>
        <v>6.4819999999999993</v>
      </c>
      <c r="F63" s="218">
        <f t="shared" ref="F63" si="5">SUM(F61:F62)</f>
        <v>37</v>
      </c>
      <c r="G63" s="131"/>
      <c r="H63" s="73"/>
      <c r="I63" s="54"/>
      <c r="J63" s="55"/>
    </row>
    <row r="64" spans="1:10" ht="13.8" customHeight="1" thickBot="1" x14ac:dyDescent="0.35">
      <c r="A64" s="135"/>
      <c r="B64" s="136"/>
      <c r="C64" s="136"/>
      <c r="D64" s="219"/>
      <c r="E64" s="220"/>
      <c r="F64" s="221"/>
      <c r="G64" s="137"/>
      <c r="H64" s="138"/>
      <c r="I64" s="67"/>
      <c r="J64" s="68"/>
    </row>
    <row r="65" spans="1:13" ht="15" thickBot="1" x14ac:dyDescent="0.35">
      <c r="A65" s="264" t="s">
        <v>71</v>
      </c>
      <c r="B65" s="265" t="s">
        <v>72</v>
      </c>
      <c r="C65" s="266"/>
      <c r="D65" s="267">
        <v>303</v>
      </c>
      <c r="E65" s="268">
        <v>2.782</v>
      </c>
      <c r="F65" s="303">
        <v>107</v>
      </c>
      <c r="G65" s="82" t="s">
        <v>84</v>
      </c>
      <c r="H65" s="149"/>
      <c r="I65" s="150"/>
      <c r="J65" s="141"/>
    </row>
    <row r="66" spans="1:13" ht="15" thickBot="1" x14ac:dyDescent="0.35">
      <c r="A66" s="270"/>
      <c r="B66" s="271"/>
      <c r="C66" s="271"/>
      <c r="D66" s="272"/>
      <c r="E66" s="273"/>
      <c r="F66" s="304"/>
      <c r="G66" s="112"/>
      <c r="H66" s="113"/>
      <c r="I66" s="109"/>
      <c r="J66" s="102"/>
    </row>
    <row r="67" spans="1:13" ht="15" thickBot="1" x14ac:dyDescent="0.35">
      <c r="A67" s="264" t="s">
        <v>73</v>
      </c>
      <c r="B67" s="265" t="s">
        <v>74</v>
      </c>
      <c r="C67" s="266"/>
      <c r="D67" s="267">
        <v>14</v>
      </c>
      <c r="E67" s="268">
        <v>0.69899999999999995</v>
      </c>
      <c r="F67" s="303">
        <v>4</v>
      </c>
      <c r="G67" s="82" t="s">
        <v>86</v>
      </c>
      <c r="H67" s="46"/>
      <c r="I67" s="47">
        <v>1</v>
      </c>
      <c r="J67" s="139" t="s">
        <v>123</v>
      </c>
    </row>
    <row r="68" spans="1:13" ht="15" thickBot="1" x14ac:dyDescent="0.35">
      <c r="A68" s="305"/>
      <c r="B68" s="306"/>
      <c r="C68" s="306"/>
      <c r="D68" s="307"/>
      <c r="E68" s="308"/>
      <c r="F68" s="309"/>
      <c r="G68" s="87"/>
      <c r="H68" s="74"/>
      <c r="I68" s="28"/>
    </row>
    <row r="69" spans="1:13" ht="15" thickBot="1" x14ac:dyDescent="0.35">
      <c r="A69" s="264" t="s">
        <v>75</v>
      </c>
      <c r="B69" s="265" t="s">
        <v>76</v>
      </c>
      <c r="C69" s="266"/>
      <c r="D69" s="267">
        <v>204</v>
      </c>
      <c r="E69" s="268">
        <v>1.2290000000000001</v>
      </c>
      <c r="F69" s="303">
        <v>73</v>
      </c>
      <c r="G69" s="82" t="s">
        <v>87</v>
      </c>
      <c r="H69" s="46"/>
      <c r="I69" s="140"/>
      <c r="J69" s="141"/>
    </row>
    <row r="70" spans="1:13" ht="15" thickBot="1" x14ac:dyDescent="0.35">
      <c r="A70" s="70"/>
      <c r="B70" s="71"/>
      <c r="C70" s="71"/>
      <c r="D70" s="210"/>
      <c r="E70" s="211"/>
      <c r="F70" s="28"/>
      <c r="G70" s="72"/>
      <c r="H70" s="74"/>
    </row>
    <row r="71" spans="1:13" s="1" customFormat="1" ht="15" thickBot="1" x14ac:dyDescent="0.35">
      <c r="A71" s="154" t="s">
        <v>77</v>
      </c>
      <c r="B71" s="96"/>
      <c r="C71" s="97"/>
      <c r="D71" s="98">
        <f>D21+D23+D28+D42+D49+D55+D59+D63+D65+D67+D69</f>
        <v>14307</v>
      </c>
      <c r="E71" s="99">
        <f t="shared" ref="E71:F71" si="6">E21+E23+E28+E42+E49+E55+E59+E63+E65+E67+E69</f>
        <v>216.51100000000002</v>
      </c>
      <c r="F71" s="222">
        <f t="shared" si="6"/>
        <v>4559</v>
      </c>
      <c r="G71" s="100"/>
      <c r="H71" s="101"/>
      <c r="I71" s="142">
        <f>SUM(I6:I69)</f>
        <v>13</v>
      </c>
      <c r="J71" s="29"/>
    </row>
    <row r="72" spans="1:13" x14ac:dyDescent="0.3">
      <c r="B72" s="4"/>
      <c r="C72" s="4"/>
      <c r="D72" s="2"/>
      <c r="E72" s="6"/>
    </row>
    <row r="73" spans="1:13" ht="15" thickBot="1" x14ac:dyDescent="0.35">
      <c r="B73" s="4"/>
      <c r="C73" s="4"/>
      <c r="D73" s="2"/>
      <c r="E73" s="6"/>
    </row>
    <row r="74" spans="1:13" s="143" customFormat="1" ht="36" customHeight="1" thickBot="1" x14ac:dyDescent="0.35">
      <c r="A74" s="154" t="s">
        <v>129</v>
      </c>
      <c r="B74" s="155" t="s">
        <v>0</v>
      </c>
      <c r="C74" s="156"/>
      <c r="D74" s="174" t="s">
        <v>130</v>
      </c>
      <c r="E74" s="234" t="s">
        <v>133</v>
      </c>
      <c r="F74" s="235"/>
      <c r="G74" s="158" t="s">
        <v>78</v>
      </c>
      <c r="H74" s="157"/>
      <c r="I74" s="158" t="s">
        <v>134</v>
      </c>
      <c r="J74" s="159" t="s">
        <v>135</v>
      </c>
    </row>
    <row r="75" spans="1:13" ht="39" customHeight="1" x14ac:dyDescent="0.3">
      <c r="A75" s="181" t="s">
        <v>22</v>
      </c>
      <c r="B75" s="310" t="s">
        <v>23</v>
      </c>
      <c r="C75" s="311"/>
      <c r="D75" s="312">
        <v>48</v>
      </c>
      <c r="E75" s="313" t="s">
        <v>91</v>
      </c>
      <c r="F75" s="313"/>
      <c r="G75" s="182" t="s">
        <v>92</v>
      </c>
      <c r="H75" s="153"/>
      <c r="I75" s="186">
        <v>2</v>
      </c>
      <c r="J75" s="183" t="s">
        <v>110</v>
      </c>
    </row>
    <row r="76" spans="1:13" ht="15" thickBot="1" x14ac:dyDescent="0.25">
      <c r="A76" s="314" t="s">
        <v>21</v>
      </c>
      <c r="B76" s="315" t="s">
        <v>178</v>
      </c>
      <c r="C76" s="160"/>
      <c r="D76" s="175">
        <v>5.8</v>
      </c>
      <c r="E76" s="236" t="s">
        <v>136</v>
      </c>
      <c r="F76" s="236"/>
      <c r="G76" s="176" t="s">
        <v>92</v>
      </c>
      <c r="H76" s="161"/>
      <c r="I76" s="162"/>
      <c r="J76" s="65"/>
    </row>
    <row r="77" spans="1:13" x14ac:dyDescent="0.3">
      <c r="B77" s="4"/>
      <c r="C77" s="4"/>
      <c r="D77" s="2"/>
      <c r="E77" s="6"/>
    </row>
    <row r="78" spans="1:13" ht="13.8" customHeight="1" thickBot="1" x14ac:dyDescent="0.35">
      <c r="D78" s="237"/>
      <c r="E78" s="237"/>
      <c r="F78" s="2"/>
      <c r="G78" s="2"/>
      <c r="H78" s="13"/>
    </row>
    <row r="79" spans="1:13" ht="24" customHeight="1" thickBot="1" x14ac:dyDescent="0.25">
      <c r="A79" s="177" t="s">
        <v>139</v>
      </c>
      <c r="B79" s="178"/>
      <c r="C79" s="178"/>
      <c r="D79" s="179"/>
      <c r="E79" s="179"/>
      <c r="F79" s="179"/>
      <c r="G79" s="180" t="s">
        <v>78</v>
      </c>
      <c r="H79" s="163"/>
      <c r="I79" s="164"/>
      <c r="J79" s="10"/>
      <c r="K79" s="14"/>
      <c r="L79" s="3"/>
      <c r="M79" s="8"/>
    </row>
    <row r="80" spans="1:13" ht="15" customHeight="1" thickTop="1" x14ac:dyDescent="0.2">
      <c r="A80" s="169" t="s">
        <v>20</v>
      </c>
      <c r="B80" s="152" t="s">
        <v>179</v>
      </c>
      <c r="C80" s="170"/>
      <c r="D80" s="171"/>
      <c r="E80" s="172"/>
      <c r="F80" s="173"/>
      <c r="G80" s="69" t="s">
        <v>92</v>
      </c>
      <c r="H80" s="14"/>
    </row>
    <row r="81" spans="1:8" ht="15" customHeight="1" x14ac:dyDescent="0.2">
      <c r="A81" s="169" t="s">
        <v>88</v>
      </c>
      <c r="B81" s="152" t="s">
        <v>140</v>
      </c>
      <c r="C81" s="170"/>
      <c r="D81" s="171"/>
      <c r="E81" s="172"/>
      <c r="F81" s="173"/>
      <c r="G81" s="69" t="s">
        <v>82</v>
      </c>
      <c r="H81" s="14"/>
    </row>
    <row r="82" spans="1:8" ht="15" customHeight="1" x14ac:dyDescent="0.2">
      <c r="A82" s="316" t="s">
        <v>89</v>
      </c>
      <c r="B82" s="151" t="s">
        <v>141</v>
      </c>
      <c r="C82" s="165"/>
      <c r="D82" s="166"/>
      <c r="E82" s="167"/>
      <c r="F82" s="168"/>
      <c r="G82" s="60" t="s">
        <v>80</v>
      </c>
      <c r="H82" s="14"/>
    </row>
    <row r="83" spans="1:8" ht="15" customHeight="1" thickBot="1" x14ac:dyDescent="0.25">
      <c r="A83" s="314" t="s">
        <v>90</v>
      </c>
      <c r="B83" s="223" t="s">
        <v>142</v>
      </c>
      <c r="C83" s="224"/>
      <c r="D83" s="225"/>
      <c r="E83" s="225"/>
      <c r="F83" s="226"/>
      <c r="G83" s="65" t="s">
        <v>83</v>
      </c>
      <c r="H83" s="14"/>
    </row>
    <row r="86" spans="1:8" ht="15.6" x14ac:dyDescent="0.3">
      <c r="A86" s="184" t="s">
        <v>173</v>
      </c>
    </row>
    <row r="87" spans="1:8" ht="8.4" customHeight="1" x14ac:dyDescent="0.3"/>
    <row r="88" spans="1:8" x14ac:dyDescent="0.3">
      <c r="B88" s="227" t="s">
        <v>163</v>
      </c>
      <c r="C88" s="227"/>
      <c r="D88" s="228">
        <v>14307</v>
      </c>
      <c r="E88" s="229"/>
    </row>
    <row r="89" spans="1:8" ht="6" customHeight="1" x14ac:dyDescent="0.3">
      <c r="B89" s="227"/>
      <c r="C89" s="227"/>
      <c r="D89" s="230"/>
      <c r="E89" s="229"/>
    </row>
    <row r="90" spans="1:8" x14ac:dyDescent="0.3">
      <c r="B90" s="227" t="s">
        <v>164</v>
      </c>
      <c r="C90" s="227"/>
      <c r="D90" s="230">
        <v>59.91</v>
      </c>
      <c r="E90" s="231" t="s">
        <v>165</v>
      </c>
    </row>
    <row r="91" spans="1:8" ht="6" customHeight="1" x14ac:dyDescent="0.3">
      <c r="B91" s="227"/>
      <c r="C91" s="227"/>
      <c r="D91" s="230"/>
      <c r="E91" s="231"/>
    </row>
    <row r="92" spans="1:8" x14ac:dyDescent="0.3">
      <c r="B92" s="227" t="s">
        <v>166</v>
      </c>
      <c r="C92" s="227"/>
      <c r="D92" s="230">
        <v>151.244</v>
      </c>
      <c r="E92" s="231" t="s">
        <v>165</v>
      </c>
    </row>
    <row r="93" spans="1:8" ht="4.8" customHeight="1" x14ac:dyDescent="0.3">
      <c r="B93" s="227"/>
      <c r="C93" s="227"/>
      <c r="D93" s="230"/>
      <c r="E93" s="231"/>
    </row>
    <row r="94" spans="1:8" x14ac:dyDescent="0.3">
      <c r="B94" s="227" t="s">
        <v>168</v>
      </c>
      <c r="C94" s="227"/>
      <c r="D94" s="228">
        <v>4559</v>
      </c>
      <c r="E94" s="231" t="s">
        <v>167</v>
      </c>
    </row>
    <row r="95" spans="1:8" ht="5.4" customHeight="1" x14ac:dyDescent="0.3">
      <c r="B95" s="227"/>
      <c r="C95" s="227"/>
      <c r="D95" s="230"/>
      <c r="E95" s="231"/>
    </row>
    <row r="96" spans="1:8" x14ac:dyDescent="0.3">
      <c r="B96" s="227" t="s">
        <v>169</v>
      </c>
      <c r="C96" s="227"/>
      <c r="D96" s="228">
        <v>20</v>
      </c>
      <c r="E96" s="231" t="s">
        <v>167</v>
      </c>
    </row>
    <row r="97" spans="2:5" ht="5.4" customHeight="1" x14ac:dyDescent="0.3">
      <c r="B97" s="227"/>
      <c r="C97" s="227"/>
      <c r="D97" s="228"/>
      <c r="E97" s="231"/>
    </row>
    <row r="98" spans="2:5" x14ac:dyDescent="0.3">
      <c r="B98" s="227" t="s">
        <v>170</v>
      </c>
      <c r="C98" s="227"/>
      <c r="D98" s="228">
        <v>15</v>
      </c>
      <c r="E98" s="231" t="s">
        <v>167</v>
      </c>
    </row>
    <row r="99" spans="2:5" ht="6" customHeight="1" x14ac:dyDescent="0.3">
      <c r="B99" s="227"/>
      <c r="C99" s="227"/>
      <c r="D99" s="229"/>
      <c r="E99" s="231"/>
    </row>
    <row r="100" spans="2:5" x14ac:dyDescent="0.3">
      <c r="B100" s="227" t="s">
        <v>171</v>
      </c>
      <c r="C100" s="227"/>
      <c r="D100" s="232">
        <v>48</v>
      </c>
      <c r="E100" s="231" t="s">
        <v>172</v>
      </c>
    </row>
  </sheetData>
  <mergeCells count="5">
    <mergeCell ref="H1:J1"/>
    <mergeCell ref="E74:F74"/>
    <mergeCell ref="E75:F75"/>
    <mergeCell ref="E76:F76"/>
    <mergeCell ref="D78:E78"/>
  </mergeCells>
  <pageMargins left="0.23622047244094491" right="0.23622047244094491" top="0.74803149606299213" bottom="0.74803149606299213" header="0.31496062992125984" footer="0.31496062992125984"/>
  <pageSetup paperSize="9" scale="71" fitToHeight="2" orientation="landscape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2023_DSO+obce_VDJ, ČSV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Frýbová Eva</cp:lastModifiedBy>
  <cp:lastPrinted>2025-02-13T12:47:14Z</cp:lastPrinted>
  <dcterms:created xsi:type="dcterms:W3CDTF">2019-02-11T07:36:36Z</dcterms:created>
  <dcterms:modified xsi:type="dcterms:W3CDTF">2025-03-06T10:17:16Z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LPManualFileClassification">
    <vt:lpwstr>{BF879A85-3E0B-41C5-8427-70FE85B3A1B1}</vt:lpwstr>
  </property>
  <property fmtid="{D5CDD505-2E9C-101B-9397-08002B2CF9AE}" pid="3" name="DLPManualFileClassificationLastModifiedBy">
    <vt:lpwstr>CEVAK\Petr.Mrkvicka</vt:lpwstr>
  </property>
  <property fmtid="{D5CDD505-2E9C-101B-9397-08002B2CF9AE}" pid="4" name="DLPManualFileClassificationLastModificationDate">
    <vt:lpwstr>1549874145</vt:lpwstr>
  </property>
  <property fmtid="{D5CDD505-2E9C-101B-9397-08002B2CF9AE}" pid="5" name="DLPManualFileClassificationVersion">
    <vt:lpwstr>11.1.100.23</vt:lpwstr>
  </property>
</Properties>
</file>