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acice.sharepoint.com/sites/ODI/Sdilene dokumenty/General/ODI_DOKUMENTY/BUDOVY/ŠKOLY_ŠKOLKY/ZŠ KOMENSKÉHO/ŠKOLNÍ DÍLNA ZŠ KOM/VZ/"/>
    </mc:Choice>
  </mc:AlternateContent>
  <xr:revisionPtr revIDLastSave="121" documentId="8_{080AAE82-9D9A-4D60-89A9-357D561F3E8A}" xr6:coauthVersionLast="47" xr6:coauthVersionMax="47" xr10:uidLastSave="{01FC4418-DBE6-4489-84E5-EB42003F32A1}"/>
  <bookViews>
    <workbookView xWindow="-120" yWindow="-120" windowWidth="29040" windowHeight="15720" xr2:uid="{FC402873-A6F2-4937-8278-3B140A99E273}"/>
  </bookViews>
  <sheets>
    <sheet name="Vybavení díln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L20" i="1" s="1"/>
  <c r="J19" i="1"/>
  <c r="L19" i="1" s="1"/>
  <c r="J18" i="1"/>
  <c r="L18" i="1" s="1"/>
  <c r="J17" i="1"/>
  <c r="L17" i="1" s="1"/>
  <c r="J16" i="1"/>
  <c r="L16" i="1" s="1"/>
  <c r="J15" i="1"/>
  <c r="L15" i="1" s="1"/>
  <c r="J14" i="1"/>
  <c r="L14" i="1" s="1"/>
  <c r="J13" i="1"/>
  <c r="L13" i="1" s="1"/>
  <c r="J12" i="1"/>
  <c r="L12" i="1" s="1"/>
  <c r="J11" i="1"/>
  <c r="L11" i="1" s="1"/>
  <c r="J10" i="1"/>
  <c r="L10" i="1" s="1"/>
  <c r="J9" i="1"/>
  <c r="L9" i="1" s="1"/>
  <c r="J8" i="1"/>
  <c r="L8" i="1" s="1"/>
  <c r="J7" i="1"/>
  <c r="L7" i="1" s="1"/>
  <c r="J21" i="1" l="1"/>
  <c r="L21" i="1"/>
</calcChain>
</file>

<file path=xl/sharedStrings.xml><?xml version="1.0" encoding="utf-8"?>
<sst xmlns="http://schemas.openxmlformats.org/spreadsheetml/2006/main" count="60" uniqueCount="39">
  <si>
    <t>SOUPIS PRACÍ A DODÁVEK A SLUŽEB vč VÝKAZU VÝMĚR</t>
  </si>
  <si>
    <t>Projekt: Vybavení školní dílny v ZŠ J. A. Komenského Dačice</t>
  </si>
  <si>
    <t>Zhotovitel:</t>
  </si>
  <si>
    <t>pol. č.</t>
  </si>
  <si>
    <t>Kód položky / název</t>
  </si>
  <si>
    <t>Popis / minimální technické parametry</t>
  </si>
  <si>
    <t>výrobce</t>
  </si>
  <si>
    <t>označení</t>
  </si>
  <si>
    <t>parametry nabízeného zboží</t>
  </si>
  <si>
    <t>MJ</t>
  </si>
  <si>
    <t>Množství celkem</t>
  </si>
  <si>
    <t>Cena jednotková bez DPH</t>
  </si>
  <si>
    <t>Cena celkem bez DPH</t>
  </si>
  <si>
    <t>Sazba DPH</t>
  </si>
  <si>
    <t>Cena celkem s DPH</t>
  </si>
  <si>
    <t>Stavebnice</t>
  </si>
  <si>
    <t>kus</t>
  </si>
  <si>
    <t>Box</t>
  </si>
  <si>
    <r>
      <rPr>
        <b/>
        <sz val="10"/>
        <rFont val="Arial"/>
        <family val="2"/>
        <charset val="238"/>
      </rPr>
      <t>Environmentální box,</t>
    </r>
    <r>
      <rPr>
        <sz val="10"/>
        <rFont val="Arial"/>
        <family val="2"/>
        <charset val="238"/>
      </rPr>
      <t xml:space="preserve"> který bude obsahovat komponenty specifikované níže: 
1.	Ruční klikový generátor
2.	Modul etanolového palivového článku
3.	Reverzibilní palivový článek
4.	Palivový článek na slanou vodu včetně základny
5.	Podvozek autíčka, které jezdí na alternativní pohony – vodík, galvanický článek, solární článek, 
6.	Modul baterií – 2 x AA
7.	LED modul
8.	Potenciometr
9.	Kondenzátor
10.	Základna nádržky na vodu
11.	Solární panel včetně podstavce
12.	Zásobárna pro min. 40 litrů vodíku, včetně základny a držáku
13.	Regulátor tlaku
14.	Mini palivový článek suchý včetně základny
15.	Termoelektrický systém
16.	Modul proměnného odporu
17.	Funkční model větrné elektrárny
18.	Lopatky k větrné elektrárně celkem 9 ks, tři různé druhy 
19.	Nádržka na vodu + kyslík
20.	Nádržka na vodu + vodík
21.	Nádoba na palivový roztok
22.	experimentální motor 2 x, různé výkony
23.	Nádržka na etanol s víčkem
24.	pH papír k pokusům
25.	Silikonové hadičky k pokusům
26.	Reverzibilní palivový článek na vodík
27.	Teploměry k termočlánku 2 x
28.	Monitor obnovitelné energie, včetně kabelu s možností připojení k PC. Monitor ukazuje V, W, A
29.Ostatní drobné příslušenství
</t>
    </r>
  </si>
  <si>
    <r>
      <rPr>
        <b/>
        <sz val="10"/>
        <rFont val="Arial"/>
        <family val="2"/>
        <charset val="238"/>
      </rPr>
      <t>Box, kdy každý box bude obsahovat celkem dva druhy stavebnic po třech kusech</t>
    </r>
    <r>
      <rPr>
        <sz val="10"/>
        <rFont val="Arial"/>
        <family val="2"/>
        <charset val="238"/>
      </rPr>
      <t xml:space="preserve">. Stavebnice bude určena pro metody výuky DIY a STE(A)M.
</t>
    </r>
    <r>
      <rPr>
        <b/>
        <sz val="10"/>
        <rFont val="Arial"/>
        <family val="2"/>
        <charset val="238"/>
      </rPr>
      <t xml:space="preserve">
1) Jeden druh</t>
    </r>
    <r>
      <rPr>
        <sz val="10"/>
        <rFont val="Arial"/>
        <family val="2"/>
        <charset val="238"/>
      </rPr>
      <t xml:space="preserve"> stavebnice umožňuje sestavit funkční, </t>
    </r>
    <r>
      <rPr>
        <b/>
        <sz val="10"/>
        <rFont val="Arial"/>
        <family val="2"/>
        <charset val="238"/>
      </rPr>
      <t>programovatelný dron</t>
    </r>
    <r>
      <rPr>
        <sz val="10"/>
        <rFont val="Arial"/>
        <family val="2"/>
        <charset val="238"/>
      </rPr>
      <t xml:space="preserve">, který pracuje na principu spolupráce dvou mikro:bitů a základní naprogramované desky dronu. Mikro:bity je možné samostatně programovat. Součástí stavebnice je podrobný návod na sestavení dronu, včetně hotových programů. Ve stavebnici dronu jsou kompletní komponenty k sestavení, včetně všech přípravků a nástrojů. Dron je možné rozšířit o kameru a obrazovku z rozlišením min. full HD - </t>
    </r>
    <r>
      <rPr>
        <u/>
        <sz val="10"/>
        <rFont val="Arial"/>
        <family val="2"/>
        <charset val="238"/>
      </rPr>
      <t>kamera a obrazovka nebudou součástí dodávky</t>
    </r>
    <r>
      <rPr>
        <sz val="10"/>
        <rFont val="Arial"/>
        <family val="2"/>
        <charset val="238"/>
      </rPr>
      <t xml:space="preserve">. 
</t>
    </r>
    <r>
      <rPr>
        <b/>
        <sz val="10"/>
        <rFont val="Arial"/>
        <family val="2"/>
        <charset val="238"/>
      </rPr>
      <t xml:space="preserve">
2) Druhá stavebnice</t>
    </r>
    <r>
      <rPr>
        <sz val="10"/>
        <rFont val="Arial"/>
        <family val="2"/>
        <charset val="238"/>
      </rPr>
      <t xml:space="preserve"> umožňuje sestavit funkční </t>
    </r>
    <r>
      <rPr>
        <b/>
        <sz val="10"/>
        <rFont val="Arial"/>
        <family val="2"/>
        <charset val="238"/>
      </rPr>
      <t>model auta na vodík.</t>
    </r>
    <r>
      <rPr>
        <sz val="10"/>
        <rFont val="Arial"/>
        <family val="2"/>
        <charset val="238"/>
      </rPr>
      <t xml:space="preserve"> Součástí stavebnice je podrobný návod k sestavení, včetně metodik práce s autem. Kostru autíčka je možné sestavit i z alternativních materiálů, které si žáci sami vymyslí, jako např. PET-láhev, rulička papíru apod. Ve stavebnici auta jsou kompletní komponenty k sestavení včetně všech přípravků a nástrojů.
</t>
    </r>
  </si>
  <si>
    <t>Sestava</t>
  </si>
  <si>
    <r>
      <rPr>
        <b/>
        <sz val="10"/>
        <rFont val="Arial"/>
        <family val="2"/>
        <charset val="238"/>
      </rPr>
      <t>Sestava</t>
    </r>
    <r>
      <rPr>
        <sz val="10"/>
        <rFont val="Arial"/>
        <family val="2"/>
        <charset val="238"/>
      </rPr>
      <t xml:space="preserve"> bude obsahovat všechny části pro sestavení jednoho ze strojů: soustruh, horizontální frézka, vertikální vrtačka, soustruh na dřevo, středicí vrtačka, lupínková pilka, bruska, ruční vrtačka, ruční bruska.
Jednotlivé díly sestavy budou vyhotoveny z celokovových částí.
Vše přehledně uloženo v úložném boxu.</t>
    </r>
  </si>
  <si>
    <t>Systém</t>
  </si>
  <si>
    <r>
      <rPr>
        <b/>
        <sz val="10"/>
        <rFont val="Arial"/>
        <family val="2"/>
        <charset val="238"/>
      </rPr>
      <t>Řemeslný systém</t>
    </r>
    <r>
      <rPr>
        <sz val="10"/>
        <rFont val="Arial"/>
        <family val="2"/>
        <charset val="238"/>
      </rPr>
      <t xml:space="preserve"> - pro nejmenší „kutily“ bude sloužit pro bezpečné řezání, soustružení dřeva, vrtání a broušení. Podporuje kreativitu a technické znalosti.
Sada bude obsahovat:
-sestavenou přímočarou pilu/brusku
-soustruh na dřevo
-ruční vrtačku
-min. 4 topolové překližky A4
-min. 24 kulatin z lípy (min. 17 ks Ø20mm, min. 7 ks Ø30mm)
-servisní set
-2 stavební brožury
Vše uloženo v úložném boxu.</t>
    </r>
  </si>
  <si>
    <t>Nářadí</t>
  </si>
  <si>
    <t>Akušroubovák s potřebnými pini pro sestavení  výše uvedených motorů.</t>
  </si>
  <si>
    <t>Celokovová miska s magnetickým dnem pro šroubky</t>
  </si>
  <si>
    <t xml:space="preserve">Pinzeta </t>
  </si>
  <si>
    <r>
      <rPr>
        <b/>
        <sz val="10"/>
        <rFont val="Arial"/>
        <family val="2"/>
        <charset val="238"/>
      </rPr>
      <t>Stavebnice, ze které lze postavit min. 12 vozítek</t>
    </r>
    <r>
      <rPr>
        <sz val="10"/>
        <rFont val="Arial"/>
        <family val="2"/>
        <charset val="238"/>
      </rPr>
      <t>, min. 5  vozítek s el. motorem, min. 5 mechanických konstrukcí, min. 20 studentských výzev a mnoho dalších vlastních výtvorů. Sestava je pro žáky cca 6 - 18 let.
Stavebnice bude obsahovat min. 1 150 dílů, 8x kolo 4" (10 cm), 6x kolo 6" (15 cm), 4x kolo 8" (20 cm), 1x el. motor, převodový řemen, pedály, kotoučovou brzdu.
Max. nosnost 69 kg
Vše přehledně uloženo v úložných boxech.</t>
    </r>
  </si>
  <si>
    <r>
      <rPr>
        <b/>
        <sz val="10"/>
        <rFont val="Arial"/>
        <family val="2"/>
        <charset val="238"/>
      </rPr>
      <t>Rozkládací model pětiválcového hvězdicového motoru</t>
    </r>
    <r>
      <rPr>
        <sz val="10"/>
        <rFont val="Arial"/>
        <family val="2"/>
        <charset val="238"/>
      </rPr>
      <t xml:space="preserve"> zhotovený z kovu, viditelný mechanismus a proces převodu, </t>
    </r>
    <r>
      <rPr>
        <u/>
        <sz val="10"/>
        <rFont val="Arial"/>
        <family val="2"/>
        <charset val="238"/>
      </rPr>
      <t>více než 200 dílů</t>
    </r>
    <r>
      <rPr>
        <sz val="11"/>
        <rFont val="Arial"/>
        <family val="2"/>
        <charset val="238"/>
      </rPr>
      <t xml:space="preserve">, plně funkční model, kde pohyb motoru pohání el. energie, </t>
    </r>
    <r>
      <rPr>
        <b/>
        <sz val="10"/>
        <rFont val="Arial"/>
        <family val="2"/>
        <charset val="238"/>
      </rPr>
      <t>minimální velikost modelu 198x170x114 mm</t>
    </r>
    <r>
      <rPr>
        <sz val="11"/>
        <rFont val="Arial"/>
        <family val="2"/>
        <charset val="238"/>
      </rPr>
      <t>, nabíjecí napětí DC 5V. Stavebnice bude obsahovat sadu nářadí  a manuál ke složení motoru. 
Každá část bude označena a zabalena do speciálních pěnových nosičů, aby bylo zajištěno, že jsou organizované a kompletní. Klikový hřídel, tyče a písty lze pozorovat speciálními průhledy. Složité ventilové rozvody v horní části motoru, stejně jako řetězy, kladky a příslušenství na přední části demonstrují koordinaci mezi všemi pohyblivými částmi.</t>
    </r>
  </si>
  <si>
    <r>
      <rPr>
        <b/>
        <sz val="10"/>
        <rFont val="Arial"/>
        <family val="2"/>
        <charset val="238"/>
      </rPr>
      <t>Rozkládací model V8 motoru</t>
    </r>
    <r>
      <rPr>
        <sz val="10"/>
        <rFont val="Arial"/>
        <family val="2"/>
        <charset val="238"/>
      </rPr>
      <t xml:space="preserve"> zhotovený z kovu, viditelný mechanismus a proces převodu, </t>
    </r>
    <r>
      <rPr>
        <u/>
        <sz val="10"/>
        <rFont val="Arial"/>
        <family val="2"/>
        <charset val="238"/>
      </rPr>
      <t>více než 500 dílů</t>
    </r>
    <r>
      <rPr>
        <sz val="10"/>
        <rFont val="Arial"/>
        <family val="2"/>
        <charset val="238"/>
      </rPr>
      <t>,</t>
    </r>
    <r>
      <rPr>
        <sz val="11"/>
        <rFont val="Aptos Narrow"/>
        <family val="2"/>
        <charset val="238"/>
        <scheme val="minor"/>
      </rPr>
      <t xml:space="preserve"> plně funkční model, kde pohyb motoru pohání el. energie, </t>
    </r>
    <r>
      <rPr>
        <u/>
        <sz val="10"/>
        <rFont val="Arial"/>
        <family val="2"/>
        <charset val="238"/>
      </rPr>
      <t>minimální velikost modelu 190x170x150 mm</t>
    </r>
    <r>
      <rPr>
        <sz val="11"/>
        <rFont val="Aptos Narrow"/>
        <family val="2"/>
        <charset val="238"/>
        <scheme val="minor"/>
      </rPr>
      <t>, nabíjecí napětí DC 5V. Stavebnice bude obsahovat sadu nářadí  a manuál ke složení motoru. 
Každá část bude označena a zabalena do speciálních pěnových nosičů, aby bylo zajištěno, že jsou organizované a kompletní. Klikový hřídel, tyče a písty lze pozorovat speciálními průhledy. Složité ventilové rozvody v horní části motoru, stejně jako řetězy, kladky a příslušenství na přední části demonstrují koordinaci mezi všemi pohyblivými částmi.</t>
    </r>
  </si>
  <si>
    <r>
      <rPr>
        <b/>
        <sz val="10"/>
        <rFont val="Arial"/>
        <family val="2"/>
        <charset val="238"/>
      </rPr>
      <t>Rozkládací model 4 válcového řadového motoru</t>
    </r>
    <r>
      <rPr>
        <sz val="10"/>
        <rFont val="Arial"/>
        <family val="2"/>
        <charset val="238"/>
      </rPr>
      <t xml:space="preserve"> zhotovený z kovu, viditelný mechanismus a proces převodu, </t>
    </r>
    <r>
      <rPr>
        <u/>
        <sz val="10"/>
        <rFont val="Arial"/>
        <family val="2"/>
        <charset val="238"/>
      </rPr>
      <t>více než 300 dílů</t>
    </r>
    <r>
      <rPr>
        <sz val="11"/>
        <color theme="1"/>
        <rFont val="Aptos Narrow"/>
        <family val="2"/>
        <charset val="238"/>
        <scheme val="minor"/>
      </rPr>
      <t xml:space="preserve">, plně funkční model, kde pohyb motoru pohání el. energie, </t>
    </r>
    <r>
      <rPr>
        <u/>
        <sz val="10"/>
        <rFont val="Arial"/>
        <family val="2"/>
        <charset val="238"/>
      </rPr>
      <t>minimální velikost modelu 150x110x180 mm</t>
    </r>
    <r>
      <rPr>
        <sz val="11"/>
        <color theme="1"/>
        <rFont val="Aptos Narrow"/>
        <family val="2"/>
        <charset val="238"/>
        <scheme val="minor"/>
      </rPr>
      <t>, nabíjecí napětí DC 5V. Stavebnice bude obsahovat sadu nářadí  a manuál ke složení motoru. 
Každá část bude označena a zabalena do speciálních pěnových nosičů, aby bylo zajištěno, že jsou organizované a kompletní. Klikový hřídel, tyče a písty lze pozorovat speciálními průhledy. Složité ventilové rozvody v horní části motoru, stejně jako řetězy, kladky a příslušenství na přední části demonstrují koordinaci mezi všemi pohyblivými částmi.</t>
    </r>
  </si>
  <si>
    <r>
      <rPr>
        <b/>
        <sz val="10"/>
        <rFont val="Arial"/>
        <family val="2"/>
        <charset val="238"/>
      </rPr>
      <t>Rozkládací model 2 válcového řadového motoru</t>
    </r>
    <r>
      <rPr>
        <sz val="10"/>
        <rFont val="Arial"/>
        <family val="2"/>
        <charset val="238"/>
      </rPr>
      <t xml:space="preserve"> zhotovený z kovu, viditelný mechanismus a proces převodu, </t>
    </r>
    <r>
      <rPr>
        <u/>
        <sz val="10"/>
        <rFont val="Arial"/>
        <family val="2"/>
        <charset val="238"/>
      </rPr>
      <t>více než 200 dílů</t>
    </r>
    <r>
      <rPr>
        <sz val="11"/>
        <color theme="1"/>
        <rFont val="Aptos Narrow"/>
        <family val="2"/>
        <charset val="238"/>
        <scheme val="minor"/>
      </rPr>
      <t xml:space="preserve">, plně funkční model kde pohyb motoru pohání el. energie, </t>
    </r>
    <r>
      <rPr>
        <u/>
        <sz val="10"/>
        <rFont val="Arial"/>
        <family val="2"/>
        <charset val="238"/>
      </rPr>
      <t>minimální velikost modelu 200x130x200 mm</t>
    </r>
    <r>
      <rPr>
        <sz val="11"/>
        <color theme="1"/>
        <rFont val="Aptos Narrow"/>
        <family val="2"/>
        <charset val="238"/>
        <scheme val="minor"/>
      </rPr>
      <t>, nabíjecí napětí DC 5V. Stavebnice bude obsahovat sadu nářadí  a manuál ke složení motoru. 
Každá část bude označena a zabalena do speciálních pěnových nosičů, aby bylo zajištěno, že jsou organizované a kompletní. Klikový hřídel, tyče a písty lze pozorovat speciálními průhledy. Složité ventilové rozvody v horní části motoru, stejně jako řetězy, kladky a příslušenství na přední části demonstrují koordinaci mezi všemi pohyblivými částmi.</t>
    </r>
  </si>
  <si>
    <r>
      <rPr>
        <b/>
        <sz val="10"/>
        <rFont val="Arial"/>
        <family val="2"/>
        <charset val="238"/>
      </rPr>
      <t>Rozkládací model jednoválcový spalovací motor</t>
    </r>
    <r>
      <rPr>
        <sz val="11"/>
        <color theme="1"/>
        <rFont val="Aptos Narrow"/>
        <family val="2"/>
        <charset val="238"/>
        <scheme val="minor"/>
      </rPr>
      <t xml:space="preserve"> zhotovený z kovu, kde motor místo benzínu pracuje s elektromotorem, </t>
    </r>
    <r>
      <rPr>
        <u/>
        <sz val="10"/>
        <rFont val="Arial"/>
        <family val="2"/>
        <charset val="238"/>
      </rPr>
      <t>min. 130 dílů, minimální velikost modelu 120x90x200 mm</t>
    </r>
    <r>
      <rPr>
        <sz val="11"/>
        <color theme="1"/>
        <rFont val="Aptos Narrow"/>
        <family val="2"/>
        <charset val="238"/>
        <scheme val="minor"/>
      </rPr>
      <t>, nabíjecí napětí DC 5V. Stavebnice bude obsahovat sadu nářadí  a manuál v ČJ ke složení motoru. 
Každá část bude označena a zabalena do speciálních pěnových nosičů, aby bylo zajištěno, že jsou organizované a kompletní. Písty lze pozorovat speciálními průhledy. Rozvody v horní části motoru, stejně jako řetězy, kladky a příslušenství na přední části demonstrují koordinaci mezi všemi pohyblivými částmi. Součástí stavebnice musí být pracovní listy v ČJ na téma sestavení 1 válcového motoru.</t>
    </r>
  </si>
  <si>
    <r>
      <rPr>
        <b/>
        <sz val="10"/>
        <rFont val="Arial"/>
        <family val="2"/>
        <charset val="238"/>
      </rPr>
      <t>Rozkládací model auta s jednoválcový spalovacím motorem</t>
    </r>
    <r>
      <rPr>
        <sz val="10"/>
        <rFont val="Arial"/>
        <family val="2"/>
        <charset val="238"/>
      </rPr>
      <t xml:space="preserve"> zhotovený z kovu, kde motor místo benzínu pracuje s elektromotorem, </t>
    </r>
    <r>
      <rPr>
        <u/>
        <sz val="10"/>
        <rFont val="Arial"/>
        <family val="2"/>
        <charset val="238"/>
      </rPr>
      <t>min. 240 dílů, minimální velikost modelu 340x160x140 mm</t>
    </r>
    <r>
      <rPr>
        <sz val="10"/>
        <rFont val="Arial"/>
        <family val="2"/>
        <charset val="238"/>
      </rPr>
      <t>, nabíjecí napětí DC 5V. Stavebnice bude obsahovat sadu nářadí a manuál ke složení motoru.
Každá část bude označena a zabalena do speciálních pěnových nosičů, aby bylo zajištěno, že jsou organizované a kompletní. Písty lze pozorovat speciálními průhledy. Rozvody v horní části motoru, stejně jako řetězy, kladky a příslušenství na přední části demonstrují koordinaci mezi všemi pohyblivými částmi. Model auta lze ovládat pomocí aplikace v telefonu přes Bluetooth. Kola jsou vybavena čtyřmi nezávisle odpruženými tlumiči. Auto se může pohybovat vpřed a vzad, zatáčet doleva i doprava. Součástí stavebnice musí být pracovní listy v ČJ na téma sestavení 1 válcového motoru.</t>
    </r>
  </si>
  <si>
    <t>fdaf</t>
  </si>
  <si>
    <t>Pokyny pro dodavatele: Dodavatel vyplní všechna žlutě podbarvená pole. Dodavatel není oprávněn změnit či odstranit žádnou ze shora uvedených položek. Parametry uvedené ve sloupci "popis" jsou minimální a dodavatel je musí splnit. Tento pokyn před finalizací dokumentu dodavatel vymaže.</t>
  </si>
  <si>
    <t>Datum:</t>
  </si>
  <si>
    <t>cena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</si>
</sst>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x0000_"/>
    <numFmt numFmtId="165" formatCode="#,##0.000"/>
    <numFmt numFmtId="166" formatCode="#,##0.0"/>
  </numFmts>
  <fonts count="15" x14ac:knownFonts="1">
    <font>
      <sz val="11"/>
      <color theme="1"/>
      <name val="Aptos Narrow"/>
      <family val="2"/>
      <charset val="238"/>
      <scheme val="minor"/>
    </font>
    <font>
      <sz val="11"/>
      <color theme="1"/>
      <name val="Aptos Narrow"/>
      <family val="2"/>
      <charset val="238"/>
      <scheme val="minor"/>
    </font>
    <font>
      <b/>
      <sz val="14"/>
      <name val="Arial"/>
      <family val="2"/>
      <charset val="238"/>
    </font>
    <font>
      <sz val="10"/>
      <name val="Arial"/>
      <family val="2"/>
      <charset val="238"/>
    </font>
    <font>
      <b/>
      <sz val="10"/>
      <name val="Arial"/>
      <family val="2"/>
      <charset val="238"/>
    </font>
    <font>
      <sz val="10"/>
      <color rgb="FFFF0000"/>
      <name val="Arial"/>
      <family val="2"/>
      <charset val="238"/>
    </font>
    <font>
      <u/>
      <sz val="10"/>
      <name val="Arial"/>
      <family val="2"/>
      <charset val="238"/>
    </font>
    <font>
      <b/>
      <u/>
      <sz val="10"/>
      <name val="Arial"/>
      <family val="2"/>
      <charset val="238"/>
    </font>
    <font>
      <b/>
      <u/>
      <sz val="10"/>
      <color rgb="FFFA0000"/>
      <name val="Arial"/>
      <family val="2"/>
      <charset val="238"/>
    </font>
    <font>
      <sz val="11"/>
      <name val="Aptos Narrow"/>
      <family val="2"/>
      <charset val="238"/>
      <scheme val="minor"/>
    </font>
    <font>
      <sz val="11"/>
      <name val="Arial"/>
      <family val="2"/>
      <charset val="238"/>
    </font>
    <font>
      <b/>
      <sz val="11"/>
      <name val="Arial"/>
      <family val="2"/>
      <charset val="238"/>
    </font>
    <font>
      <b/>
      <sz val="11"/>
      <color rgb="FFFF0000"/>
      <name val="Arial"/>
      <family val="2"/>
      <charset val="238"/>
    </font>
    <font>
      <b/>
      <u/>
      <sz val="11"/>
      <color rgb="FFFA0000"/>
      <name val="Arial"/>
      <family val="2"/>
      <charset val="238"/>
    </font>
    <font>
      <b/>
      <sz val="11"/>
      <color rgb="FFFA0000"/>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3" fillId="0" borderId="0" xfId="0" applyFont="1" applyProtection="1">
      <protection locked="0"/>
    </xf>
    <xf numFmtId="44" fontId="3" fillId="4" borderId="1" xfId="1" applyFont="1" applyFill="1" applyBorder="1" applyAlignment="1" applyProtection="1">
      <alignment horizontal="right" vertical="center"/>
      <protection locked="0"/>
    </xf>
    <xf numFmtId="0" fontId="5" fillId="0" borderId="0" xfId="0" applyFont="1" applyAlignment="1">
      <alignment vertical="center"/>
    </xf>
    <xf numFmtId="0" fontId="3"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3" fillId="6" borderId="0" xfId="0" applyFont="1" applyFill="1" applyAlignment="1">
      <alignment vertical="center"/>
    </xf>
    <xf numFmtId="0" fontId="5" fillId="6" borderId="0" xfId="0" applyFont="1" applyFill="1" applyAlignment="1">
      <alignment vertical="center" wrapText="1"/>
    </xf>
    <xf numFmtId="44" fontId="3" fillId="4" borderId="1" xfId="1" applyFont="1" applyFill="1" applyBorder="1" applyAlignment="1" applyProtection="1">
      <alignment horizontal="center" vertical="center"/>
      <protection locked="0"/>
    </xf>
    <xf numFmtId="0" fontId="8" fillId="0" borderId="0" xfId="0" applyFont="1" applyAlignment="1">
      <alignment vertical="center"/>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1" fillId="0" borderId="0" xfId="0" applyFont="1" applyAlignment="1" applyProtection="1">
      <alignment wrapText="1"/>
      <protection locked="0"/>
    </xf>
    <xf numFmtId="44" fontId="3" fillId="4" borderId="2" xfId="1" applyFont="1" applyFill="1" applyBorder="1" applyAlignment="1" applyProtection="1">
      <alignment horizontal="right" vertical="center"/>
      <protection locked="0"/>
    </xf>
    <xf numFmtId="49" fontId="2" fillId="2" borderId="0" xfId="0" applyNumberFormat="1" applyFont="1" applyFill="1" applyProtection="1"/>
    <xf numFmtId="49" fontId="3" fillId="2" borderId="0" xfId="0" applyNumberFormat="1" applyFont="1" applyFill="1" applyAlignment="1" applyProtection="1">
      <alignment horizontal="center" vertical="center" wrapText="1"/>
    </xf>
    <xf numFmtId="49" fontId="3" fillId="2" borderId="0" xfId="0" applyNumberFormat="1" applyFont="1" applyFill="1" applyAlignment="1" applyProtection="1">
      <alignment horizontal="left" vertical="top" wrapText="1"/>
    </xf>
    <xf numFmtId="49" fontId="3" fillId="2" borderId="0" xfId="0" applyNumberFormat="1" applyFont="1" applyFill="1" applyAlignment="1" applyProtection="1">
      <alignment horizontal="center" vertical="center"/>
    </xf>
    <xf numFmtId="49" fontId="3" fillId="2" borderId="0" xfId="0" applyNumberFormat="1" applyFont="1" applyFill="1" applyProtection="1"/>
    <xf numFmtId="49" fontId="4" fillId="2" borderId="0" xfId="0" applyNumberFormat="1" applyFont="1" applyFill="1" applyAlignment="1" applyProtection="1">
      <alignment vertical="center"/>
    </xf>
    <xf numFmtId="49" fontId="3" fillId="3" borderId="0" xfId="0" applyNumberFormat="1" applyFont="1" applyFill="1" applyAlignment="1" applyProtection="1">
      <alignment horizontal="center" vertical="center" wrapText="1"/>
    </xf>
    <xf numFmtId="49" fontId="3" fillId="3" borderId="0" xfId="0" applyNumberFormat="1" applyFont="1" applyFill="1" applyAlignment="1" applyProtection="1">
      <alignment horizontal="left" vertical="top" wrapText="1"/>
    </xf>
    <xf numFmtId="49" fontId="3" fillId="2" borderId="0" xfId="0" applyNumberFormat="1" applyFont="1" applyFill="1" applyAlignment="1" applyProtection="1">
      <alignment vertical="center"/>
    </xf>
    <xf numFmtId="0" fontId="3" fillId="3" borderId="0" xfId="0" applyFont="1" applyFill="1" applyAlignment="1" applyProtection="1">
      <alignment horizontal="left" vertical="center"/>
    </xf>
    <xf numFmtId="49" fontId="11" fillId="5" borderId="1" xfId="0" applyNumberFormat="1" applyFont="1" applyFill="1" applyBorder="1" applyAlignment="1" applyProtection="1">
      <alignment horizontal="center" vertical="center" wrapText="1"/>
    </xf>
    <xf numFmtId="164"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64"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4" fontId="3" fillId="0" borderId="1" xfId="0" applyNumberFormat="1" applyFont="1" applyBorder="1" applyAlignment="1" applyProtection="1">
      <alignment horizontal="right" vertical="center"/>
    </xf>
    <xf numFmtId="166" fontId="3" fillId="0" borderId="1" xfId="0" applyNumberFormat="1" applyFont="1" applyBorder="1" applyAlignment="1" applyProtection="1">
      <alignment horizontal="right" vertical="center"/>
    </xf>
    <xf numFmtId="2" fontId="0" fillId="0" borderId="1" xfId="0" applyNumberFormat="1" applyBorder="1" applyAlignment="1" applyProtection="1">
      <alignment horizontal="center" vertical="center"/>
    </xf>
    <xf numFmtId="0" fontId="4" fillId="0" borderId="1" xfId="0" applyFont="1" applyBorder="1" applyAlignment="1" applyProtection="1">
      <alignment horizontal="left" wrapText="1"/>
    </xf>
    <xf numFmtId="4" fontId="3" fillId="0" borderId="2" xfId="0" applyNumberFormat="1" applyFont="1" applyBorder="1" applyAlignment="1" applyProtection="1">
      <alignment horizontal="right" vertical="center"/>
    </xf>
    <xf numFmtId="166" fontId="3" fillId="0" borderId="2" xfId="0" applyNumberFormat="1" applyFont="1" applyBorder="1" applyAlignment="1" applyProtection="1">
      <alignment horizontal="right" vertical="center"/>
    </xf>
    <xf numFmtId="0" fontId="7" fillId="0" borderId="0" xfId="0" applyFont="1" applyAlignment="1" applyProtection="1">
      <alignment vertical="center"/>
    </xf>
    <xf numFmtId="0" fontId="8" fillId="0" borderId="0" xfId="0" applyFont="1" applyAlignment="1" applyProtection="1">
      <alignment horizontal="center" vertical="center" wrapText="1"/>
    </xf>
    <xf numFmtId="0" fontId="8" fillId="0" borderId="0" xfId="0" applyFont="1" applyAlignment="1" applyProtection="1">
      <alignment horizontal="left" vertical="top" wrapText="1"/>
    </xf>
    <xf numFmtId="0" fontId="8" fillId="0" borderId="0" xfId="0" applyFont="1" applyAlignment="1" applyProtection="1">
      <alignment horizontal="center" vertical="center"/>
    </xf>
    <xf numFmtId="4" fontId="14" fillId="0" borderId="3" xfId="0" applyNumberFormat="1" applyFont="1" applyBorder="1" applyAlignment="1" applyProtection="1">
      <alignment horizontal="right" vertical="center"/>
    </xf>
    <xf numFmtId="4" fontId="13" fillId="0" borderId="4" xfId="0" applyNumberFormat="1" applyFont="1" applyBorder="1" applyAlignment="1" applyProtection="1">
      <alignment vertical="center"/>
    </xf>
    <xf numFmtId="0" fontId="13" fillId="0" borderId="4" xfId="0" applyFont="1" applyBorder="1" applyAlignment="1" applyProtection="1">
      <alignment vertical="center"/>
    </xf>
    <xf numFmtId="4" fontId="13" fillId="0" borderId="5" xfId="0" applyNumberFormat="1" applyFont="1" applyBorder="1" applyAlignment="1" applyProtection="1">
      <alignment vertical="center"/>
    </xf>
    <xf numFmtId="49" fontId="3" fillId="4" borderId="1" xfId="0" applyNumberFormat="1" applyFont="1" applyFill="1" applyBorder="1" applyAlignment="1" applyProtection="1">
      <alignment horizontal="center" vertical="top" wrapText="1"/>
      <protection locked="0"/>
    </xf>
    <xf numFmtId="49" fontId="12"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wrapText="1"/>
      <protection locked="0"/>
    </xf>
    <xf numFmtId="0" fontId="3" fillId="4" borderId="1" xfId="0" applyFont="1" applyFill="1" applyBorder="1" applyAlignment="1" applyProtection="1">
      <alignment horizontal="left" wrapText="1"/>
      <protection locked="0"/>
    </xf>
    <xf numFmtId="0" fontId="3"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center" wrapText="1"/>
      <protection locked="0"/>
    </xf>
    <xf numFmtId="0" fontId="0" fillId="4" borderId="1" xfId="0" applyFill="1" applyBorder="1" applyAlignment="1" applyProtection="1">
      <alignment wrapText="1"/>
      <protection locked="0"/>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8D14-7FD4-47BC-8407-0E83944A4DA0}">
  <dimension ref="A1:R21"/>
  <sheetViews>
    <sheetView tabSelected="1" zoomScale="85" zoomScaleNormal="85" workbookViewId="0">
      <pane ySplit="6" topLeftCell="A16" activePane="bottomLeft" state="frozen"/>
      <selection pane="bottomLeft" activeCell="I7" sqref="I7"/>
    </sheetView>
  </sheetViews>
  <sheetFormatPr defaultColWidth="9.140625" defaultRowHeight="12.75" x14ac:dyDescent="0.2"/>
  <cols>
    <col min="1" max="1" width="10.28515625" style="1" customWidth="1"/>
    <col min="2" max="2" width="12.7109375" style="13" customWidth="1"/>
    <col min="3" max="3" width="91.140625" style="12" customWidth="1"/>
    <col min="4" max="4" width="17" style="12" customWidth="1"/>
    <col min="5" max="5" width="19" style="12" customWidth="1"/>
    <col min="6" max="6" width="54.5703125" style="12" customWidth="1"/>
    <col min="7" max="7" width="11.140625" style="14" customWidth="1"/>
    <col min="8" max="8" width="12.140625" style="14" customWidth="1"/>
    <col min="9" max="9" width="20.7109375" style="1" customWidth="1"/>
    <col min="10" max="10" width="15.5703125" style="1" customWidth="1"/>
    <col min="11" max="11" width="8.7109375" style="1" customWidth="1"/>
    <col min="12" max="12" width="15.5703125" style="1" customWidth="1"/>
    <col min="13" max="13" width="57.5703125" style="1" customWidth="1"/>
    <col min="14" max="16384" width="9.140625" style="1"/>
  </cols>
  <sheetData>
    <row r="1" spans="1:18" ht="27" customHeight="1" x14ac:dyDescent="0.25">
      <c r="A1" s="17" t="s">
        <v>0</v>
      </c>
      <c r="B1" s="18"/>
      <c r="C1" s="19"/>
      <c r="D1" s="19"/>
      <c r="E1" s="19"/>
      <c r="F1" s="19"/>
      <c r="G1" s="20"/>
      <c r="H1" s="20"/>
      <c r="I1" s="21"/>
      <c r="J1" s="21"/>
      <c r="K1" s="21"/>
      <c r="L1" s="21"/>
    </row>
    <row r="2" spans="1:18" ht="24.75" customHeight="1" x14ac:dyDescent="0.2">
      <c r="A2" s="22" t="s">
        <v>1</v>
      </c>
      <c r="B2" s="23"/>
      <c r="C2" s="24"/>
      <c r="D2" s="48" t="s">
        <v>36</v>
      </c>
      <c r="E2" s="48"/>
      <c r="F2" s="48"/>
      <c r="G2" s="48"/>
      <c r="H2" s="48"/>
      <c r="I2" s="48"/>
      <c r="J2" s="25"/>
      <c r="K2" s="21"/>
      <c r="L2" s="21"/>
    </row>
    <row r="3" spans="1:18" ht="26.25" customHeight="1" x14ac:dyDescent="0.2">
      <c r="A3" s="23" t="s">
        <v>2</v>
      </c>
      <c r="B3" s="47"/>
      <c r="C3" s="47"/>
      <c r="D3" s="48"/>
      <c r="E3" s="48"/>
      <c r="F3" s="48"/>
      <c r="G3" s="48"/>
      <c r="H3" s="48"/>
      <c r="I3" s="48"/>
      <c r="J3" s="26"/>
      <c r="K3" s="21"/>
      <c r="L3" s="21"/>
    </row>
    <row r="4" spans="1:18" ht="26.25" customHeight="1" x14ac:dyDescent="0.2">
      <c r="A4" s="20" t="s">
        <v>37</v>
      </c>
      <c r="B4" s="47"/>
      <c r="C4" s="47"/>
      <c r="D4" s="48"/>
      <c r="E4" s="48"/>
      <c r="F4" s="48"/>
      <c r="G4" s="48"/>
      <c r="H4" s="48"/>
      <c r="I4" s="48"/>
      <c r="J4" s="21"/>
      <c r="K4" s="21"/>
      <c r="L4" s="21"/>
    </row>
    <row r="5" spans="1:18" ht="26.25" customHeight="1" x14ac:dyDescent="0.2">
      <c r="A5" s="20"/>
      <c r="B5" s="20"/>
      <c r="C5" s="19"/>
      <c r="D5" s="19"/>
      <c r="E5" s="19"/>
      <c r="F5" s="19"/>
      <c r="G5" s="20"/>
      <c r="H5" s="20"/>
      <c r="I5" s="21"/>
      <c r="J5" s="21"/>
      <c r="K5" s="21"/>
      <c r="L5" s="21"/>
    </row>
    <row r="6" spans="1:18" s="15" customFormat="1" ht="45" x14ac:dyDescent="0.25">
      <c r="A6" s="27" t="s">
        <v>3</v>
      </c>
      <c r="B6" s="27" t="s">
        <v>4</v>
      </c>
      <c r="C6" s="27" t="s">
        <v>5</v>
      </c>
      <c r="D6" s="27" t="s">
        <v>6</v>
      </c>
      <c r="E6" s="27" t="s">
        <v>7</v>
      </c>
      <c r="F6" s="27" t="s">
        <v>8</v>
      </c>
      <c r="G6" s="27" t="s">
        <v>9</v>
      </c>
      <c r="H6" s="27" t="s">
        <v>10</v>
      </c>
      <c r="I6" s="27" t="s">
        <v>11</v>
      </c>
      <c r="J6" s="27" t="s">
        <v>12</v>
      </c>
      <c r="K6" s="27" t="s">
        <v>13</v>
      </c>
      <c r="L6" s="27" t="s">
        <v>14</v>
      </c>
    </row>
    <row r="7" spans="1:18" s="4" customFormat="1" ht="124.5" customHeight="1" x14ac:dyDescent="0.25">
      <c r="A7" s="28">
        <v>1</v>
      </c>
      <c r="B7" s="29" t="s">
        <v>15</v>
      </c>
      <c r="C7" s="30" t="s">
        <v>28</v>
      </c>
      <c r="D7" s="49"/>
      <c r="E7" s="49"/>
      <c r="F7" s="49"/>
      <c r="G7" s="31" t="s">
        <v>16</v>
      </c>
      <c r="H7" s="32">
        <v>5</v>
      </c>
      <c r="I7" s="2">
        <v>0</v>
      </c>
      <c r="J7" s="33">
        <f t="shared" ref="J7:J20" si="0">ROUND(H7*I7,2)</f>
        <v>0</v>
      </c>
      <c r="K7" s="34">
        <v>21</v>
      </c>
      <c r="L7" s="33">
        <f>J7+((J7/100)*K7)</f>
        <v>0</v>
      </c>
      <c r="M7" s="3"/>
      <c r="O7" s="5"/>
      <c r="P7" s="6"/>
      <c r="Q7" s="6"/>
      <c r="R7" s="7"/>
    </row>
    <row r="8" spans="1:18" s="4" customFormat="1" ht="395.25" x14ac:dyDescent="0.2">
      <c r="A8" s="28">
        <v>2</v>
      </c>
      <c r="B8" s="29" t="s">
        <v>17</v>
      </c>
      <c r="C8" s="30" t="s">
        <v>18</v>
      </c>
      <c r="D8" s="50"/>
      <c r="E8" s="50"/>
      <c r="F8" s="50"/>
      <c r="G8" s="31" t="s">
        <v>16</v>
      </c>
      <c r="H8" s="32">
        <v>5</v>
      </c>
      <c r="I8" s="2">
        <v>0</v>
      </c>
      <c r="J8" s="33">
        <f t="shared" si="0"/>
        <v>0</v>
      </c>
      <c r="K8" s="34">
        <v>21</v>
      </c>
      <c r="L8" s="33">
        <f t="shared" ref="L8:L20" si="1">J8+((J8/100)*K8)</f>
        <v>0</v>
      </c>
      <c r="M8" s="8"/>
      <c r="N8" s="8"/>
      <c r="O8" s="8"/>
      <c r="P8" s="8"/>
      <c r="Q8" s="8"/>
    </row>
    <row r="9" spans="1:18" s="4" customFormat="1" ht="216.75" customHeight="1" x14ac:dyDescent="0.25">
      <c r="A9" s="28">
        <v>3</v>
      </c>
      <c r="B9" s="29" t="s">
        <v>35</v>
      </c>
      <c r="C9" s="30" t="s">
        <v>19</v>
      </c>
      <c r="D9" s="51"/>
      <c r="E9" s="51"/>
      <c r="F9" s="51"/>
      <c r="G9" s="31" t="s">
        <v>16</v>
      </c>
      <c r="H9" s="32">
        <v>6</v>
      </c>
      <c r="I9" s="2">
        <v>0</v>
      </c>
      <c r="J9" s="33">
        <f t="shared" si="0"/>
        <v>0</v>
      </c>
      <c r="K9" s="34">
        <v>21</v>
      </c>
      <c r="L9" s="33">
        <f t="shared" si="1"/>
        <v>0</v>
      </c>
      <c r="M9" s="9"/>
      <c r="N9" s="8"/>
      <c r="O9" s="8"/>
      <c r="P9" s="8"/>
      <c r="Q9" s="8"/>
    </row>
    <row r="10" spans="1:18" s="4" customFormat="1" ht="137.25" customHeight="1" x14ac:dyDescent="0.25">
      <c r="A10" s="28">
        <v>4</v>
      </c>
      <c r="B10" s="29" t="s">
        <v>20</v>
      </c>
      <c r="C10" s="30" t="s">
        <v>21</v>
      </c>
      <c r="D10" s="49"/>
      <c r="E10" s="49"/>
      <c r="F10" s="49"/>
      <c r="G10" s="31" t="s">
        <v>16</v>
      </c>
      <c r="H10" s="32">
        <v>2</v>
      </c>
      <c r="I10" s="2">
        <v>0</v>
      </c>
      <c r="J10" s="33">
        <f t="shared" si="0"/>
        <v>0</v>
      </c>
      <c r="K10" s="34">
        <v>21</v>
      </c>
      <c r="L10" s="33">
        <f t="shared" si="1"/>
        <v>0</v>
      </c>
    </row>
    <row r="11" spans="1:18" s="4" customFormat="1" ht="212.25" customHeight="1" x14ac:dyDescent="0.25">
      <c r="A11" s="28">
        <v>5</v>
      </c>
      <c r="B11" s="29" t="s">
        <v>22</v>
      </c>
      <c r="C11" s="30" t="s">
        <v>23</v>
      </c>
      <c r="D11" s="49"/>
      <c r="E11" s="49"/>
      <c r="F11" s="49"/>
      <c r="G11" s="31" t="s">
        <v>16</v>
      </c>
      <c r="H11" s="32">
        <v>6</v>
      </c>
      <c r="I11" s="2">
        <v>0</v>
      </c>
      <c r="J11" s="33">
        <f t="shared" si="0"/>
        <v>0</v>
      </c>
      <c r="K11" s="34">
        <v>21</v>
      </c>
      <c r="L11" s="33">
        <f t="shared" si="1"/>
        <v>0</v>
      </c>
    </row>
    <row r="12" spans="1:18" s="4" customFormat="1" ht="165" customHeight="1" x14ac:dyDescent="0.25">
      <c r="A12" s="28">
        <v>6</v>
      </c>
      <c r="B12" s="29" t="s">
        <v>15</v>
      </c>
      <c r="C12" s="30" t="s">
        <v>29</v>
      </c>
      <c r="D12" s="52"/>
      <c r="E12" s="52"/>
      <c r="F12" s="52"/>
      <c r="G12" s="31" t="s">
        <v>16</v>
      </c>
      <c r="H12" s="35">
        <v>6</v>
      </c>
      <c r="I12" s="10">
        <v>0</v>
      </c>
      <c r="J12" s="33">
        <f t="shared" si="0"/>
        <v>0</v>
      </c>
      <c r="K12" s="34">
        <v>21</v>
      </c>
      <c r="L12" s="33">
        <f t="shared" si="1"/>
        <v>0</v>
      </c>
    </row>
    <row r="13" spans="1:18" s="4" customFormat="1" ht="159.75" customHeight="1" x14ac:dyDescent="0.25">
      <c r="A13" s="28">
        <v>7</v>
      </c>
      <c r="B13" s="29" t="s">
        <v>15</v>
      </c>
      <c r="C13" s="30" t="s">
        <v>30</v>
      </c>
      <c r="D13" s="52"/>
      <c r="E13" s="52"/>
      <c r="F13" s="52"/>
      <c r="G13" s="31" t="s">
        <v>16</v>
      </c>
      <c r="H13" s="35">
        <v>5</v>
      </c>
      <c r="I13" s="10">
        <v>0</v>
      </c>
      <c r="J13" s="33">
        <f t="shared" si="0"/>
        <v>0</v>
      </c>
      <c r="K13" s="34">
        <v>21</v>
      </c>
      <c r="L13" s="33">
        <f t="shared" si="1"/>
        <v>0</v>
      </c>
    </row>
    <row r="14" spans="1:18" s="4" customFormat="1" ht="170.25" customHeight="1" x14ac:dyDescent="0.25">
      <c r="A14" s="28">
        <v>8</v>
      </c>
      <c r="B14" s="29" t="s">
        <v>15</v>
      </c>
      <c r="C14" s="30" t="s">
        <v>31</v>
      </c>
      <c r="D14" s="52"/>
      <c r="E14" s="52"/>
      <c r="F14" s="52"/>
      <c r="G14" s="31" t="s">
        <v>16</v>
      </c>
      <c r="H14" s="35">
        <v>6</v>
      </c>
      <c r="I14" s="10">
        <v>0</v>
      </c>
      <c r="J14" s="33">
        <f t="shared" si="0"/>
        <v>0</v>
      </c>
      <c r="K14" s="34">
        <v>21</v>
      </c>
      <c r="L14" s="33">
        <f t="shared" si="1"/>
        <v>0</v>
      </c>
    </row>
    <row r="15" spans="1:18" s="4" customFormat="1" ht="164.25" customHeight="1" x14ac:dyDescent="0.25">
      <c r="A15" s="28">
        <v>9</v>
      </c>
      <c r="B15" s="29" t="s">
        <v>15</v>
      </c>
      <c r="C15" s="30" t="s">
        <v>32</v>
      </c>
      <c r="D15" s="52"/>
      <c r="E15" s="52"/>
      <c r="F15" s="52"/>
      <c r="G15" s="31" t="s">
        <v>16</v>
      </c>
      <c r="H15" s="35">
        <v>6</v>
      </c>
      <c r="I15" s="10">
        <v>0</v>
      </c>
      <c r="J15" s="33">
        <f t="shared" si="0"/>
        <v>0</v>
      </c>
      <c r="K15" s="34">
        <v>21</v>
      </c>
      <c r="L15" s="33">
        <f t="shared" si="1"/>
        <v>0</v>
      </c>
    </row>
    <row r="16" spans="1:18" s="4" customFormat="1" ht="184.5" customHeight="1" x14ac:dyDescent="0.25">
      <c r="A16" s="28">
        <v>10</v>
      </c>
      <c r="B16" s="29" t="s">
        <v>15</v>
      </c>
      <c r="C16" s="30" t="s">
        <v>33</v>
      </c>
      <c r="D16" s="53"/>
      <c r="E16" s="53"/>
      <c r="F16" s="53"/>
      <c r="G16" s="31" t="s">
        <v>16</v>
      </c>
      <c r="H16" s="35">
        <v>6</v>
      </c>
      <c r="I16" s="10">
        <v>0</v>
      </c>
      <c r="J16" s="33">
        <f t="shared" si="0"/>
        <v>0</v>
      </c>
      <c r="K16" s="34">
        <v>21</v>
      </c>
      <c r="L16" s="33">
        <f t="shared" si="1"/>
        <v>0</v>
      </c>
    </row>
    <row r="17" spans="1:12" s="4" customFormat="1" ht="172.5" customHeight="1" x14ac:dyDescent="0.25">
      <c r="A17" s="28">
        <v>11</v>
      </c>
      <c r="B17" s="29" t="s">
        <v>15</v>
      </c>
      <c r="C17" s="30" t="s">
        <v>34</v>
      </c>
      <c r="D17" s="49"/>
      <c r="E17" s="49"/>
      <c r="F17" s="49"/>
      <c r="G17" s="31" t="s">
        <v>16</v>
      </c>
      <c r="H17" s="32">
        <v>8</v>
      </c>
      <c r="I17" s="2">
        <v>0</v>
      </c>
      <c r="J17" s="33">
        <f>ROUND(H17*I17,2)</f>
        <v>0</v>
      </c>
      <c r="K17" s="34">
        <v>21</v>
      </c>
      <c r="L17" s="33">
        <f t="shared" si="1"/>
        <v>0</v>
      </c>
    </row>
    <row r="18" spans="1:12" s="4" customFormat="1" ht="30.75" customHeight="1" x14ac:dyDescent="0.25">
      <c r="A18" s="28">
        <v>12</v>
      </c>
      <c r="B18" s="29" t="s">
        <v>24</v>
      </c>
      <c r="C18" s="36" t="s">
        <v>25</v>
      </c>
      <c r="D18" s="53"/>
      <c r="E18" s="53"/>
      <c r="F18" s="53"/>
      <c r="G18" s="31" t="s">
        <v>16</v>
      </c>
      <c r="H18" s="32">
        <v>16</v>
      </c>
      <c r="I18" s="2">
        <v>0</v>
      </c>
      <c r="J18" s="33">
        <f t="shared" si="0"/>
        <v>0</v>
      </c>
      <c r="K18" s="34">
        <v>21</v>
      </c>
      <c r="L18" s="33">
        <f t="shared" si="1"/>
        <v>0</v>
      </c>
    </row>
    <row r="19" spans="1:12" s="4" customFormat="1" ht="27" customHeight="1" x14ac:dyDescent="0.25">
      <c r="A19" s="28">
        <v>13</v>
      </c>
      <c r="B19" s="29" t="s">
        <v>24</v>
      </c>
      <c r="C19" s="36" t="s">
        <v>26</v>
      </c>
      <c r="D19" s="53"/>
      <c r="E19" s="53"/>
      <c r="F19" s="53"/>
      <c r="G19" s="31" t="s">
        <v>16</v>
      </c>
      <c r="H19" s="32">
        <v>16</v>
      </c>
      <c r="I19" s="2">
        <v>0</v>
      </c>
      <c r="J19" s="33">
        <f t="shared" si="0"/>
        <v>0</v>
      </c>
      <c r="K19" s="34">
        <v>21</v>
      </c>
      <c r="L19" s="33">
        <f t="shared" si="1"/>
        <v>0</v>
      </c>
    </row>
    <row r="20" spans="1:12" s="4" customFormat="1" ht="24" customHeight="1" thickBot="1" x14ac:dyDescent="0.3">
      <c r="A20" s="28">
        <v>14</v>
      </c>
      <c r="B20" s="29" t="s">
        <v>24</v>
      </c>
      <c r="C20" s="36" t="s">
        <v>27</v>
      </c>
      <c r="D20" s="53"/>
      <c r="E20" s="53"/>
      <c r="F20" s="53"/>
      <c r="G20" s="31" t="s">
        <v>16</v>
      </c>
      <c r="H20" s="32">
        <v>16</v>
      </c>
      <c r="I20" s="16">
        <v>0</v>
      </c>
      <c r="J20" s="37">
        <f t="shared" si="0"/>
        <v>0</v>
      </c>
      <c r="K20" s="38">
        <v>21</v>
      </c>
      <c r="L20" s="37">
        <f t="shared" si="1"/>
        <v>0</v>
      </c>
    </row>
    <row r="21" spans="1:12" s="11" customFormat="1" ht="31.5" customHeight="1" thickBot="1" x14ac:dyDescent="0.3">
      <c r="A21" s="39"/>
      <c r="B21" s="40"/>
      <c r="C21" s="41"/>
      <c r="D21" s="41"/>
      <c r="E21" s="41"/>
      <c r="F21" s="41"/>
      <c r="G21" s="42"/>
      <c r="H21" s="42"/>
      <c r="I21" s="43" t="s">
        <v>38</v>
      </c>
      <c r="J21" s="44">
        <f>SUM(J7:J20)</f>
        <v>0</v>
      </c>
      <c r="K21" s="45"/>
      <c r="L21" s="46">
        <f>SUM(L7:L20)</f>
        <v>0</v>
      </c>
    </row>
  </sheetData>
  <sheetProtection algorithmName="SHA-512" hashValue="ilwY/P38n5xMrobMpsS0tcFd4E5d4sBHpLF5s2/YvfILeUHCTP1jvvDi96dMH9Ew9sX925UnhBfKDcCudo8MJg==" saltValue="jbVU9HeBYu1O5TmXm2fGXg==" spinCount="100000" sheet="1" objects="1" scenarios="1" formatCells="0" formatColumns="0" selectLockedCells="1"/>
  <mergeCells count="3">
    <mergeCell ref="B3:C3"/>
    <mergeCell ref="D2:I4"/>
    <mergeCell ref="B4:C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eebfc2-dba9-490f-a426-06bdd91898e6">
      <Terms xmlns="http://schemas.microsoft.com/office/infopath/2007/PartnerControls"/>
    </lcf76f155ced4ddcb4097134ff3c332f>
    <TaxCatchAll xmlns="0c8c0d37-2bee-48b9-a3af-2a8749a2fb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07D793D5A5F9740934F1FB4D608BC0B" ma:contentTypeVersion="16" ma:contentTypeDescription="Vytvoří nový dokument" ma:contentTypeScope="" ma:versionID="4e8988fefb57fccd00c7704726a70c34">
  <xsd:schema xmlns:xsd="http://www.w3.org/2001/XMLSchema" xmlns:xs="http://www.w3.org/2001/XMLSchema" xmlns:p="http://schemas.microsoft.com/office/2006/metadata/properties" xmlns:ns2="44eebfc2-dba9-490f-a426-06bdd91898e6" xmlns:ns3="0c8c0d37-2bee-48b9-a3af-2a8749a2fbd1" targetNamespace="http://schemas.microsoft.com/office/2006/metadata/properties" ma:root="true" ma:fieldsID="93c2cff969d46002bfa1f2e9e6242b18" ns2:_="" ns3:_="">
    <xsd:import namespace="44eebfc2-dba9-490f-a426-06bdd91898e6"/>
    <xsd:import namespace="0c8c0d37-2bee-48b9-a3af-2a8749a2f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ebfc2-dba9-490f-a426-06bdd9189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5813b425-8769-472e-9ed0-56c4258d7c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8c0d37-2bee-48b9-a3af-2a8749a2fbd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6b4ed78-8192-4a6c-b518-fdbff58809a1}" ma:internalName="TaxCatchAll" ma:showField="CatchAllData" ma:web="0c8c0d37-2bee-48b9-a3af-2a8749a2f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0DD46-BE83-4D04-8C0E-5A802C8BF52E}">
  <ds:schemaRefs>
    <ds:schemaRef ds:uri="http://schemas.microsoft.com/office/2006/metadata/properties"/>
    <ds:schemaRef ds:uri="http://schemas.microsoft.com/office/infopath/2007/PartnerControls"/>
    <ds:schemaRef ds:uri="44eebfc2-dba9-490f-a426-06bdd91898e6"/>
    <ds:schemaRef ds:uri="0c8c0d37-2bee-48b9-a3af-2a8749a2fbd1"/>
  </ds:schemaRefs>
</ds:datastoreItem>
</file>

<file path=customXml/itemProps2.xml><?xml version="1.0" encoding="utf-8"?>
<ds:datastoreItem xmlns:ds="http://schemas.openxmlformats.org/officeDocument/2006/customXml" ds:itemID="{BD0C07DF-E1EC-4E4A-B0AC-27F5A801E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ebfc2-dba9-490f-a426-06bdd91898e6"/>
    <ds:schemaRef ds:uri="0c8c0d37-2bee-48b9-a3af-2a8749a2f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C504E3-7BB1-4DA0-9E30-9E90860B8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Vybavení dílny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Fabešová Lenka, DiS.</dc:creator>
  <cp:lastModifiedBy>Fabešová Lenka, DiS.</cp:lastModifiedBy>
  <dcterms:created xsi:type="dcterms:W3CDTF">2024-06-19T11:08:38Z</dcterms:created>
  <dcterms:modified xsi:type="dcterms:W3CDTF">2024-09-06T09:09:16Z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0x010100107D793D5A5F9740934F1FB4D608BC0B</vt:lpwstr>
  </property>
  <property fmtid="{D5CDD505-2E9C-101B-9397-08002B2CF9AE}" pid="3" name="Jet Reports Function Literals">
    <vt:lpwstr>\	;	;	{	}	[@[{0}]]	1029	1029</vt:lpwstr>
  </property>
  <property fmtid="{D5CDD505-2E9C-101B-9397-08002B2CF9AE}" pid="4" name="MediaServiceImageTags">
    <vt:lpwstr/>
  </property>
</Properties>
</file>