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bookViews>
    <workbookView xWindow="240" yWindow="50" windowWidth="19940" windowHeight="8130" activeTab="5"/>
  </bookViews>
  <sheets>
    <sheet name="Rekapitulace" sheetId="10" r:id="rId1"/>
    <sheet name="Místnost 02" sheetId="4" r:id="rId2"/>
    <sheet name="Místnost 03" sheetId="11" r:id="rId3"/>
    <sheet name="Místnost 04" sheetId="12" r:id="rId4"/>
    <sheet name="Místnost 05" sheetId="14" r:id="rId5"/>
    <sheet name="Místnost 06" sheetId="15" r:id="rId6"/>
  </sheets>
  <definedNames>
    <definedName name="_xlnm.Print_Area" localSheetId="1">'Místnost 02'!$A$1:$G$31</definedName>
    <definedName name="_xlnm.Print_Area" localSheetId="2">'Místnost 03'!$A$1:$G$31</definedName>
    <definedName name="_xlnm.Print_Area" localSheetId="3">'Místnost 04'!$A$1:$G$31</definedName>
    <definedName name="_xlnm.Print_Area" localSheetId="4">'Místnost 05'!$A$1:$G$31</definedName>
    <definedName name="_xlnm.Print_Area" localSheetId="5">'Místnost 06'!$A$1:$G$20</definedName>
    <definedName name="_xlnm.Print_Titles" localSheetId="1">'Místnost 02'!$7:$7</definedName>
    <definedName name="_xlnm.Print_Titles" localSheetId="2">'Místnost 03'!$7:$7</definedName>
    <definedName name="_xlnm.Print_Titles" localSheetId="3">'Místnost 04'!$7:$7</definedName>
    <definedName name="_xlnm.Print_Titles" localSheetId="4">'Místnost 05'!$7:$7</definedName>
    <definedName name="_xlnm.Print_Titles" localSheetId="5">'Místnost 06'!$7:$7</definedName>
  </definedNames>
  <calcPr calcId="162913"/>
</workbook>
</file>

<file path=xl/sharedStrings.xml><?xml version="1.0" encoding="utf-8"?>
<sst xmlns="http://schemas.openxmlformats.org/spreadsheetml/2006/main" count="455" uniqueCount="178">
  <si>
    <t>pracoviště - učitel</t>
  </si>
  <si>
    <t>židle - učitel</t>
  </si>
  <si>
    <t>skříň policová 2x dveře</t>
  </si>
  <si>
    <t>skříň s plastovými boxy</t>
  </si>
  <si>
    <t>pracoviště - žák vel. 4</t>
  </si>
  <si>
    <t>pracoviště - žák vel. 5</t>
  </si>
  <si>
    <t>židle - žák vel. 4</t>
  </si>
  <si>
    <t>židle - žák vel. 5</t>
  </si>
  <si>
    <t>skříň otevřený regál</t>
  </si>
  <si>
    <t>skříň otevřený regál s mezistěnou</t>
  </si>
  <si>
    <t>nástavec skříně 1</t>
  </si>
  <si>
    <t>nástavec skříně 2</t>
  </si>
  <si>
    <t>žebřík nábytkový</t>
  </si>
  <si>
    <t>plát na skříně s plastovými boxy</t>
  </si>
  <si>
    <t>sušák na výkresy</t>
  </si>
  <si>
    <t>skříň na batohy</t>
  </si>
  <si>
    <t>koberec na hraní</t>
  </si>
  <si>
    <t>křeslo třímístné</t>
  </si>
  <si>
    <t>sedací podložky pro žáky</t>
  </si>
  <si>
    <t>název</t>
  </si>
  <si>
    <t>nástěnka textilní</t>
  </si>
  <si>
    <t>kontejner pro učitele</t>
  </si>
  <si>
    <t>skříň pro tiskárnu</t>
  </si>
  <si>
    <t>plát na skříň pro tiskárnu</t>
  </si>
  <si>
    <t>02-01</t>
  </si>
  <si>
    <t>02-02</t>
  </si>
  <si>
    <t>02-03</t>
  </si>
  <si>
    <t>02-04</t>
  </si>
  <si>
    <t>02-05</t>
  </si>
  <si>
    <t>02-06</t>
  </si>
  <si>
    <t>02-07</t>
  </si>
  <si>
    <t>02-08</t>
  </si>
  <si>
    <t>02-09</t>
  </si>
  <si>
    <t>02-12</t>
  </si>
  <si>
    <t>02-13</t>
  </si>
  <si>
    <t>02-14</t>
  </si>
  <si>
    <t>02-15</t>
  </si>
  <si>
    <t>02-16</t>
  </si>
  <si>
    <t>02-17</t>
  </si>
  <si>
    <t>02-18</t>
  </si>
  <si>
    <t>02-19</t>
  </si>
  <si>
    <t>02-20</t>
  </si>
  <si>
    <t>03-19</t>
  </si>
  <si>
    <t>03-18</t>
  </si>
  <si>
    <t>03-17</t>
  </si>
  <si>
    <t>03-20</t>
  </si>
  <si>
    <t>03-01</t>
  </si>
  <si>
    <t>03-02</t>
  </si>
  <si>
    <t>03-03</t>
  </si>
  <si>
    <t>03-04</t>
  </si>
  <si>
    <t>03-05</t>
  </si>
  <si>
    <t>03-06</t>
  </si>
  <si>
    <t>03-16</t>
  </si>
  <si>
    <t>03-15</t>
  </si>
  <si>
    <t>03-14</t>
  </si>
  <si>
    <t>03-08</t>
  </si>
  <si>
    <t>03-09</t>
  </si>
  <si>
    <t>03-07</t>
  </si>
  <si>
    <t>03-13</t>
  </si>
  <si>
    <t>03-12</t>
  </si>
  <si>
    <t>04-17</t>
  </si>
  <si>
    <t>04-06</t>
  </si>
  <si>
    <t>04-03</t>
  </si>
  <si>
    <t>04-14</t>
  </si>
  <si>
    <t>04-15</t>
  </si>
  <si>
    <t>04-19</t>
  </si>
  <si>
    <t>04-01</t>
  </si>
  <si>
    <t>05-01</t>
  </si>
  <si>
    <t>04-02</t>
  </si>
  <si>
    <t>04-04</t>
  </si>
  <si>
    <t>05-05</t>
  </si>
  <si>
    <t>04-05</t>
  </si>
  <si>
    <t>04-16</t>
  </si>
  <si>
    <t>04-18</t>
  </si>
  <si>
    <t>04-07</t>
  </si>
  <si>
    <t>04-08</t>
  </si>
  <si>
    <t>04-09</t>
  </si>
  <si>
    <t>04-12</t>
  </si>
  <si>
    <t>04-13</t>
  </si>
  <si>
    <t>04-20</t>
  </si>
  <si>
    <t>05-02</t>
  </si>
  <si>
    <t>05-03</t>
  </si>
  <si>
    <t>05-04</t>
  </si>
  <si>
    <t>05-06</t>
  </si>
  <si>
    <t>05-07</t>
  </si>
  <si>
    <t>05-08</t>
  </si>
  <si>
    <t>05-09</t>
  </si>
  <si>
    <t>05-12</t>
  </si>
  <si>
    <t>05-13</t>
  </si>
  <si>
    <t>05-14</t>
  </si>
  <si>
    <t>05-15</t>
  </si>
  <si>
    <t>05-16</t>
  </si>
  <si>
    <t>05-17</t>
  </si>
  <si>
    <t>05-18</t>
  </si>
  <si>
    <t>05-19</t>
  </si>
  <si>
    <t>05-20</t>
  </si>
  <si>
    <t>Místnost 06 - kabinet</t>
  </si>
  <si>
    <t>Místnost 02 - žlutá</t>
  </si>
  <si>
    <t>Místnost 03 - červená</t>
  </si>
  <si>
    <t>Místnost 04 - zelená</t>
  </si>
  <si>
    <t>Místnost 05 - modrá</t>
  </si>
  <si>
    <t>06-01</t>
  </si>
  <si>
    <t>06-02</t>
  </si>
  <si>
    <t>06-03</t>
  </si>
  <si>
    <t>06-04</t>
  </si>
  <si>
    <t>06-05</t>
  </si>
  <si>
    <t>06-06</t>
  </si>
  <si>
    <t>06-07</t>
  </si>
  <si>
    <t>06-08</t>
  </si>
  <si>
    <t>06-10</t>
  </si>
  <si>
    <t>02-21</t>
  </si>
  <si>
    <t>03-21</t>
  </si>
  <si>
    <t>04-21</t>
  </si>
  <si>
    <t>05-21</t>
  </si>
  <si>
    <t>pol. č.</t>
  </si>
  <si>
    <t>počet MJ</t>
  </si>
  <si>
    <t>ks</t>
  </si>
  <si>
    <t>soubor</t>
  </si>
  <si>
    <t>Celkem Místnost 02 - žlutá</t>
  </si>
  <si>
    <t>sedací čalouněný prvek do sestavy, 
2x zásuvka</t>
  </si>
  <si>
    <t>skříň policová, 
5x zásuvka,
2x posuvné dveře sklo</t>
  </si>
  <si>
    <t>cena za MJ 
(Kč bez DPH)</t>
  </si>
  <si>
    <t>cena celkem 
(Kč bez DPH)</t>
  </si>
  <si>
    <r>
      <rPr>
        <sz val="11"/>
        <color indexed="8"/>
        <rFont val="Calibri"/>
        <family val="2"/>
      </rPr>
      <t xml:space="preserve">Veřejná zakázka </t>
    </r>
    <r>
      <rPr>
        <b/>
        <sz val="11"/>
        <color indexed="8"/>
        <rFont val="Calibri"/>
        <family val="2"/>
      </rPr>
      <t>Vybavení školní družiny ZŠ B. Němcové</t>
    </r>
  </si>
  <si>
    <r>
      <rPr>
        <b/>
        <sz val="11"/>
        <color indexed="8"/>
        <rFont val="Calibri"/>
        <family val="2"/>
      </rPr>
      <t>Příloha č. 1</t>
    </r>
    <r>
      <rPr>
        <sz val="11"/>
        <color indexed="8"/>
        <rFont val="Calibri"/>
        <family val="2"/>
      </rPr>
      <t xml:space="preserve"> Zadávací dokumentace / smlouvy - </t>
    </r>
    <r>
      <rPr>
        <b/>
        <sz val="11"/>
        <color indexed="8"/>
        <rFont val="Calibri"/>
        <family val="2"/>
      </rPr>
      <t>Soupis dodávek a prací / rozpočet</t>
    </r>
  </si>
  <si>
    <r>
      <rPr>
        <b/>
        <i/>
        <sz val="11"/>
        <rFont val="Calibri"/>
        <family val="2"/>
      </rPr>
      <t>Pokyny pro dodavatele:</t>
    </r>
    <r>
      <rPr>
        <i/>
        <sz val="11"/>
        <rFont val="Calibri"/>
        <family val="2"/>
      </rPr>
      <t xml:space="preserve"> Dodavatel vyplní všechna žlutě podbarvená pole. Dodavatel není oprávněn změnit či odstranit žádnou ze shora uvedených položek. Parametry uvedené ve sloupci "popis" jsou minimální a dodavatel je musí splnit. Tento pokyn před finalizací dokumentu dodavatel vymaže.</t>
    </r>
  </si>
  <si>
    <t>popis</t>
  </si>
  <si>
    <t xml:space="preserve">Montáž a instalace </t>
  </si>
  <si>
    <t>Doprava, přesun materiálů</t>
  </si>
  <si>
    <t>02-10, 
02-11</t>
  </si>
  <si>
    <t>Židle na kovové pružné konstrukci. Plastový skořepinový sedák. Židle je stohovatelná min. 5 ks na sebe. Jednodílný plastový sedák s opěrákem s kruhovým otvorem v opěradle pro jednoduché uchopení. Plast je polypropylenový se vzduchovým polštářem, snadno omyvatelný. Velikost sedáku 3/4. Konstrukce je ohýbána z kovového profilu o průřezu: 22 mm trubka s minimální tloušťkou stěny 2,5 mm. Konstrukce je povrchově ošetřena práškovou vypalovací barvou. Velikost 4.</t>
  </si>
  <si>
    <t>Židle na kovové pružné konstrukci. Plastový skořepinový sedák. Židle je stohovatelná min. 5 ks na sebe. Jednodílný plastový sedák s opěrákem s kruhovým otvorem v opěradle pro jednoduché uchopení. Plast je polypropylenový se vzduchovým polštářem, snadno omyvatelný. Velikost sedáku 5/6. Konstrukce je ohýbána z kovového profilu o průřezu: 22 mm trubka s minimální tloušťkou stěny 2,5 mm. Konstrukce je povrchově ošetřena práškovou vypalovací barvou. Velikost 5.</t>
  </si>
  <si>
    <t>Otočná výškově nastavitelná židle, pojízdná nebo pevná na kluzácích. Jednodílný plastový sedák s opěrákem s kruhovým otvorem v opěradle pro jednoduché uchopení. Plast je polypropylenový se vzduchovým polštářem, snadno omyvatelný. Sedací část je opatřena snímatelným a pratelným potahem. Velikost sedáku 5/6. Podnoží je složeno z kovového pětiramenného kříže opatřeného kolečky či kluzáky, dále plynového pístu pro snadné nastavení výšky sedu.</t>
  </si>
  <si>
    <t>Křeslo třímístné. Rozměry (š x h x v) min. 170 x 70 x 75 cm, područky, kovové nožičky, kvalitní voděodolné a omyvatelné čalounění.</t>
  </si>
  <si>
    <t>Žebřík nábytkový, interiérový, materiál hliník. Eloxované nosné části, 2x 2 ks speciálních háků potažených plastem pro uchycení žebříku ve výšce 2050 mm na vodicí tyč kotvenou na soklu nástavce skříňové sestavy. Sešikmené široké stupně min. 75 mm mají polstrovaný přední okraj. Výška min. 2100 mm, šířka min. 370 mm. Dodat včetně závěsné tyče na stěnu pro možnost uskladnění - materiál trubka 38 mm s navařenými kotevními prvky ke stěně, povrchová úprava prášková vypalovací barva.</t>
  </si>
  <si>
    <t>Rekapitulace rozpočtu</t>
  </si>
  <si>
    <t>cena v Kč bez DPH</t>
  </si>
  <si>
    <t>Cena celkem v Kč bez DPH</t>
  </si>
  <si>
    <t>DPH 21%</t>
  </si>
  <si>
    <t>Cena celkem v Kč vč. DPH</t>
  </si>
  <si>
    <t>Celkem Místnost 03 - červená</t>
  </si>
  <si>
    <t>03-10, 
03-11</t>
  </si>
  <si>
    <t>Celkem Místnost 04 - zelená</t>
  </si>
  <si>
    <t>04-10, 
04-11</t>
  </si>
  <si>
    <r>
      <rPr>
        <b/>
        <i/>
        <sz val="11"/>
        <rFont val="Calibri"/>
        <family val="2"/>
      </rPr>
      <t>Pokyny pro dodavatele:</t>
    </r>
    <r>
      <rPr>
        <i/>
        <sz val="11"/>
        <rFont val="Calibri"/>
        <family val="2"/>
      </rPr>
      <t xml:space="preserve"> Dodavatel vyplní všechna žlutě podbarvená pole ve sloupci F. Dodavatel není oprávněn změnit či odstranit žádnou ze shora uvedených položek. Parametry uvedené ve sloupci "popis" jsou minimální a dodavatel je musí splnit. Tento pokyn před finalizací dokumentu dodavatel vymaže.</t>
    </r>
  </si>
  <si>
    <t>Celkem Místnost 05 - modrá</t>
  </si>
  <si>
    <t>05-10, 
05-11</t>
  </si>
  <si>
    <t>Celkem Místnost 06 - kabinet</t>
  </si>
  <si>
    <t>skříňová sestava s dřezem a lednicí</t>
  </si>
  <si>
    <t>skříň policová,
1x dveře + pevné čelo pro roh</t>
  </si>
  <si>
    <t>Stůl pro učitele. Rozměry (š x v x h) 140 x 76 x 70 cm. Materiál desky překližka s HPL laminátem (oboustranně) min. tl. 25 mm - deska min. 23,4 mm + 2x 0,8 mm HPL + hrany olejované, čelní a boční lamino deska min. tl. 18 mm, ABS 2 mm na pohledových hranách, lepeno technologií PUR. Kovová konstrukce - nohy trubka 38 mm, rám 40 x 20 mm. Konstrukce ošetřená vypalovací práškovou barvou. Podnož stolu umožňuje skryté vedení elektra nohou stolu. Deska stolu osazena výklopem pro monitor (vel. 27" a méně), klávesnici a myš - v případě nečinnosti je možné monitor, klávesnici a myš sklopit do stolu, a získat tak rovnou pracovní plochu bez překážek.</t>
  </si>
  <si>
    <t>Stůl pro jednoho žáka - výškově nenastavitelný, stohovatelný. Rozměry (š x h x v) 70 x 60 x 70 cm. Materiál desky překližka s HPL laminátem (oboustranně) min. tl. 19,6 mm - deska 18 mm + 2x 0,8 mm HPL + hrany olejované. Nosná kovová konstrukce svařená z - nohy trubka 38 mm, luby 40 x 20 mm, všechny s tl. stěny min. 2 mm, spodní strana osazena výškovou rektifikací. Konstrukce ošetřená vypalovací práškovou barvou.</t>
  </si>
  <si>
    <t>Stůl pro jednoho žáka - výškově nenastavitelný, stohovatelný. Rozměry (š x h x v) 70 x 60 x 64 cm. Materiál desky překližka s HPL laminátem (oboustranně) min. tl. 19,6 mm - deska 18 mm + 2x 0,8 mm HPL + hrany olejované. Nosná kovová konstrukce svařená z - nohy trubka 38 mm, luby 40 x 20 mm, všechny s tl. stěny min. 2 mm, spodní strana osazena výškovou rektifikací. Konstrukce ošetřená vypalovací práškovou barvou.</t>
  </si>
  <si>
    <t xml:space="preserve">Kusový koberec o rozměrech (š x d) 160 x 230 cm, obšité hrany. </t>
  </si>
  <si>
    <t>Sedací čalouněný prvek do sestavy. Rozměr min. (š x v x h) 140 x 45 x 50 cm. Materiál nosná skříňka o rozměrech (š x v x h) 140 x 40 x 50 cm se 2 zásuvkami, sedací plát vč. kvalitní polyuretanové pěny o výšce min. 5 cm, pošitý kvalitní aquastop potahovou látkou. Celokovové úchytky, výsuvy zásuvek kuličkové 100%. Prvek bude umístěný mezi skříně. Prvek tvoří i obklad stěny o rozměrech (š x v) 140 x 155 cm, materiál lamino deska min. tl. 18 mm, ABS 1 mm na nepohledových hranách, lepeno technologií PUR. Soklové výškově stavitelné nožičky, sokl součástí.</t>
  </si>
  <si>
    <t>Rozměr (š x  h) 60 x 62 cm. Materiál laminovaná dřevotřísková deska min. tl. 18 mm, ABS 2 mm na pohledových a 1 mm na nepohledových hranách, lepeno technologií PUR.</t>
  </si>
  <si>
    <t>Nástěnka textilní, rozměry (š x v) 200 x 100 cm, tmavě šedý potah se zvýšenou požární odolností. Jádro tvořené hobrou min. tl. 12 mm s podkladovou překližkou. Rám nástěnky je tvořen profilem z přírodního eloxovaného hliníku, v rozích opatřen bezpečnostními koncovkami.</t>
  </si>
  <si>
    <r>
      <t xml:space="preserve">Rozměr (š x h) 207 x </t>
    </r>
    <r>
      <rPr>
        <sz val="11"/>
        <rFont val="Calibri"/>
        <family val="2"/>
      </rPr>
      <t>51 cm. Materiál laminovaná dřevotřísková deska min. tl. 18 mm, ABS 2 mm na pohledových a 1 mm na nepohledových hranách, lepeno technologií PUR.</t>
    </r>
  </si>
  <si>
    <t>skříň policová, 
5x zásuvka,
2x posuvné dveře, sklo</t>
  </si>
  <si>
    <r>
      <t>Rozměr (š x h) 207 x 1</t>
    </r>
    <r>
      <rPr>
        <sz val="11"/>
        <rFont val="Calibri"/>
        <family val="2"/>
      </rPr>
      <t>51 cm. Materiál laminovaná dřevotřísková deska min. tl. 18 mm, ABS 2 mm na pohledových a 1 mm na nepohledových hranách, lepeno technologií PUR.</t>
    </r>
  </si>
  <si>
    <t>Skříň vysoká 5 zásuvková. Rozměry (š x v x h) 100 x 200 x 52 cm. Materiál laminovaná dřevotřísková deska min. tl. 18 mm, ABS 2 mm na pohledových a 1 mm na nepohledových hranách, lepeno technologií PUR. Záda 12 mm v drážce. Police 2x výškově stavitelná, 1x pevná. Celokovové úchytky, výsuvy zásuvek kuličkové 100%, dveřní posuvné kování hliník + kolečka, dveře kalené bezpečnostní sklo, soklové výškově stavitelné nožičky, sokl součástí.</t>
  </si>
  <si>
    <t>Skříň vysoká dvoudvéřová, uzamykatelná. Rozměry (š x v x h) 100 x 200 x 52 cm. Materiál laminovaná dřevotřísková deska min. tl. 18 mm, ABS 2 mm na pohledových a 1 mm na nepohledových hranách, lepeno technologií PUR. Záda 12 mm v drážce. Police 4x výškově stavitelná, 1x pevná. Celokovové úchytky, dveřní závěsy s úhlem otevření 270°, soklové výškově stavitelné nožičky, sokl součástí.</t>
  </si>
  <si>
    <t>Skříň vysoká - regál s mezistěnou. Rozměry (š x v x h) 100 x 200 x 52 cm. Materiál laminovaná dřevotřísková deska min. tl. 18 mm, ABS 2 mm na pohledových a 1 mm na nepohledových hranách, lepeno technologií PUR. Záda 12 mm v drážce. Police 8x výškově stavitelná, 2x pevná. Soklové výškově stavitelné nožičky, sokl součástí.</t>
  </si>
  <si>
    <t>Skříň dvoudvéřová, uzamykatelná na soklu s vedením žebříku. Rozměry (š x v x h) 100 x 80 x 52 cm. Materiál laminovaná dřevotřísková deska min. tl. 18 mm, ABS 2 mm na pohledových a 1 mm na nepohledových hranách, lepeno technologií PUR. Záda 12 mm v drážce. Police 1x výškově stavitelná. Celokovové úchytky, dveřní závěsy s úhlem otevření 270°, soklové kovové vedení žebříku vyrobené z trubky o průměru min. 38 mm. Pevně kotveno na sokl - nosnost žebříku a obsluhy min. 200 kg.</t>
  </si>
  <si>
    <t>Skříň dvoudvéřová, uzamykatelná na soklu s vedením žebříku. Rozměry (š x v x h) 70 x 80 x 52 cm. Materiál laminovaná dřevotřísková deska min. tl. 18 mm, ABS 2 mm na pohledových a 1 mm na nepohledových hranách, lepeno technologií PUR. Záda 12 mm v drážce. Police 1x výškově stavitelná. Celokovové úchytky, dveřní závěsy s úhlem otevření 270°, soklové kovové vedení žebříku vyrobené z trubky o průměru min. 38 mm. Pevně kotveno na sokl - nosnost žebříku a obsluhy min. 200 kg. Plné dno pohledové.</t>
  </si>
  <si>
    <t>Skříň - regál s mezistěnami. Rozměry (š x v x h) 150 x 138 x 40 cm. Materiál laminovaná dřevotřísková deska min. tl. 18 mm, ABS 2 mm na pohledových a 1 mm na nepohledových hranách, lepeno technologií PUR. Záda 12 mm v drážce. Vnitřní prostor dělí 3x mezistěna na 4 stejné sloupce, každý sloupec má 2x pevnou polici, která dělí sloupec na 3 stejné díly. Soklové výškově stavitelné nožičky, sokl součástí.</t>
  </si>
  <si>
    <t>Rozměry (š x v x h) 140 x 51 cm. Materiál laminovaná dřevotřísková deska min. tl. 18 mm, ABS 2 mm na pohledových a 1 mm na nepohledových hranách, lepeno technologií PUR.</t>
  </si>
  <si>
    <t>Skříň vysoká jednodvéřová, uzamykatelná. Rozměry (š x v x h) 100 x 200 x 62 cm. Materiál laminovaná dřevotřísková deska min. tl. 18 mm, ABS 2 mm na pohledových a 1 mm na nepohledových hranách, lepeno technologií PUR. Záda 12 mm v drážce. Police 4x výškově stavitelná, 1x pevná. Na levé straně je pevné čelo pro možnost přišroubování regálu a vytvoření rohu. Celokovové úchytky, dveřní závěsy s úhlem otevření 270°, soklové výškově stavitelné nožičky, sokl součástí.</t>
  </si>
  <si>
    <t>Skříň vysoká - regál. Rozměry (š x v x h) 60 x 200 x 35 cm (rozměry nutno ověřit před začátkem realizace, může nastat kolizní místo s vypínači světel na stěně, tj. možná šíře regálu v rozpětí 40-70 cm). Materiál laminovaná dřevotřísková deska min. tl. 18 mm, ABS 2 mm na pohledových a 1 mm na nepohledových hranách, lepeno technologií PUR. Záda 12 mm v drážce. Police 4x výškově stavitelná, 1x pevná. Soklové výškově stavitelné nožičky, sokl součástí.</t>
  </si>
  <si>
    <t>Sedací podložka. Rozměry (š x v x h) 40 x 10 x 80 cm. Materiál polyuretanová pěna čalouněná odolným a omyvatelným textilem. Možnost překlopit v půlce, a vytvořit tak kvádr o rozměrech cca 40 x 20 x 40 cm.</t>
  </si>
  <si>
    <t>Skříň nízká jednodvéřová - levá, uzamykatelná. Rozměry (š x v x h) 60 x 74 x 62 cm. Materiál laminovaná dřevotřísková deska min. tl. 18 mm, ABS 2 mm na pohledových a 1 mm na nepohledových hranách, lepeno technologií PUR. Záda 12 mm v drážce. Police 2x výškově stavitelná. Celokovové úchytky, dveřní závěsy s úhlem otevření 270°, soklové výškově stavitelné nožičky, sokl součástí.</t>
  </si>
  <si>
    <t>Pojízdný kontejner vyrobený z korpusu a systému zásuvek. Korpus vyrobený z oboustranně laminované dřevotřískové desky min. tl. 18 mm, ABS hrany tl. min. 2 mm jsou lepeny voděodolným polyuretanovým lepidlem. Kolečka jsou 2x otočná nábytková nebržděná a 2x otočná bržděná. Systém 4x zásuvek se skládá z: horní nízká je tužkovník na částečném výsuvu, dvě prostřední středně vysoké plechové zásuvky jsou s rastrem pro vnitřní dělení po 10 mm na částečném výsuvu a dolní vysoká plechová zásuvka s rastrem pro vnitřní dělení po 10 mm na celovýsuvu. Výsuvy mají kuličková ložiska. Všechny zásuvky centrálně uzamykatelné. Minimální rozměry kontejneru (š x v x h) 430 x 635 x 560 mm.</t>
  </si>
  <si>
    <t>část 1 - Nábytek</t>
  </si>
  <si>
    <t>množstevní jednotka 
(MJ)</t>
  </si>
  <si>
    <t>Stůl pro 4 učitele. Rozměry (š x v x h) 260 x 76 x 120 cm. Materiál desky překližka s HPL laminátem (oboustranně) min. tl. 19,6 mm - deska min. 18,0 mm + 2x 0,8 mm HPL + hrany olejované, boční lamino desky min. 18 mm, ABS 2 mm na pohledových hranách, lepeno technologií PUR. Kovová konstrukce - nohy trubka 50 mm, rám jekl 40 x 20 mm. Konstrukce ošetřená vypalovací práškovou barvou. Deska stolu osazena 2 průchodkami. Pod deskou stolu je 1x pevně kotvený kovový šířkově stavitelný PC box ošetřený vypalovací práškovou barvou.</t>
  </si>
  <si>
    <r>
      <t>Sušák na výkresy - pojízdný. Rozměry (š x v x h) min. 100 x 85 x 50 cm. Materiál konstrukce svařená kovová, jekly 30 x 30 mm,</t>
    </r>
    <r>
      <rPr>
        <sz val="11"/>
        <rFont val="Calibri"/>
        <family val="2"/>
      </rPr>
      <t xml:space="preserve"> min. 8 ks polic ze svařovaného pletiva o síle drátu min. 4 mm. Konstrukce ošetřena práškovou vypalovací barvou. Na horní straně je osazen krycí lamino deskou min. 18 mm, ABS 2 mm na hranách, lepeno technologií PUR, na spodní straně osazen kolečky, z nichž min. 2 jsou bržděná.</t>
    </r>
  </si>
  <si>
    <t>Skříň nízká otevřená s boxy. Rozměry (š x v x h) min. 137 x 85 x 50 cm. Materiál laminovaná dřevotřísková deska min. tl. 18 mm, ABS 2 mm na pohledových a 1 mm na nepohledových hranách, lepeno technologií PUR. Záda 12 mm v drážce. Součástí skříně je 16 plastových boxů s úchytem bez víka, vyrobených z odolného zdravotně nezávadného materiálu. Způsob jejich uložení ve skříni umožňuje vyjmutí každého boxu zvlášť. Soklové výškově stavitelné nožičky, sokl součástí.</t>
  </si>
  <si>
    <t>Sestava se skládá ze spodní skříně, odolné pracovní desky, zádové stěny a horní skříně. Sestavu spodní skříně tvoří 1x skříň pro osazení dřezu rozměry (š x v x h) 100 x 86 x 51 cm, 1x skříň o rozměrech (š x v x h) 60 x 86 x 51 cm, vč. odvětrání, pro osazení nízké lednice, která je součástí sestavy (požadované parametry: nízká chladnička s mrazničkou o celkových rozměrech (š x v x h) max. 56 x 85 x 59 cm, energetická třída min. E, klimatická třída: SN, N nebo ST, min. 2 přestavitelné police, 1x výsuvná zásuvka, min. 2x přihrádka ve dveřích, otevírání dveří pravé, hlučnost max. 40 db, vnitřní objem chladničky min 91 l, mrazničky min. 13 l), 1x rohové dokrytí o rozměrech (š x v x h) 5 x 75 x 18 cm a 1x sokl (š x v x h) min. 105 x 10 x 50 cm. Pracovní deska o rozměrech (š x v x h) 165 x 3,8 x 55 cm s postformingovou hranou je osazena dřezem s odkapem a směšovací vodovodní baterií s průtokem max. 6 l/min. Zádová stěna tvoří roh o rozměrech (š x v x h) 165+32 x 64 x 0,9 cm. Horní skříně tvoří: 1x skříň s rozměry (š x v x h) 100 x 50 x 32 cm, 1x skříň s rozměry (š x v x h) 60 x 50 x 32 cm a 1x rohové dokrytí s rozměry (š x v x h) 5 x 50 x 32 cm. Použité materiály: oboustranně laminované dřevotřískové desky tl. 18 mm, ABS hrany o tl. min. 2 mm na pohledových hranách a min. 1 mm na nepohledových jsou lepeny voděodolným polyuretanovým lepidlem. Záda skříní z oboustranně laminované dřevotřískové desky tl. 12 mm vsazené v drážce. Dveřní závěsy s tlumeným dotahem a úhlem otevření 110°, celokovové úchytky, rektifikační nohy spodních skříní s úchytným systémem soklu, závěsný systém s výškovou regulací horních skříní. Korpusy jsou lepené a dodávané vcelku.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</si>
</sst>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 #,##0.00\ &quot;Kč&quot;_-;\-* #,##0.00\ &quot;Kč&quot;_-;_-* &quot;-&quot;??\ &quot;Kč&quot;_-;_-@_-"/>
    <numFmt numFmtId="164" formatCode="#,##0.00\ &quot;Kč&quot;"/>
  </numFmts>
  <fonts count="16">
    <font>
      <sz val="11"/>
      <color theme="1"/>
      <name val="Calibri"/>
      <family val="2"/>
      <scheme val="minor"/>
    </font>
    <font>
      <sz val="10"/>
      <name val="Arial"/>
      <family val="2"/>
    </font>
    <font>
      <sz val="8"/>
      <name val="Calibri"/>
      <family val="2"/>
    </font>
    <font>
      <sz val="11"/>
      <color indexed="8"/>
      <name val="Calibri"/>
      <family val="2"/>
    </font>
    <font>
      <b/>
      <sz val="11"/>
      <color indexed="8"/>
      <name val="Calibri"/>
      <family val="2"/>
    </font>
    <font>
      <b/>
      <i/>
      <sz val="11"/>
      <name val="Calibri"/>
      <family val="2"/>
    </font>
    <font>
      <sz val="10"/>
      <name val="Arial CE"/>
      <family val="2"/>
    </font>
    <font>
      <i/>
      <sz val="11"/>
      <name val="Calibri"/>
      <family val="2"/>
    </font>
    <font>
      <sz val="11"/>
      <name val="Calibri"/>
      <family val="2"/>
    </font>
    <font>
      <b/>
      <sz val="11"/>
      <color theme="1"/>
      <name val="Calibri"/>
      <family val="2"/>
      <scheme val="minor"/>
    </font>
    <font>
      <sz val="10"/>
      <color theme="1"/>
      <name val="Calibri"/>
      <family val="2"/>
      <scheme val="minor"/>
    </font>
    <font>
      <sz val="11"/>
      <name val="Calibri"/>
      <family val="2"/>
      <scheme val="minor"/>
    </font>
    <font>
      <i/>
      <sz val="11"/>
      <color theme="1"/>
      <name val="Calibri"/>
      <family val="2"/>
      <scheme val="minor"/>
    </font>
    <font>
      <b/>
      <sz val="11"/>
      <name val="Calibri"/>
      <family val="2"/>
      <scheme val="minor"/>
    </font>
    <font>
      <sz val="10"/>
      <name val="Calibri"/>
      <family val="2"/>
      <scheme val="minor"/>
    </font>
    <font>
      <i/>
      <sz val="11"/>
      <name val="Calibri"/>
      <family val="2"/>
      <scheme val="minor"/>
    </font>
  </fonts>
  <fills count="11">
    <fill>
      <patternFill/>
    </fill>
    <fill>
      <patternFill patternType="gray125"/>
    </fill>
    <fill>
      <patternFill patternType="solid">
        <fgColor theme="0" tint="-0.1499900072813034"/>
        <bgColor indexed="64"/>
      </patternFill>
    </fill>
    <fill>
      <patternFill patternType="solid">
        <fgColor theme="0"/>
        <bgColor indexed="64"/>
      </patternFill>
    </fill>
    <fill>
      <patternFill patternType="solid">
        <fgColor rgb="FFFFFF00"/>
        <bgColor indexed="64"/>
      </patternFill>
    </fill>
    <fill>
      <patternFill patternType="solid">
        <fgColor theme="4" tint="0.7999799847602844"/>
        <bgColor indexed="64"/>
      </patternFill>
    </fill>
    <fill>
      <patternFill patternType="solid">
        <fgColor rgb="FFFF9797"/>
        <bgColor indexed="64"/>
      </patternFill>
    </fill>
    <fill>
      <patternFill patternType="solid">
        <fgColor rgb="FFFFFF66"/>
        <bgColor indexed="64"/>
      </patternFill>
    </fill>
    <fill>
      <patternFill patternType="solid">
        <fgColor rgb="FF92D050"/>
        <bgColor indexed="64"/>
      </patternFill>
    </fill>
    <fill>
      <patternFill patternType="solid">
        <fgColor theme="3" tint="0.7999799847602844"/>
        <bgColor indexed="64"/>
      </patternFill>
    </fill>
    <fill>
      <patternFill patternType="solid">
        <fgColor theme="2" tint="-0.24997000396251678"/>
        <bgColor indexed="64"/>
      </patternFill>
    </fill>
  </fills>
  <borders count="20">
    <border>
      <left/>
      <right/>
      <top/>
      <bottom/>
      <diagonal/>
    </border>
    <border>
      <left style="thin"/>
      <right style="thin"/>
      <top style="thin"/>
      <bottom style="thin"/>
    </border>
    <border>
      <left style="thin"/>
      <right style="medium"/>
      <top/>
      <bottom style="thin"/>
    </border>
    <border>
      <left style="thin"/>
      <right style="medium"/>
      <top style="thin"/>
      <bottom/>
    </border>
    <border>
      <left style="thin"/>
      <right style="medium"/>
      <top style="thin"/>
      <bottom style="thin"/>
    </border>
    <border>
      <left style="thin"/>
      <right style="medium"/>
      <top style="medium"/>
      <bottom style="medium"/>
    </border>
    <border>
      <left/>
      <right/>
      <top/>
      <bottom style="thin"/>
    </border>
    <border>
      <left style="medium"/>
      <right style="thin"/>
      <top style="medium"/>
      <bottom style="medium"/>
    </border>
    <border>
      <left style="thin"/>
      <right style="thin"/>
      <top style="medium"/>
      <bottom style="medium"/>
    </border>
    <border>
      <left style="medium"/>
      <right/>
      <top style="thin"/>
      <bottom style="thin"/>
    </border>
    <border>
      <left/>
      <right style="thin"/>
      <top style="thin"/>
      <bottom style="thin"/>
    </border>
    <border>
      <left style="medium"/>
      <right/>
      <top style="medium"/>
      <bottom style="medium"/>
    </border>
    <border>
      <left/>
      <right/>
      <top style="medium"/>
      <bottom style="medium"/>
    </border>
    <border>
      <left/>
      <right style="medium"/>
      <top style="medium"/>
      <bottom style="medium"/>
    </border>
    <border>
      <left style="medium"/>
      <right/>
      <top style="medium"/>
      <bottom style="thin"/>
    </border>
    <border>
      <left/>
      <right style="thin"/>
      <top style="medium"/>
      <bottom style="thin"/>
    </border>
    <border>
      <left style="medium"/>
      <right/>
      <top style="thin"/>
      <bottom style="medium"/>
    </border>
    <border>
      <left/>
      <right style="thin"/>
      <top style="thin"/>
      <bottom style="medium"/>
    </border>
    <border>
      <left style="thin"/>
      <right/>
      <top style="thin"/>
      <bottom style="thin"/>
    </border>
    <border>
      <left/>
      <right/>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0" fillId="0" borderId="0" applyFont="0" applyFill="0" applyBorder="0" applyAlignment="0" applyProtection="0"/>
    <xf numFmtId="0" fontId="6" fillId="0" borderId="0">
      <alignment/>
      <protection/>
    </xf>
  </cellStyleXfs>
  <cellXfs count="106">
    <xf numFmtId="0" fontId="0" fillId="0" borderId="0" xfId="0"/>
    <xf numFmtId="0" fontId="0" fillId="0" borderId="0" xfId="0" applyAlignment="1">
      <alignment vertical="center"/>
    </xf>
    <xf numFmtId="0" fontId="10" fillId="0" borderId="0" xfId="0" applyFont="1" applyAlignment="1">
      <alignment vertical="center"/>
    </xf>
    <xf numFmtId="0" fontId="0" fillId="0" borderId="0" xfId="0" applyFill="1" applyAlignment="1">
      <alignment vertical="center"/>
    </xf>
    <xf numFmtId="49" fontId="0" fillId="0" borderId="0" xfId="0" applyNumberFormat="1" applyAlignment="1">
      <alignment vertical="center"/>
    </xf>
    <xf numFmtId="49" fontId="0" fillId="0" borderId="1" xfId="0" applyNumberFormat="1" applyBorder="1" applyAlignment="1">
      <alignment vertical="center"/>
    </xf>
    <xf numFmtId="0" fontId="10" fillId="0" borderId="0" xfId="0" applyFont="1" applyAlignment="1">
      <alignment vertical="center"/>
    </xf>
    <xf numFmtId="0" fontId="10" fillId="0" borderId="0" xfId="0" applyFont="1" applyAlignment="1">
      <alignment vertical="center"/>
    </xf>
    <xf numFmtId="0" fontId="9" fillId="0" borderId="0" xfId="0" applyFont="1" applyAlignment="1" applyProtection="1">
      <alignment/>
      <protection/>
    </xf>
    <xf numFmtId="0" fontId="0" fillId="0" borderId="0" xfId="0" applyAlignment="1" applyProtection="1">
      <alignment vertical="center"/>
      <protection/>
    </xf>
    <xf numFmtId="0" fontId="10" fillId="0" borderId="0" xfId="0" applyFont="1" applyAlignment="1" applyProtection="1">
      <alignment vertical="center"/>
      <protection/>
    </xf>
    <xf numFmtId="0" fontId="0" fillId="0" borderId="0" xfId="0" applyFont="1" applyAlignment="1" applyProtection="1">
      <alignment/>
      <protection/>
    </xf>
    <xf numFmtId="0" fontId="0" fillId="0" borderId="0" xfId="0" applyBorder="1" applyAlignment="1" applyProtection="1">
      <alignment vertical="center"/>
      <protection/>
    </xf>
    <xf numFmtId="0" fontId="10" fillId="0" borderId="0" xfId="0" applyFont="1" applyBorder="1" applyAlignment="1" applyProtection="1">
      <alignment vertical="center"/>
      <protection/>
    </xf>
    <xf numFmtId="0" fontId="0" fillId="0" borderId="0" xfId="0" applyFill="1" applyBorder="1" applyAlignment="1" applyProtection="1">
      <alignment vertical="center"/>
      <protection/>
    </xf>
    <xf numFmtId="0" fontId="10" fillId="0" borderId="0" xfId="0" applyFont="1" applyFill="1" applyBorder="1" applyAlignment="1" applyProtection="1">
      <alignment vertical="center"/>
      <protection/>
    </xf>
    <xf numFmtId="49" fontId="11" fillId="2" borderId="1" xfId="0" applyNumberFormat="1" applyFont="1" applyFill="1" applyBorder="1" applyAlignment="1" applyProtection="1">
      <alignment vertical="center"/>
      <protection/>
    </xf>
    <xf numFmtId="0" fontId="11" fillId="2" borderId="1" xfId="0" applyFont="1" applyFill="1" applyBorder="1" applyAlignment="1" applyProtection="1">
      <alignment vertical="center"/>
      <protection/>
    </xf>
    <xf numFmtId="0" fontId="11" fillId="2" borderId="1" xfId="0" applyFont="1" applyFill="1" applyBorder="1" applyAlignment="1" applyProtection="1">
      <alignment horizontal="center" vertical="center"/>
      <protection/>
    </xf>
    <xf numFmtId="0" fontId="11" fillId="2" borderId="1" xfId="0" applyFont="1" applyFill="1" applyBorder="1" applyAlignment="1" applyProtection="1">
      <alignment horizontal="center" vertical="center" wrapText="1"/>
      <protection/>
    </xf>
    <xf numFmtId="49" fontId="11" fillId="0" borderId="1" xfId="0" applyNumberFormat="1" applyFont="1" applyBorder="1" applyAlignment="1" applyProtection="1">
      <alignment vertical="center"/>
      <protection/>
    </xf>
    <xf numFmtId="0" fontId="11" fillId="0" borderId="1" xfId="0" applyFont="1" applyBorder="1" applyAlignment="1" applyProtection="1">
      <alignment vertical="center"/>
      <protection/>
    </xf>
    <xf numFmtId="0" fontId="11" fillId="0" borderId="1" xfId="0" applyFont="1" applyBorder="1" applyAlignment="1" applyProtection="1">
      <alignment vertical="center" wrapText="1"/>
      <protection/>
    </xf>
    <xf numFmtId="0" fontId="11" fillId="0" borderId="1" xfId="0" applyFont="1" applyBorder="1" applyAlignment="1" applyProtection="1">
      <alignment horizontal="center" vertical="center" wrapText="1"/>
      <protection/>
    </xf>
    <xf numFmtId="0" fontId="11" fillId="0" borderId="1" xfId="0" applyFont="1" applyBorder="1" applyAlignment="1" applyProtection="1">
      <alignment horizontal="center" vertical="center"/>
      <protection/>
    </xf>
    <xf numFmtId="44" fontId="11" fillId="0" borderId="1" xfId="0" applyNumberFormat="1" applyFont="1" applyBorder="1" applyAlignment="1" applyProtection="1">
      <alignment vertical="center"/>
      <protection/>
    </xf>
    <xf numFmtId="49" fontId="11" fillId="0" borderId="1" xfId="0" applyNumberFormat="1" applyFont="1" applyBorder="1" applyAlignment="1" applyProtection="1">
      <alignment horizontal="left" vertical="center" wrapText="1"/>
      <protection/>
    </xf>
    <xf numFmtId="0" fontId="11" fillId="3" borderId="1" xfId="0" applyFont="1" applyFill="1" applyBorder="1" applyAlignment="1" applyProtection="1">
      <alignment vertical="center" wrapText="1"/>
      <protection/>
    </xf>
    <xf numFmtId="0" fontId="11" fillId="3" borderId="1" xfId="0" applyFont="1" applyFill="1" applyBorder="1" applyAlignment="1" applyProtection="1">
      <alignment vertical="center"/>
      <protection/>
    </xf>
    <xf numFmtId="0" fontId="11" fillId="0" borderId="1" xfId="0" applyFont="1" applyFill="1" applyBorder="1" applyAlignment="1" applyProtection="1">
      <alignment vertical="center"/>
      <protection/>
    </xf>
    <xf numFmtId="49" fontId="0" fillId="0" borderId="0" xfId="0" applyNumberFormat="1" applyAlignment="1" applyProtection="1">
      <alignment vertical="center"/>
      <protection/>
    </xf>
    <xf numFmtId="44" fontId="0" fillId="0" borderId="0" xfId="0" applyNumberFormat="1" applyAlignment="1" applyProtection="1">
      <alignment vertical="center"/>
      <protection/>
    </xf>
    <xf numFmtId="44" fontId="11" fillId="4" borderId="1" xfId="20" applyFont="1" applyFill="1" applyBorder="1" applyAlignment="1" applyProtection="1">
      <alignment vertical="center"/>
      <protection locked="0"/>
    </xf>
    <xf numFmtId="0" fontId="0" fillId="0" borderId="0" xfId="0" applyAlignment="1" applyProtection="1">
      <alignment vertical="center"/>
      <protection locked="0"/>
    </xf>
    <xf numFmtId="0" fontId="0" fillId="0" borderId="0" xfId="0" applyAlignment="1">
      <alignment/>
    </xf>
    <xf numFmtId="0" fontId="0" fillId="0" borderId="0" xfId="0" applyFill="1"/>
    <xf numFmtId="0" fontId="12" fillId="2" borderId="2" xfId="0" applyFont="1" applyFill="1" applyBorder="1" applyAlignment="1">
      <alignment horizontal="center" vertical="center"/>
    </xf>
    <xf numFmtId="164" fontId="9" fillId="0" borderId="3" xfId="0" applyNumberFormat="1" applyFont="1" applyBorder="1" applyAlignment="1">
      <alignment vertical="center"/>
    </xf>
    <xf numFmtId="164" fontId="0" fillId="0" borderId="4" xfId="0" applyNumberFormat="1" applyFont="1" applyBorder="1"/>
    <xf numFmtId="164" fontId="0" fillId="0" borderId="3" xfId="0" applyNumberFormat="1" applyFont="1" applyBorder="1"/>
    <xf numFmtId="164" fontId="9" fillId="5" borderId="5" xfId="0" applyNumberFormat="1" applyFont="1" applyFill="1" applyBorder="1" applyAlignment="1">
      <alignment horizontal="right"/>
    </xf>
    <xf numFmtId="44" fontId="13" fillId="6" borderId="1" xfId="0" applyNumberFormat="1" applyFont="1" applyFill="1" applyBorder="1" applyAlignment="1" applyProtection="1">
      <alignment vertical="center"/>
      <protection/>
    </xf>
    <xf numFmtId="0" fontId="11" fillId="0" borderId="0" xfId="0" applyFont="1" applyFill="1" applyBorder="1" applyAlignment="1" applyProtection="1">
      <alignment vertical="center"/>
      <protection/>
    </xf>
    <xf numFmtId="0" fontId="11" fillId="0" borderId="0" xfId="0" applyFont="1" applyFill="1" applyBorder="1" applyAlignment="1" applyProtection="1">
      <alignment horizontal="center" vertical="center" wrapText="1"/>
      <protection/>
    </xf>
    <xf numFmtId="0" fontId="11" fillId="0" borderId="0" xfId="0" applyFont="1" applyFill="1" applyBorder="1" applyAlignment="1" applyProtection="1">
      <alignment horizontal="center" vertical="center"/>
      <protection/>
    </xf>
    <xf numFmtId="44" fontId="11" fillId="0" borderId="0" xfId="20" applyFont="1" applyFill="1" applyBorder="1" applyAlignment="1" applyProtection="1">
      <alignment vertical="center"/>
      <protection locked="0"/>
    </xf>
    <xf numFmtId="44" fontId="11" fillId="0" borderId="0" xfId="0" applyNumberFormat="1" applyFont="1" applyFill="1" applyBorder="1" applyAlignment="1" applyProtection="1">
      <alignment vertical="center"/>
      <protection/>
    </xf>
    <xf numFmtId="44" fontId="13" fillId="7" borderId="1" xfId="0" applyNumberFormat="1" applyFont="1" applyFill="1" applyBorder="1" applyAlignment="1" applyProtection="1">
      <alignment vertical="center"/>
      <protection/>
    </xf>
    <xf numFmtId="44" fontId="13" fillId="8" borderId="1" xfId="0" applyNumberFormat="1" applyFont="1" applyFill="1" applyBorder="1" applyAlignment="1" applyProtection="1">
      <alignment vertical="center"/>
      <protection/>
    </xf>
    <xf numFmtId="44" fontId="13" fillId="9" borderId="1" xfId="0" applyNumberFormat="1" applyFont="1" applyFill="1" applyBorder="1" applyAlignment="1" applyProtection="1">
      <alignment vertical="center"/>
      <protection/>
    </xf>
    <xf numFmtId="49" fontId="0" fillId="0" borderId="6" xfId="0" applyNumberFormat="1" applyFill="1" applyBorder="1" applyAlignment="1" applyProtection="1">
      <alignment vertical="center"/>
      <protection/>
    </xf>
    <xf numFmtId="0" fontId="10" fillId="0" borderId="1" xfId="0" applyFont="1" applyBorder="1" applyAlignment="1">
      <alignment horizontal="center" vertical="center"/>
    </xf>
    <xf numFmtId="0" fontId="14" fillId="3" borderId="1" xfId="0" applyFont="1" applyFill="1" applyBorder="1" applyAlignment="1">
      <alignment horizontal="center" vertical="center"/>
    </xf>
    <xf numFmtId="44" fontId="13" fillId="10" borderId="1" xfId="0" applyNumberFormat="1" applyFont="1" applyFill="1" applyBorder="1" applyAlignment="1" applyProtection="1">
      <alignment vertical="center"/>
      <protection/>
    </xf>
    <xf numFmtId="0" fontId="11" fillId="0" borderId="0" xfId="0" applyFont="1"/>
    <xf numFmtId="0" fontId="11" fillId="0" borderId="0" xfId="0" applyFont="1" applyFill="1"/>
    <xf numFmtId="0" fontId="11" fillId="0" borderId="0" xfId="0" applyFont="1" applyAlignment="1">
      <alignment vertical="center"/>
    </xf>
    <xf numFmtId="0" fontId="11" fillId="0" borderId="0" xfId="0" applyFont="1" applyFill="1" applyAlignment="1">
      <alignment vertical="center"/>
    </xf>
    <xf numFmtId="0" fontId="11" fillId="0" borderId="0" xfId="0" applyFont="1" applyAlignment="1" applyProtection="1">
      <alignment vertical="center"/>
      <protection locked="0"/>
    </xf>
    <xf numFmtId="0" fontId="9" fillId="5" borderId="7" xfId="0" applyFont="1" applyFill="1" applyBorder="1" applyAlignment="1">
      <alignment horizontal="left"/>
    </xf>
    <xf numFmtId="0" fontId="9" fillId="5" borderId="8" xfId="0" applyFont="1" applyFill="1" applyBorder="1" applyAlignment="1">
      <alignment horizontal="left"/>
    </xf>
    <xf numFmtId="0" fontId="0" fillId="0" borderId="9" xfId="0" applyFont="1" applyBorder="1" applyAlignment="1">
      <alignment horizontal="left"/>
    </xf>
    <xf numFmtId="0" fontId="0" fillId="0" borderId="10" xfId="0" applyFont="1" applyBorder="1" applyAlignment="1">
      <alignment horizontal="left"/>
    </xf>
    <xf numFmtId="0" fontId="9" fillId="5" borderId="11" xfId="0" applyFont="1" applyFill="1" applyBorder="1" applyAlignment="1">
      <alignment/>
    </xf>
    <xf numFmtId="0" fontId="9" fillId="5" borderId="12" xfId="0" applyFont="1" applyFill="1" applyBorder="1" applyAlignment="1">
      <alignment/>
    </xf>
    <xf numFmtId="0" fontId="9" fillId="5" borderId="13" xfId="0" applyFont="1" applyFill="1" applyBorder="1" applyAlignment="1">
      <alignment/>
    </xf>
    <xf numFmtId="0" fontId="12" fillId="2" borderId="14" xfId="0" applyFont="1" applyFill="1" applyBorder="1" applyAlignment="1">
      <alignment/>
    </xf>
    <xf numFmtId="0" fontId="12" fillId="2" borderId="15" xfId="0" applyFont="1" applyFill="1" applyBorder="1" applyAlignment="1">
      <alignment/>
    </xf>
    <xf numFmtId="0" fontId="9" fillId="0" borderId="16" xfId="0" applyFont="1" applyFill="1" applyBorder="1" applyAlignment="1">
      <alignment vertical="center"/>
    </xf>
    <xf numFmtId="0" fontId="9" fillId="0" borderId="17" xfId="0" applyFont="1" applyFill="1" applyBorder="1" applyAlignment="1">
      <alignment vertical="center"/>
    </xf>
    <xf numFmtId="0" fontId="7" fillId="4" borderId="0" xfId="21" applyFont="1" applyFill="1" applyBorder="1" applyAlignment="1" applyProtection="1">
      <alignment vertical="center" wrapText="1"/>
      <protection locked="0"/>
    </xf>
    <xf numFmtId="0" fontId="15" fillId="4" borderId="0" xfId="21" applyFont="1" applyFill="1" applyBorder="1" applyAlignment="1" applyProtection="1">
      <alignment vertical="center" wrapText="1"/>
      <protection locked="0"/>
    </xf>
    <xf numFmtId="0" fontId="9" fillId="7" borderId="18" xfId="0" applyFont="1" applyFill="1" applyBorder="1" applyAlignment="1" applyProtection="1">
      <alignment horizontal="center" vertical="center"/>
      <protection/>
    </xf>
    <xf numFmtId="0" fontId="9" fillId="7" borderId="19" xfId="0" applyFont="1" applyFill="1" applyBorder="1" applyAlignment="1" applyProtection="1">
      <alignment horizontal="center" vertical="center"/>
      <protection/>
    </xf>
    <xf numFmtId="0" fontId="9" fillId="7" borderId="10" xfId="0" applyFont="1" applyFill="1" applyBorder="1" applyAlignment="1" applyProtection="1">
      <alignment horizontal="center" vertical="center"/>
      <protection/>
    </xf>
    <xf numFmtId="49" fontId="13" fillId="7" borderId="18" xfId="0" applyNumberFormat="1" applyFont="1" applyFill="1" applyBorder="1" applyAlignment="1" applyProtection="1">
      <alignment vertical="center"/>
      <protection/>
    </xf>
    <xf numFmtId="49" fontId="13" fillId="7" borderId="19" xfId="0" applyNumberFormat="1" applyFont="1" applyFill="1" applyBorder="1" applyAlignment="1" applyProtection="1">
      <alignment vertical="center"/>
      <protection/>
    </xf>
    <xf numFmtId="49" fontId="13" fillId="7" borderId="10" xfId="0" applyNumberFormat="1" applyFont="1" applyFill="1" applyBorder="1" applyAlignment="1" applyProtection="1">
      <alignment vertical="center"/>
      <protection/>
    </xf>
    <xf numFmtId="0" fontId="11" fillId="0" borderId="18" xfId="0" applyFont="1" applyBorder="1" applyAlignment="1" applyProtection="1">
      <alignment vertical="center"/>
      <protection/>
    </xf>
    <xf numFmtId="0" fontId="11" fillId="0" borderId="19" xfId="0" applyFont="1" applyBorder="1" applyAlignment="1" applyProtection="1">
      <alignment vertical="center"/>
      <protection/>
    </xf>
    <xf numFmtId="0" fontId="11" fillId="0" borderId="10" xfId="0" applyFont="1" applyBorder="1" applyAlignment="1" applyProtection="1">
      <alignment vertical="center"/>
      <protection/>
    </xf>
    <xf numFmtId="0" fontId="0" fillId="0" borderId="19" xfId="0" applyFont="1" applyFill="1" applyBorder="1" applyAlignment="1" applyProtection="1">
      <alignment vertical="center"/>
      <protection/>
    </xf>
    <xf numFmtId="0" fontId="9" fillId="6" borderId="18" xfId="0" applyFont="1" applyFill="1" applyBorder="1" applyAlignment="1" applyProtection="1">
      <alignment horizontal="center" vertical="center"/>
      <protection/>
    </xf>
    <xf numFmtId="0" fontId="9" fillId="6" borderId="19" xfId="0" applyFont="1" applyFill="1" applyBorder="1" applyAlignment="1" applyProtection="1">
      <alignment horizontal="center" vertical="center"/>
      <protection/>
    </xf>
    <xf numFmtId="0" fontId="9" fillId="6" borderId="10" xfId="0" applyFont="1" applyFill="1" applyBorder="1" applyAlignment="1" applyProtection="1">
      <alignment horizontal="center" vertical="center"/>
      <protection/>
    </xf>
    <xf numFmtId="49" fontId="13" fillId="6" borderId="18" xfId="0" applyNumberFormat="1" applyFont="1" applyFill="1" applyBorder="1" applyAlignment="1" applyProtection="1">
      <alignment vertical="center"/>
      <protection/>
    </xf>
    <xf numFmtId="49" fontId="13" fillId="6" borderId="19" xfId="0" applyNumberFormat="1" applyFont="1" applyFill="1" applyBorder="1" applyAlignment="1" applyProtection="1">
      <alignment vertical="center"/>
      <protection/>
    </xf>
    <xf numFmtId="49" fontId="13" fillId="6" borderId="10" xfId="0" applyNumberFormat="1" applyFont="1" applyFill="1" applyBorder="1" applyAlignment="1" applyProtection="1">
      <alignment vertical="center"/>
      <protection/>
    </xf>
    <xf numFmtId="0" fontId="9" fillId="8" borderId="18" xfId="0" applyFont="1" applyFill="1" applyBorder="1" applyAlignment="1" applyProtection="1">
      <alignment horizontal="center" vertical="center"/>
      <protection/>
    </xf>
    <xf numFmtId="0" fontId="9" fillId="8" borderId="19" xfId="0" applyFont="1" applyFill="1" applyBorder="1" applyAlignment="1" applyProtection="1">
      <alignment horizontal="center" vertical="center"/>
      <protection/>
    </xf>
    <xf numFmtId="0" fontId="9" fillId="8" borderId="10" xfId="0" applyFont="1" applyFill="1" applyBorder="1" applyAlignment="1" applyProtection="1">
      <alignment horizontal="center" vertical="center"/>
      <protection/>
    </xf>
    <xf numFmtId="49" fontId="13" fillId="8" borderId="18" xfId="0" applyNumberFormat="1" applyFont="1" applyFill="1" applyBorder="1" applyAlignment="1" applyProtection="1">
      <alignment vertical="center"/>
      <protection/>
    </xf>
    <xf numFmtId="49" fontId="13" fillId="8" borderId="19" xfId="0" applyNumberFormat="1" applyFont="1" applyFill="1" applyBorder="1" applyAlignment="1" applyProtection="1">
      <alignment vertical="center"/>
      <protection/>
    </xf>
    <xf numFmtId="49" fontId="13" fillId="8" borderId="10" xfId="0" applyNumberFormat="1" applyFont="1" applyFill="1" applyBorder="1" applyAlignment="1" applyProtection="1">
      <alignment vertical="center"/>
      <protection/>
    </xf>
    <xf numFmtId="0" fontId="9" fillId="9" borderId="18" xfId="0" applyFont="1" applyFill="1" applyBorder="1" applyAlignment="1" applyProtection="1">
      <alignment horizontal="center" vertical="center"/>
      <protection/>
    </xf>
    <xf numFmtId="0" fontId="9" fillId="9" borderId="19" xfId="0" applyFont="1" applyFill="1" applyBorder="1" applyAlignment="1" applyProtection="1">
      <alignment horizontal="center" vertical="center"/>
      <protection/>
    </xf>
    <xf numFmtId="0" fontId="9" fillId="9" borderId="10" xfId="0" applyFont="1" applyFill="1" applyBorder="1" applyAlignment="1" applyProtection="1">
      <alignment horizontal="center" vertical="center"/>
      <protection/>
    </xf>
    <xf numFmtId="49" fontId="13" fillId="9" borderId="18" xfId="0" applyNumberFormat="1" applyFont="1" applyFill="1" applyBorder="1" applyAlignment="1" applyProtection="1">
      <alignment vertical="center"/>
      <protection/>
    </xf>
    <xf numFmtId="49" fontId="13" fillId="9" borderId="19" xfId="0" applyNumberFormat="1" applyFont="1" applyFill="1" applyBorder="1" applyAlignment="1" applyProtection="1">
      <alignment vertical="center"/>
      <protection/>
    </xf>
    <xf numFmtId="49" fontId="13" fillId="9" borderId="10" xfId="0" applyNumberFormat="1" applyFont="1" applyFill="1" applyBorder="1" applyAlignment="1" applyProtection="1">
      <alignment vertical="center"/>
      <protection/>
    </xf>
    <xf numFmtId="0" fontId="9" fillId="10" borderId="18" xfId="0" applyFont="1" applyFill="1" applyBorder="1" applyAlignment="1" applyProtection="1">
      <alignment horizontal="center" vertical="center"/>
      <protection/>
    </xf>
    <xf numFmtId="0" fontId="9" fillId="10" borderId="19" xfId="0" applyFont="1" applyFill="1" applyBorder="1" applyAlignment="1" applyProtection="1">
      <alignment horizontal="center" vertical="center"/>
      <protection/>
    </xf>
    <xf numFmtId="0" fontId="9" fillId="10" borderId="10" xfId="0" applyFont="1" applyFill="1" applyBorder="1" applyAlignment="1" applyProtection="1">
      <alignment horizontal="center" vertical="center"/>
      <protection/>
    </xf>
    <xf numFmtId="49" fontId="13" fillId="10" borderId="18" xfId="0" applyNumberFormat="1" applyFont="1" applyFill="1" applyBorder="1" applyAlignment="1" applyProtection="1">
      <alignment vertical="center"/>
      <protection/>
    </xf>
    <xf numFmtId="49" fontId="13" fillId="10" borderId="19" xfId="0" applyNumberFormat="1" applyFont="1" applyFill="1" applyBorder="1" applyAlignment="1" applyProtection="1">
      <alignment vertical="center"/>
      <protection/>
    </xf>
    <xf numFmtId="49" fontId="13" fillId="10" borderId="10" xfId="0" applyNumberFormat="1" applyFont="1" applyFill="1" applyBorder="1" applyAlignment="1" applyProtection="1">
      <alignment vertical="center"/>
      <protection/>
    </xf>
  </cellXfs>
  <cellStyles count="8">
    <cellStyle name="Normal" xfId="0"/>
    <cellStyle name="Percent" xfId="15"/>
    <cellStyle name="Currency" xfId="16"/>
    <cellStyle name="Currency [0]" xfId="17"/>
    <cellStyle name="Comma" xfId="18"/>
    <cellStyle name="Comma [0]" xfId="19"/>
    <cellStyle name="Měna" xfId="20"/>
    <cellStyle name="Normální 2 2" xfId="2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customXml" Target="../customXml/item1.xml" /><Relationship Id="rId10" Type="http://schemas.openxmlformats.org/officeDocument/2006/relationships/customXml" Target="../customXml/item2.xml" /><Relationship Id="rId11" Type="http://schemas.openxmlformats.org/officeDocument/2006/relationships/customXml" Target="../customXml/item3.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0</xdr:colOff>
      <xdr:row>31</xdr:row>
      <xdr:rowOff>0</xdr:rowOff>
    </xdr:from>
    <xdr:ext cx="323850" cy="295275"/>
    <xdr:sp macro="" textlink="">
      <xdr:nvSpPr>
        <xdr:cNvPr id="3252" name="AutoShape 2" descr="https://mail.volny.cz/download.php?msg_id=000000001f6500089360009411ea&amp;idx=1.3&amp;filename=viz1.jpg&amp;r=74.79635753384997"/>
        <xdr:cNvSpPr>
          <a:spLocks noChangeAspect="1" noChangeArrowheads="1"/>
        </xdr:cNvSpPr>
      </xdr:nvSpPr>
      <xdr:spPr bwMode="auto">
        <a:xfrm>
          <a:off x="12877800" y="16802100"/>
          <a:ext cx="3238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0</xdr:colOff>
      <xdr:row>31</xdr:row>
      <xdr:rowOff>0</xdr:rowOff>
    </xdr:from>
    <xdr:ext cx="323850" cy="295275"/>
    <xdr:sp macro="" textlink="">
      <xdr:nvSpPr>
        <xdr:cNvPr id="16394" name="AutoShape 2" descr="https://mail.volny.cz/download.php?msg_id=000000001f6500089360009411ea&amp;idx=1.3&amp;filename=viz1.jpg&amp;r=74.79635753384997"/>
        <xdr:cNvSpPr>
          <a:spLocks noChangeAspect="1" noChangeArrowheads="1"/>
        </xdr:cNvSpPr>
      </xdr:nvSpPr>
      <xdr:spPr bwMode="auto">
        <a:xfrm>
          <a:off x="12877800" y="16802100"/>
          <a:ext cx="3238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0</xdr:colOff>
      <xdr:row>31</xdr:row>
      <xdr:rowOff>0</xdr:rowOff>
    </xdr:from>
    <xdr:ext cx="323850" cy="295275"/>
    <xdr:sp macro="" textlink="">
      <xdr:nvSpPr>
        <xdr:cNvPr id="17417" name="AutoShape 2" descr="https://mail.volny.cz/download.php?msg_id=000000001f6500089360009411ea&amp;idx=1.3&amp;filename=viz1.jpg&amp;r=74.79635753384997"/>
        <xdr:cNvSpPr>
          <a:spLocks noChangeAspect="1" noChangeArrowheads="1"/>
        </xdr:cNvSpPr>
      </xdr:nvSpPr>
      <xdr:spPr bwMode="auto">
        <a:xfrm>
          <a:off x="12877800" y="16802100"/>
          <a:ext cx="3238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0</xdr:colOff>
      <xdr:row>31</xdr:row>
      <xdr:rowOff>0</xdr:rowOff>
    </xdr:from>
    <xdr:ext cx="323850" cy="295275"/>
    <xdr:sp macro="" textlink="">
      <xdr:nvSpPr>
        <xdr:cNvPr id="19464" name="AutoShape 2" descr="https://mail.volny.cz/download.php?msg_id=000000001f6500089360009411ea&amp;idx=1.3&amp;filename=viz1.jpg&amp;r=74.79635753384997"/>
        <xdr:cNvSpPr>
          <a:spLocks noChangeAspect="1" noChangeArrowheads="1"/>
        </xdr:cNvSpPr>
      </xdr:nvSpPr>
      <xdr:spPr bwMode="auto">
        <a:xfrm>
          <a:off x="12877800" y="16802100"/>
          <a:ext cx="3238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0</xdr:colOff>
      <xdr:row>20</xdr:row>
      <xdr:rowOff>0</xdr:rowOff>
    </xdr:from>
    <xdr:ext cx="323850" cy="295275"/>
    <xdr:sp macro="" textlink="">
      <xdr:nvSpPr>
        <xdr:cNvPr id="20488" name="AutoShape 2" descr="https://mail.volny.cz/download.php?msg_id=000000001f6500089360009411ea&amp;idx=1.3&amp;filename=viz1.jpg&amp;r=74.79635753384997"/>
        <xdr:cNvSpPr>
          <a:spLocks noChangeAspect="1" noChangeArrowheads="1"/>
        </xdr:cNvSpPr>
      </xdr:nvSpPr>
      <xdr:spPr bwMode="auto">
        <a:xfrm>
          <a:off x="12877800" y="11506200"/>
          <a:ext cx="3238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workbookViewId="0" topLeftCell="A1"/>
  </sheetViews>
  <sheetFormatPr defaultColWidth="9.140625" defaultRowHeight="15"/>
  <cols>
    <col min="1" max="1" width="12.57421875" style="0" customWidth="1"/>
    <col min="2" max="2" width="51.57421875" style="0" customWidth="1"/>
    <col min="3" max="3" width="22.57421875" style="0" customWidth="1"/>
    <col min="4" max="4" width="8.7109375" style="54" customWidth="1"/>
  </cols>
  <sheetData>
    <row r="1" spans="1:2" ht="15" customHeight="1">
      <c r="A1" s="8" t="s">
        <v>123</v>
      </c>
      <c r="B1" s="34"/>
    </row>
    <row r="2" spans="1:2" ht="15" customHeight="1">
      <c r="A2" s="8" t="s">
        <v>172</v>
      </c>
      <c r="B2" s="34"/>
    </row>
    <row r="3" ht="15" customHeight="1">
      <c r="A3" s="11" t="s">
        <v>124</v>
      </c>
    </row>
    <row r="4" ht="15" thickBot="1"/>
    <row r="5" spans="1:10" ht="15" thickBot="1">
      <c r="A5" s="63" t="s">
        <v>135</v>
      </c>
      <c r="B5" s="64"/>
      <c r="C5" s="65"/>
      <c r="D5" s="55"/>
      <c r="E5" s="35"/>
      <c r="F5" s="35"/>
      <c r="G5" s="35"/>
      <c r="H5" s="35"/>
      <c r="I5" s="35"/>
      <c r="J5" s="35"/>
    </row>
    <row r="6" spans="1:10" ht="15" customHeight="1">
      <c r="A6" s="66" t="s">
        <v>19</v>
      </c>
      <c r="B6" s="67"/>
      <c r="C6" s="36" t="s">
        <v>136</v>
      </c>
      <c r="D6" s="55"/>
      <c r="E6" s="35"/>
      <c r="F6" s="35"/>
      <c r="G6" s="35"/>
      <c r="H6" s="35"/>
      <c r="I6" s="35"/>
      <c r="J6" s="35"/>
    </row>
    <row r="7" spans="1:3" ht="15" customHeight="1">
      <c r="A7" s="61" t="s">
        <v>97</v>
      </c>
      <c r="B7" s="62"/>
      <c r="C7" s="38">
        <f>'Místnost 02'!G31</f>
        <v>0</v>
      </c>
    </row>
    <row r="8" spans="1:3" ht="15" customHeight="1">
      <c r="A8" s="61" t="s">
        <v>98</v>
      </c>
      <c r="B8" s="62"/>
      <c r="C8" s="39">
        <f>'Místnost 03'!G31</f>
        <v>0</v>
      </c>
    </row>
    <row r="9" spans="1:3" ht="15" customHeight="1">
      <c r="A9" s="61" t="s">
        <v>99</v>
      </c>
      <c r="B9" s="62"/>
      <c r="C9" s="39">
        <f>'Místnost 04'!G31</f>
        <v>0</v>
      </c>
    </row>
    <row r="10" spans="1:3" ht="15" customHeight="1">
      <c r="A10" s="61" t="s">
        <v>100</v>
      </c>
      <c r="B10" s="62"/>
      <c r="C10" s="39">
        <f>'Místnost 05'!G31</f>
        <v>0</v>
      </c>
    </row>
    <row r="11" spans="1:3" ht="15" customHeight="1" thickBot="1">
      <c r="A11" s="61" t="s">
        <v>96</v>
      </c>
      <c r="B11" s="62"/>
      <c r="C11" s="39">
        <f>'Místnost 06'!G20</f>
        <v>0</v>
      </c>
    </row>
    <row r="12" spans="1:3" ht="15" thickBot="1">
      <c r="A12" s="59" t="s">
        <v>137</v>
      </c>
      <c r="B12" s="60"/>
      <c r="C12" s="40">
        <f>SUM(C7:C11)</f>
        <v>0</v>
      </c>
    </row>
    <row r="13" spans="1:3" ht="15" customHeight="1" thickBot="1">
      <c r="A13" s="68" t="s">
        <v>138</v>
      </c>
      <c r="B13" s="69"/>
      <c r="C13" s="37">
        <f>C12*0.21</f>
        <v>0</v>
      </c>
    </row>
    <row r="14" spans="1:3" ht="15" thickBot="1">
      <c r="A14" s="59" t="s">
        <v>139</v>
      </c>
      <c r="B14" s="60"/>
      <c r="C14" s="40">
        <f>SUM(C12:C13)</f>
        <v>0</v>
      </c>
    </row>
  </sheetData>
  <sheetProtection sheet="1" objects="1" scenarios="1"/>
  <mergeCells count="10">
    <mergeCell ref="A14:B14"/>
    <mergeCell ref="A8:B8"/>
    <mergeCell ref="A9:B9"/>
    <mergeCell ref="A10:B10"/>
    <mergeCell ref="A5:C5"/>
    <mergeCell ref="A6:B6"/>
    <mergeCell ref="A7:B7"/>
    <mergeCell ref="A11:B11"/>
    <mergeCell ref="A12:B12"/>
    <mergeCell ref="A13:B13"/>
  </mergeCells>
  <printOptions/>
  <pageMargins left="0.7" right="0.7" top="0.787401575" bottom="0.7874015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zoomScale="80" zoomScaleNormal="80" workbookViewId="0" topLeftCell="A1">
      <selection activeCell="F8" sqref="F8"/>
    </sheetView>
  </sheetViews>
  <sheetFormatPr defaultColWidth="9.140625" defaultRowHeight="15"/>
  <cols>
    <col min="1" max="1" width="9.140625" style="4" customWidth="1"/>
    <col min="2" max="2" width="30.140625" style="1" bestFit="1" customWidth="1"/>
    <col min="3" max="3" width="98.8515625" style="2" customWidth="1"/>
    <col min="4" max="4" width="18.421875" style="6" bestFit="1" customWidth="1"/>
    <col min="5" max="5" width="9.140625" style="1" customWidth="1"/>
    <col min="6" max="6" width="13.140625" style="1" customWidth="1"/>
    <col min="7" max="7" width="14.28125" style="1" bestFit="1" customWidth="1"/>
    <col min="8" max="8" width="9.140625" style="56" customWidth="1"/>
    <col min="9" max="16384" width="9.140625" style="1" customWidth="1"/>
  </cols>
  <sheetData>
    <row r="1" spans="1:7" ht="15">
      <c r="A1" s="8" t="s">
        <v>123</v>
      </c>
      <c r="B1" s="9"/>
      <c r="C1" s="10"/>
      <c r="D1" s="10"/>
      <c r="E1" s="9"/>
      <c r="F1" s="9"/>
      <c r="G1" s="9"/>
    </row>
    <row r="2" spans="1:7" ht="15">
      <c r="A2" s="8" t="s">
        <v>172</v>
      </c>
      <c r="B2" s="9"/>
      <c r="C2" s="10"/>
      <c r="D2" s="10"/>
      <c r="E2" s="9"/>
      <c r="F2" s="9"/>
      <c r="G2" s="9"/>
    </row>
    <row r="3" spans="1:7" ht="15">
      <c r="A3" s="11" t="s">
        <v>124</v>
      </c>
      <c r="B3" s="12"/>
      <c r="C3" s="13"/>
      <c r="D3" s="13"/>
      <c r="E3" s="12"/>
      <c r="F3" s="12"/>
      <c r="G3" s="12"/>
    </row>
    <row r="4" spans="1:8" s="3" customFormat="1" ht="15">
      <c r="A4" s="50"/>
      <c r="B4" s="14"/>
      <c r="C4" s="15"/>
      <c r="D4" s="15"/>
      <c r="E4" s="14"/>
      <c r="F4" s="14"/>
      <c r="G4" s="14"/>
      <c r="H4" s="57"/>
    </row>
    <row r="5" spans="1:7" ht="19.5" customHeight="1">
      <c r="A5" s="72" t="s">
        <v>97</v>
      </c>
      <c r="B5" s="73"/>
      <c r="C5" s="73"/>
      <c r="D5" s="73"/>
      <c r="E5" s="73"/>
      <c r="F5" s="73"/>
      <c r="G5" s="74"/>
    </row>
    <row r="6" spans="1:8" s="3" customFormat="1" ht="6" customHeight="1">
      <c r="A6" s="81"/>
      <c r="B6" s="81"/>
      <c r="C6" s="81"/>
      <c r="D6" s="81"/>
      <c r="E6" s="81"/>
      <c r="F6" s="81"/>
      <c r="G6" s="81"/>
      <c r="H6" s="57"/>
    </row>
    <row r="7" spans="1:7" ht="29">
      <c r="A7" s="16" t="s">
        <v>114</v>
      </c>
      <c r="B7" s="17" t="s">
        <v>19</v>
      </c>
      <c r="C7" s="17" t="s">
        <v>126</v>
      </c>
      <c r="D7" s="19" t="s">
        <v>173</v>
      </c>
      <c r="E7" s="18" t="s">
        <v>115</v>
      </c>
      <c r="F7" s="19" t="s">
        <v>121</v>
      </c>
      <c r="G7" s="19" t="s">
        <v>122</v>
      </c>
    </row>
    <row r="8" spans="1:7" ht="58">
      <c r="A8" s="20" t="s">
        <v>24</v>
      </c>
      <c r="B8" s="21" t="s">
        <v>4</v>
      </c>
      <c r="C8" s="22" t="s">
        <v>152</v>
      </c>
      <c r="D8" s="23" t="s">
        <v>116</v>
      </c>
      <c r="E8" s="24">
        <v>10</v>
      </c>
      <c r="F8" s="32"/>
      <c r="G8" s="25">
        <f>SUM(F8*E8)</f>
        <v>0</v>
      </c>
    </row>
    <row r="9" spans="1:7" ht="58">
      <c r="A9" s="20" t="s">
        <v>25</v>
      </c>
      <c r="B9" s="21" t="s">
        <v>5</v>
      </c>
      <c r="C9" s="22" t="s">
        <v>151</v>
      </c>
      <c r="D9" s="23" t="s">
        <v>116</v>
      </c>
      <c r="E9" s="24">
        <v>10</v>
      </c>
      <c r="F9" s="32"/>
      <c r="G9" s="25">
        <f aca="true" t="shared" si="0" ref="G9:G29">SUM(F9*E9)</f>
        <v>0</v>
      </c>
    </row>
    <row r="10" spans="1:7" ht="87">
      <c r="A10" s="20" t="s">
        <v>26</v>
      </c>
      <c r="B10" s="21" t="s">
        <v>0</v>
      </c>
      <c r="C10" s="22" t="s">
        <v>150</v>
      </c>
      <c r="D10" s="23" t="s">
        <v>116</v>
      </c>
      <c r="E10" s="24">
        <v>1</v>
      </c>
      <c r="F10" s="32"/>
      <c r="G10" s="25">
        <f t="shared" si="0"/>
        <v>0</v>
      </c>
    </row>
    <row r="11" spans="1:7" ht="72.5">
      <c r="A11" s="20" t="s">
        <v>27</v>
      </c>
      <c r="B11" s="21" t="s">
        <v>6</v>
      </c>
      <c r="C11" s="22" t="s">
        <v>130</v>
      </c>
      <c r="D11" s="23" t="s">
        <v>116</v>
      </c>
      <c r="E11" s="24">
        <v>10</v>
      </c>
      <c r="F11" s="32"/>
      <c r="G11" s="25">
        <f t="shared" si="0"/>
        <v>0</v>
      </c>
    </row>
    <row r="12" spans="1:7" ht="72.5">
      <c r="A12" s="20" t="s">
        <v>28</v>
      </c>
      <c r="B12" s="21" t="s">
        <v>7</v>
      </c>
      <c r="C12" s="22" t="s">
        <v>131</v>
      </c>
      <c r="D12" s="23" t="s">
        <v>116</v>
      </c>
      <c r="E12" s="24">
        <v>10</v>
      </c>
      <c r="F12" s="32"/>
      <c r="G12" s="25">
        <f t="shared" si="0"/>
        <v>0</v>
      </c>
    </row>
    <row r="13" spans="1:7" ht="72.5">
      <c r="A13" s="20" t="s">
        <v>29</v>
      </c>
      <c r="B13" s="21" t="s">
        <v>1</v>
      </c>
      <c r="C13" s="22" t="s">
        <v>132</v>
      </c>
      <c r="D13" s="23" t="s">
        <v>116</v>
      </c>
      <c r="E13" s="24">
        <v>1</v>
      </c>
      <c r="F13" s="32"/>
      <c r="G13" s="25">
        <f t="shared" si="0"/>
        <v>0</v>
      </c>
    </row>
    <row r="14" spans="1:7" ht="58">
      <c r="A14" s="20" t="s">
        <v>30</v>
      </c>
      <c r="B14" s="22" t="s">
        <v>158</v>
      </c>
      <c r="C14" s="22" t="s">
        <v>160</v>
      </c>
      <c r="D14" s="23" t="s">
        <v>116</v>
      </c>
      <c r="E14" s="24">
        <v>1</v>
      </c>
      <c r="F14" s="32"/>
      <c r="G14" s="25">
        <f t="shared" si="0"/>
        <v>0</v>
      </c>
    </row>
    <row r="15" spans="1:7" ht="58">
      <c r="A15" s="20" t="s">
        <v>31</v>
      </c>
      <c r="B15" s="21" t="s">
        <v>2</v>
      </c>
      <c r="C15" s="22" t="s">
        <v>161</v>
      </c>
      <c r="D15" s="23" t="s">
        <v>116</v>
      </c>
      <c r="E15" s="24">
        <v>2</v>
      </c>
      <c r="F15" s="32"/>
      <c r="G15" s="25">
        <f t="shared" si="0"/>
        <v>0</v>
      </c>
    </row>
    <row r="16" spans="1:7" ht="43.5">
      <c r="A16" s="20" t="s">
        <v>32</v>
      </c>
      <c r="B16" s="21" t="s">
        <v>9</v>
      </c>
      <c r="C16" s="22" t="s">
        <v>162</v>
      </c>
      <c r="D16" s="23" t="s">
        <v>116</v>
      </c>
      <c r="E16" s="24">
        <v>2</v>
      </c>
      <c r="F16" s="32"/>
      <c r="G16" s="25">
        <f t="shared" si="0"/>
        <v>0</v>
      </c>
    </row>
    <row r="17" spans="1:7" ht="72.5">
      <c r="A17" s="26" t="s">
        <v>129</v>
      </c>
      <c r="B17" s="27" t="s">
        <v>119</v>
      </c>
      <c r="C17" s="27" t="s">
        <v>154</v>
      </c>
      <c r="D17" s="23" t="s">
        <v>116</v>
      </c>
      <c r="E17" s="24">
        <v>1</v>
      </c>
      <c r="F17" s="32"/>
      <c r="G17" s="25">
        <f t="shared" si="0"/>
        <v>0</v>
      </c>
    </row>
    <row r="18" spans="1:7" ht="72.5">
      <c r="A18" s="20" t="s">
        <v>33</v>
      </c>
      <c r="B18" s="21" t="s">
        <v>10</v>
      </c>
      <c r="C18" s="22" t="s">
        <v>163</v>
      </c>
      <c r="D18" s="23" t="s">
        <v>116</v>
      </c>
      <c r="E18" s="24">
        <v>5</v>
      </c>
      <c r="F18" s="32"/>
      <c r="G18" s="25">
        <f t="shared" si="0"/>
        <v>0</v>
      </c>
    </row>
    <row r="19" spans="1:7" ht="72.5">
      <c r="A19" s="20" t="s">
        <v>34</v>
      </c>
      <c r="B19" s="21" t="s">
        <v>11</v>
      </c>
      <c r="C19" s="22" t="s">
        <v>164</v>
      </c>
      <c r="D19" s="23" t="s">
        <v>116</v>
      </c>
      <c r="E19" s="24">
        <v>2</v>
      </c>
      <c r="F19" s="32"/>
      <c r="G19" s="25">
        <f t="shared" si="0"/>
        <v>0</v>
      </c>
    </row>
    <row r="20" spans="1:7" ht="72.5">
      <c r="A20" s="20" t="s">
        <v>35</v>
      </c>
      <c r="B20" s="21" t="s">
        <v>3</v>
      </c>
      <c r="C20" s="22" t="s">
        <v>176</v>
      </c>
      <c r="D20" s="23" t="s">
        <v>116</v>
      </c>
      <c r="E20" s="24">
        <v>3</v>
      </c>
      <c r="F20" s="32"/>
      <c r="G20" s="25">
        <f t="shared" si="0"/>
        <v>0</v>
      </c>
    </row>
    <row r="21" spans="1:7" ht="29">
      <c r="A21" s="20" t="s">
        <v>36</v>
      </c>
      <c r="B21" s="21" t="s">
        <v>13</v>
      </c>
      <c r="C21" s="22" t="s">
        <v>157</v>
      </c>
      <c r="D21" s="23" t="s">
        <v>116</v>
      </c>
      <c r="E21" s="24">
        <v>2</v>
      </c>
      <c r="F21" s="32"/>
      <c r="G21" s="25">
        <f t="shared" si="0"/>
        <v>0</v>
      </c>
    </row>
    <row r="22" spans="1:7" ht="58">
      <c r="A22" s="20" t="s">
        <v>37</v>
      </c>
      <c r="B22" s="21" t="s">
        <v>14</v>
      </c>
      <c r="C22" s="22" t="s">
        <v>175</v>
      </c>
      <c r="D22" s="23" t="s">
        <v>116</v>
      </c>
      <c r="E22" s="24">
        <v>1</v>
      </c>
      <c r="F22" s="32"/>
      <c r="G22" s="25">
        <f t="shared" si="0"/>
        <v>0</v>
      </c>
    </row>
    <row r="23" spans="1:7" ht="58">
      <c r="A23" s="20" t="s">
        <v>38</v>
      </c>
      <c r="B23" s="21" t="s">
        <v>15</v>
      </c>
      <c r="C23" s="22" t="s">
        <v>165</v>
      </c>
      <c r="D23" s="23" t="s">
        <v>116</v>
      </c>
      <c r="E23" s="24">
        <v>2</v>
      </c>
      <c r="F23" s="32"/>
      <c r="G23" s="25">
        <f t="shared" si="0"/>
        <v>0</v>
      </c>
    </row>
    <row r="24" spans="1:7" ht="15">
      <c r="A24" s="20" t="s">
        <v>39</v>
      </c>
      <c r="B24" s="21" t="s">
        <v>16</v>
      </c>
      <c r="C24" s="22" t="s">
        <v>153</v>
      </c>
      <c r="D24" s="23" t="s">
        <v>116</v>
      </c>
      <c r="E24" s="24">
        <v>1</v>
      </c>
      <c r="F24" s="32"/>
      <c r="G24" s="25">
        <f t="shared" si="0"/>
        <v>0</v>
      </c>
    </row>
    <row r="25" spans="1:7" ht="29">
      <c r="A25" s="20" t="s">
        <v>40</v>
      </c>
      <c r="B25" s="21" t="s">
        <v>17</v>
      </c>
      <c r="C25" s="22" t="s">
        <v>133</v>
      </c>
      <c r="D25" s="23" t="s">
        <v>116</v>
      </c>
      <c r="E25" s="24">
        <v>1</v>
      </c>
      <c r="F25" s="32"/>
      <c r="G25" s="25">
        <f t="shared" si="0"/>
        <v>0</v>
      </c>
    </row>
    <row r="26" spans="1:7" ht="29">
      <c r="A26" s="20" t="s">
        <v>41</v>
      </c>
      <c r="B26" s="28" t="s">
        <v>18</v>
      </c>
      <c r="C26" s="22" t="s">
        <v>169</v>
      </c>
      <c r="D26" s="23" t="s">
        <v>116</v>
      </c>
      <c r="E26" s="24">
        <v>20</v>
      </c>
      <c r="F26" s="32"/>
      <c r="G26" s="25">
        <f t="shared" si="0"/>
        <v>0</v>
      </c>
    </row>
    <row r="27" spans="1:7" ht="72.5">
      <c r="A27" s="20" t="s">
        <v>110</v>
      </c>
      <c r="B27" s="29" t="s">
        <v>12</v>
      </c>
      <c r="C27" s="22" t="s">
        <v>134</v>
      </c>
      <c r="D27" s="23" t="s">
        <v>116</v>
      </c>
      <c r="E27" s="24">
        <v>1</v>
      </c>
      <c r="F27" s="32"/>
      <c r="G27" s="25">
        <f t="shared" si="0"/>
        <v>0</v>
      </c>
    </row>
    <row r="28" spans="1:7" ht="15">
      <c r="A28" s="78" t="s">
        <v>128</v>
      </c>
      <c r="B28" s="79"/>
      <c r="C28" s="80"/>
      <c r="D28" s="23" t="s">
        <v>117</v>
      </c>
      <c r="E28" s="24">
        <v>1</v>
      </c>
      <c r="F28" s="32"/>
      <c r="G28" s="25">
        <f t="shared" si="0"/>
        <v>0</v>
      </c>
    </row>
    <row r="29" spans="1:7" ht="15">
      <c r="A29" s="78" t="s">
        <v>127</v>
      </c>
      <c r="B29" s="79"/>
      <c r="C29" s="80"/>
      <c r="D29" s="23" t="s">
        <v>117</v>
      </c>
      <c r="E29" s="24">
        <v>1</v>
      </c>
      <c r="F29" s="32"/>
      <c r="G29" s="25">
        <f t="shared" si="0"/>
        <v>0</v>
      </c>
    </row>
    <row r="30" spans="1:7" ht="6.5" customHeight="1">
      <c r="A30" s="42"/>
      <c r="B30" s="42"/>
      <c r="C30" s="42"/>
      <c r="D30" s="43"/>
      <c r="E30" s="44"/>
      <c r="F30" s="45"/>
      <c r="G30" s="46"/>
    </row>
    <row r="31" spans="1:7" ht="19.5" customHeight="1">
      <c r="A31" s="75" t="s">
        <v>118</v>
      </c>
      <c r="B31" s="76"/>
      <c r="C31" s="76"/>
      <c r="D31" s="76"/>
      <c r="E31" s="76"/>
      <c r="F31" s="77"/>
      <c r="G31" s="47">
        <f>SUM(G8:G29)</f>
        <v>0</v>
      </c>
    </row>
    <row r="32" spans="1:7" ht="15">
      <c r="A32" s="30"/>
      <c r="B32" s="9"/>
      <c r="C32" s="10"/>
      <c r="D32" s="10"/>
      <c r="E32" s="9"/>
      <c r="F32" s="9"/>
      <c r="G32" s="31"/>
    </row>
    <row r="33" spans="1:8" s="33" customFormat="1" ht="15">
      <c r="A33" s="70" t="s">
        <v>144</v>
      </c>
      <c r="B33" s="71"/>
      <c r="C33" s="71"/>
      <c r="D33" s="71"/>
      <c r="E33" s="71"/>
      <c r="F33" s="71"/>
      <c r="G33" s="71"/>
      <c r="H33" s="58"/>
    </row>
    <row r="34" spans="1:8" s="33" customFormat="1" ht="15">
      <c r="A34" s="71"/>
      <c r="B34" s="71"/>
      <c r="C34" s="71"/>
      <c r="D34" s="71"/>
      <c r="E34" s="71"/>
      <c r="F34" s="71"/>
      <c r="G34" s="71"/>
      <c r="H34" s="58"/>
    </row>
  </sheetData>
  <sheetProtection sheet="1" objects="1" scenarios="1"/>
  <mergeCells count="6">
    <mergeCell ref="A33:G34"/>
    <mergeCell ref="A5:G5"/>
    <mergeCell ref="A31:F31"/>
    <mergeCell ref="A28:C28"/>
    <mergeCell ref="A29:C29"/>
    <mergeCell ref="A6:G6"/>
  </mergeCells>
  <printOptions horizontalCentered="1"/>
  <pageMargins left="0.2362204724409449" right="0.1968503937007874" top="0.31496062992125984" bottom="0.2362204724409449" header="0.2362204724409449" footer="0.2362204724409449"/>
  <pageSetup fitToHeight="0" horizontalDpi="600" verticalDpi="600" orientation="landscape" paperSize="8" scale="105"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zoomScale="80" zoomScaleNormal="80" workbookViewId="0" topLeftCell="A1">
      <selection activeCell="F8" sqref="F8"/>
    </sheetView>
  </sheetViews>
  <sheetFormatPr defaultColWidth="9.140625" defaultRowHeight="15"/>
  <cols>
    <col min="1" max="1" width="9.140625" style="4" customWidth="1"/>
    <col min="2" max="2" width="30.140625" style="1" bestFit="1" customWidth="1"/>
    <col min="3" max="3" width="98.8515625" style="6" customWidth="1"/>
    <col min="4" max="4" width="18.421875" style="6" bestFit="1" customWidth="1"/>
    <col min="5" max="5" width="9.140625" style="1" customWidth="1"/>
    <col min="6" max="6" width="13.140625" style="1" customWidth="1"/>
    <col min="7" max="7" width="14.28125" style="1" bestFit="1" customWidth="1"/>
    <col min="8" max="8" width="9.140625" style="56" customWidth="1"/>
    <col min="9" max="16384" width="9.140625" style="1" customWidth="1"/>
  </cols>
  <sheetData>
    <row r="1" spans="1:7" ht="15">
      <c r="A1" s="8" t="s">
        <v>123</v>
      </c>
      <c r="B1" s="9"/>
      <c r="C1" s="10"/>
      <c r="D1" s="10"/>
      <c r="E1" s="9"/>
      <c r="F1" s="9"/>
      <c r="G1" s="9"/>
    </row>
    <row r="2" spans="1:7" ht="15">
      <c r="A2" s="8" t="s">
        <v>172</v>
      </c>
      <c r="B2" s="9"/>
      <c r="C2" s="10"/>
      <c r="D2" s="10"/>
      <c r="E2" s="9"/>
      <c r="F2" s="9"/>
      <c r="G2" s="9"/>
    </row>
    <row r="3" spans="1:7" ht="15">
      <c r="A3" s="11" t="s">
        <v>124</v>
      </c>
      <c r="B3" s="12"/>
      <c r="C3" s="13"/>
      <c r="D3" s="13"/>
      <c r="E3" s="12"/>
      <c r="F3" s="12"/>
      <c r="G3" s="12"/>
    </row>
    <row r="4" spans="1:8" s="3" customFormat="1" ht="15">
      <c r="A4" s="50"/>
      <c r="B4" s="14"/>
      <c r="C4" s="15"/>
      <c r="D4" s="15"/>
      <c r="E4" s="14"/>
      <c r="F4" s="14"/>
      <c r="G4" s="14"/>
      <c r="H4" s="57"/>
    </row>
    <row r="5" spans="1:7" ht="19.5" customHeight="1">
      <c r="A5" s="82" t="s">
        <v>98</v>
      </c>
      <c r="B5" s="83"/>
      <c r="C5" s="83"/>
      <c r="D5" s="83"/>
      <c r="E5" s="83"/>
      <c r="F5" s="83"/>
      <c r="G5" s="84"/>
    </row>
    <row r="6" spans="1:8" s="3" customFormat="1" ht="6" customHeight="1">
      <c r="A6" s="81"/>
      <c r="B6" s="81"/>
      <c r="C6" s="81"/>
      <c r="D6" s="81"/>
      <c r="E6" s="81"/>
      <c r="F6" s="81"/>
      <c r="G6" s="81"/>
      <c r="H6" s="57"/>
    </row>
    <row r="7" spans="1:7" ht="29">
      <c r="A7" s="16" t="s">
        <v>114</v>
      </c>
      <c r="B7" s="17" t="s">
        <v>19</v>
      </c>
      <c r="C7" s="17" t="s">
        <v>126</v>
      </c>
      <c r="D7" s="19" t="s">
        <v>173</v>
      </c>
      <c r="E7" s="18" t="s">
        <v>115</v>
      </c>
      <c r="F7" s="19" t="s">
        <v>121</v>
      </c>
      <c r="G7" s="19" t="s">
        <v>122</v>
      </c>
    </row>
    <row r="8" spans="1:7" ht="58">
      <c r="A8" s="20" t="s">
        <v>46</v>
      </c>
      <c r="B8" s="21" t="s">
        <v>4</v>
      </c>
      <c r="C8" s="22" t="s">
        <v>152</v>
      </c>
      <c r="D8" s="23" t="s">
        <v>116</v>
      </c>
      <c r="E8" s="24">
        <v>10</v>
      </c>
      <c r="F8" s="32"/>
      <c r="G8" s="25">
        <f>SUM(F8*E8)</f>
        <v>0</v>
      </c>
    </row>
    <row r="9" spans="1:7" ht="58">
      <c r="A9" s="20" t="s">
        <v>47</v>
      </c>
      <c r="B9" s="21" t="s">
        <v>5</v>
      </c>
      <c r="C9" s="22" t="s">
        <v>151</v>
      </c>
      <c r="D9" s="23" t="s">
        <v>116</v>
      </c>
      <c r="E9" s="24">
        <v>10</v>
      </c>
      <c r="F9" s="32"/>
      <c r="G9" s="25">
        <f aca="true" t="shared" si="0" ref="G9:G29">SUM(F9*E9)</f>
        <v>0</v>
      </c>
    </row>
    <row r="10" spans="1:7" ht="87">
      <c r="A10" s="20" t="s">
        <v>48</v>
      </c>
      <c r="B10" s="21" t="s">
        <v>0</v>
      </c>
      <c r="C10" s="22" t="s">
        <v>150</v>
      </c>
      <c r="D10" s="23" t="s">
        <v>116</v>
      </c>
      <c r="E10" s="24">
        <v>1</v>
      </c>
      <c r="F10" s="32"/>
      <c r="G10" s="25">
        <f t="shared" si="0"/>
        <v>0</v>
      </c>
    </row>
    <row r="11" spans="1:7" ht="72.5">
      <c r="A11" s="20" t="s">
        <v>49</v>
      </c>
      <c r="B11" s="21" t="s">
        <v>6</v>
      </c>
      <c r="C11" s="22" t="s">
        <v>130</v>
      </c>
      <c r="D11" s="23" t="s">
        <v>116</v>
      </c>
      <c r="E11" s="24">
        <v>10</v>
      </c>
      <c r="F11" s="32"/>
      <c r="G11" s="25">
        <f t="shared" si="0"/>
        <v>0</v>
      </c>
    </row>
    <row r="12" spans="1:7" ht="72.5">
      <c r="A12" s="20" t="s">
        <v>50</v>
      </c>
      <c r="B12" s="21" t="s">
        <v>7</v>
      </c>
      <c r="C12" s="22" t="s">
        <v>131</v>
      </c>
      <c r="D12" s="23" t="s">
        <v>116</v>
      </c>
      <c r="E12" s="24">
        <v>10</v>
      </c>
      <c r="F12" s="32"/>
      <c r="G12" s="25">
        <f t="shared" si="0"/>
        <v>0</v>
      </c>
    </row>
    <row r="13" spans="1:7" ht="72.5">
      <c r="A13" s="20" t="s">
        <v>51</v>
      </c>
      <c r="B13" s="21" t="s">
        <v>1</v>
      </c>
      <c r="C13" s="22" t="s">
        <v>132</v>
      </c>
      <c r="D13" s="23" t="s">
        <v>116</v>
      </c>
      <c r="E13" s="24">
        <v>1</v>
      </c>
      <c r="F13" s="32"/>
      <c r="G13" s="25">
        <f t="shared" si="0"/>
        <v>0</v>
      </c>
    </row>
    <row r="14" spans="1:7" ht="58">
      <c r="A14" s="20" t="s">
        <v>57</v>
      </c>
      <c r="B14" s="22" t="s">
        <v>120</v>
      </c>
      <c r="C14" s="22" t="s">
        <v>160</v>
      </c>
      <c r="D14" s="23" t="s">
        <v>116</v>
      </c>
      <c r="E14" s="24">
        <v>1</v>
      </c>
      <c r="F14" s="32"/>
      <c r="G14" s="25">
        <f t="shared" si="0"/>
        <v>0</v>
      </c>
    </row>
    <row r="15" spans="1:7" ht="58">
      <c r="A15" s="20" t="s">
        <v>55</v>
      </c>
      <c r="B15" s="21" t="s">
        <v>2</v>
      </c>
      <c r="C15" s="22" t="s">
        <v>161</v>
      </c>
      <c r="D15" s="23" t="s">
        <v>116</v>
      </c>
      <c r="E15" s="24">
        <v>3</v>
      </c>
      <c r="F15" s="32"/>
      <c r="G15" s="25">
        <f t="shared" si="0"/>
        <v>0</v>
      </c>
    </row>
    <row r="16" spans="1:7" ht="43.5">
      <c r="A16" s="20" t="s">
        <v>56</v>
      </c>
      <c r="B16" s="21" t="s">
        <v>9</v>
      </c>
      <c r="C16" s="22" t="s">
        <v>162</v>
      </c>
      <c r="D16" s="23" t="s">
        <v>116</v>
      </c>
      <c r="E16" s="24">
        <v>2</v>
      </c>
      <c r="F16" s="32"/>
      <c r="G16" s="25">
        <f t="shared" si="0"/>
        <v>0</v>
      </c>
    </row>
    <row r="17" spans="1:7" ht="72.5">
      <c r="A17" s="26" t="s">
        <v>141</v>
      </c>
      <c r="B17" s="27" t="s">
        <v>119</v>
      </c>
      <c r="C17" s="27" t="s">
        <v>154</v>
      </c>
      <c r="D17" s="23" t="s">
        <v>116</v>
      </c>
      <c r="E17" s="24">
        <v>1</v>
      </c>
      <c r="F17" s="32"/>
      <c r="G17" s="25">
        <f t="shared" si="0"/>
        <v>0</v>
      </c>
    </row>
    <row r="18" spans="1:7" ht="72.5">
      <c r="A18" s="20" t="s">
        <v>59</v>
      </c>
      <c r="B18" s="21" t="s">
        <v>10</v>
      </c>
      <c r="C18" s="22" t="s">
        <v>163</v>
      </c>
      <c r="D18" s="23" t="s">
        <v>116</v>
      </c>
      <c r="E18" s="24">
        <v>6</v>
      </c>
      <c r="F18" s="32"/>
      <c r="G18" s="25">
        <f t="shared" si="0"/>
        <v>0</v>
      </c>
    </row>
    <row r="19" spans="1:7" ht="72.5">
      <c r="A19" s="20" t="s">
        <v>58</v>
      </c>
      <c r="B19" s="21" t="s">
        <v>11</v>
      </c>
      <c r="C19" s="22" t="s">
        <v>164</v>
      </c>
      <c r="D19" s="23" t="s">
        <v>116</v>
      </c>
      <c r="E19" s="24">
        <v>2</v>
      </c>
      <c r="F19" s="32"/>
      <c r="G19" s="25">
        <f t="shared" si="0"/>
        <v>0</v>
      </c>
    </row>
    <row r="20" spans="1:7" ht="72.5">
      <c r="A20" s="20" t="s">
        <v>54</v>
      </c>
      <c r="B20" s="21" t="s">
        <v>3</v>
      </c>
      <c r="C20" s="22" t="s">
        <v>176</v>
      </c>
      <c r="D20" s="23" t="s">
        <v>116</v>
      </c>
      <c r="E20" s="24">
        <v>3</v>
      </c>
      <c r="F20" s="32"/>
      <c r="G20" s="25">
        <f t="shared" si="0"/>
        <v>0</v>
      </c>
    </row>
    <row r="21" spans="1:7" ht="29">
      <c r="A21" s="20" t="s">
        <v>53</v>
      </c>
      <c r="B21" s="21" t="s">
        <v>13</v>
      </c>
      <c r="C21" s="22" t="s">
        <v>159</v>
      </c>
      <c r="D21" s="23" t="s">
        <v>116</v>
      </c>
      <c r="E21" s="24">
        <v>2</v>
      </c>
      <c r="F21" s="32"/>
      <c r="G21" s="25">
        <f t="shared" si="0"/>
        <v>0</v>
      </c>
    </row>
    <row r="22" spans="1:7" ht="58">
      <c r="A22" s="20" t="s">
        <v>52</v>
      </c>
      <c r="B22" s="21" t="s">
        <v>14</v>
      </c>
      <c r="C22" s="22" t="s">
        <v>175</v>
      </c>
      <c r="D22" s="23" t="s">
        <v>116</v>
      </c>
      <c r="E22" s="24">
        <v>1</v>
      </c>
      <c r="F22" s="32"/>
      <c r="G22" s="25">
        <f t="shared" si="0"/>
        <v>0</v>
      </c>
    </row>
    <row r="23" spans="1:7" ht="58">
      <c r="A23" s="20" t="s">
        <v>44</v>
      </c>
      <c r="B23" s="21" t="s">
        <v>15</v>
      </c>
      <c r="C23" s="22" t="s">
        <v>165</v>
      </c>
      <c r="D23" s="23" t="s">
        <v>116</v>
      </c>
      <c r="E23" s="24">
        <v>1</v>
      </c>
      <c r="F23" s="32"/>
      <c r="G23" s="25">
        <f t="shared" si="0"/>
        <v>0</v>
      </c>
    </row>
    <row r="24" spans="1:7" ht="15">
      <c r="A24" s="20" t="s">
        <v>43</v>
      </c>
      <c r="B24" s="21" t="s">
        <v>16</v>
      </c>
      <c r="C24" s="22" t="s">
        <v>153</v>
      </c>
      <c r="D24" s="23" t="s">
        <v>116</v>
      </c>
      <c r="E24" s="24">
        <v>1</v>
      </c>
      <c r="F24" s="32"/>
      <c r="G24" s="25">
        <f t="shared" si="0"/>
        <v>0</v>
      </c>
    </row>
    <row r="25" spans="1:7" ht="29">
      <c r="A25" s="20" t="s">
        <v>42</v>
      </c>
      <c r="B25" s="21" t="s">
        <v>17</v>
      </c>
      <c r="C25" s="22" t="s">
        <v>133</v>
      </c>
      <c r="D25" s="23" t="s">
        <v>116</v>
      </c>
      <c r="E25" s="24">
        <v>1</v>
      </c>
      <c r="F25" s="32"/>
      <c r="G25" s="25">
        <f t="shared" si="0"/>
        <v>0</v>
      </c>
    </row>
    <row r="26" spans="1:7" ht="29">
      <c r="A26" s="20" t="s">
        <v>45</v>
      </c>
      <c r="B26" s="28" t="s">
        <v>18</v>
      </c>
      <c r="C26" s="22" t="s">
        <v>169</v>
      </c>
      <c r="D26" s="23" t="s">
        <v>116</v>
      </c>
      <c r="E26" s="24">
        <v>20</v>
      </c>
      <c r="F26" s="32"/>
      <c r="G26" s="25">
        <f t="shared" si="0"/>
        <v>0</v>
      </c>
    </row>
    <row r="27" spans="1:7" ht="72.5">
      <c r="A27" s="20" t="s">
        <v>111</v>
      </c>
      <c r="B27" s="29" t="s">
        <v>12</v>
      </c>
      <c r="C27" s="22" t="s">
        <v>134</v>
      </c>
      <c r="D27" s="23" t="s">
        <v>116</v>
      </c>
      <c r="E27" s="24">
        <v>1</v>
      </c>
      <c r="F27" s="32"/>
      <c r="G27" s="25">
        <f t="shared" si="0"/>
        <v>0</v>
      </c>
    </row>
    <row r="28" spans="1:7" ht="15">
      <c r="A28" s="78" t="s">
        <v>128</v>
      </c>
      <c r="B28" s="79"/>
      <c r="C28" s="80"/>
      <c r="D28" s="23" t="s">
        <v>117</v>
      </c>
      <c r="E28" s="24">
        <v>1</v>
      </c>
      <c r="F28" s="32"/>
      <c r="G28" s="25">
        <f t="shared" si="0"/>
        <v>0</v>
      </c>
    </row>
    <row r="29" spans="1:7" ht="15">
      <c r="A29" s="78" t="s">
        <v>127</v>
      </c>
      <c r="B29" s="79"/>
      <c r="C29" s="80"/>
      <c r="D29" s="23" t="s">
        <v>117</v>
      </c>
      <c r="E29" s="24">
        <v>1</v>
      </c>
      <c r="F29" s="32"/>
      <c r="G29" s="25">
        <f t="shared" si="0"/>
        <v>0</v>
      </c>
    </row>
    <row r="30" spans="1:7" ht="6.5" customHeight="1">
      <c r="A30" s="42"/>
      <c r="B30" s="42"/>
      <c r="C30" s="42"/>
      <c r="D30" s="43"/>
      <c r="E30" s="44"/>
      <c r="F30" s="45"/>
      <c r="G30" s="46"/>
    </row>
    <row r="31" spans="1:7" ht="19.5" customHeight="1">
      <c r="A31" s="85" t="s">
        <v>140</v>
      </c>
      <c r="B31" s="86"/>
      <c r="C31" s="86"/>
      <c r="D31" s="86"/>
      <c r="E31" s="86"/>
      <c r="F31" s="87"/>
      <c r="G31" s="41">
        <f>SUM(G8:G29)</f>
        <v>0</v>
      </c>
    </row>
    <row r="32" spans="1:7" ht="15">
      <c r="A32" s="30"/>
      <c r="B32" s="9"/>
      <c r="C32" s="10"/>
      <c r="D32" s="10"/>
      <c r="E32" s="9"/>
      <c r="F32" s="9"/>
      <c r="G32" s="31"/>
    </row>
    <row r="33" spans="1:8" s="33" customFormat="1" ht="15">
      <c r="A33" s="71" t="s">
        <v>125</v>
      </c>
      <c r="B33" s="71"/>
      <c r="C33" s="71"/>
      <c r="D33" s="71"/>
      <c r="E33" s="71"/>
      <c r="F33" s="71"/>
      <c r="G33" s="71"/>
      <c r="H33" s="58"/>
    </row>
    <row r="34" spans="1:8" s="33" customFormat="1" ht="15">
      <c r="A34" s="71"/>
      <c r="B34" s="71"/>
      <c r="C34" s="71"/>
      <c r="D34" s="71"/>
      <c r="E34" s="71"/>
      <c r="F34" s="71"/>
      <c r="G34" s="71"/>
      <c r="H34" s="58"/>
    </row>
  </sheetData>
  <sheetProtection sheet="1" objects="1" scenarios="1"/>
  <mergeCells count="6">
    <mergeCell ref="A33:G34"/>
    <mergeCell ref="A5:G5"/>
    <mergeCell ref="A6:G6"/>
    <mergeCell ref="A28:C28"/>
    <mergeCell ref="A29:C29"/>
    <mergeCell ref="A31:F31"/>
  </mergeCells>
  <printOptions horizontalCentered="1"/>
  <pageMargins left="0.2362204724409449" right="0.1968503937007874" top="0.31496062992125984" bottom="0.2362204724409449" header="0.2362204724409449" footer="0.2362204724409449"/>
  <pageSetup fitToHeight="0" horizontalDpi="600" verticalDpi="600" orientation="landscape" paperSize="8" scale="105"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zoomScale="80" zoomScaleNormal="80" workbookViewId="0" topLeftCell="A1">
      <selection activeCell="F8" sqref="F8"/>
    </sheetView>
  </sheetViews>
  <sheetFormatPr defaultColWidth="9.140625" defaultRowHeight="15"/>
  <cols>
    <col min="1" max="1" width="9.140625" style="4" customWidth="1"/>
    <col min="2" max="2" width="30.140625" style="1" bestFit="1" customWidth="1"/>
    <col min="3" max="3" width="98.8515625" style="7" customWidth="1"/>
    <col min="4" max="4" width="18.421875" style="7" bestFit="1" customWidth="1"/>
    <col min="5" max="5" width="9.140625" style="1" customWidth="1"/>
    <col min="6" max="6" width="13.140625" style="1" customWidth="1"/>
    <col min="7" max="7" width="14.28125" style="1" bestFit="1" customWidth="1"/>
    <col min="8" max="8" width="9.140625" style="56" customWidth="1"/>
    <col min="9" max="16384" width="9.140625" style="1" customWidth="1"/>
  </cols>
  <sheetData>
    <row r="1" spans="1:7" ht="15">
      <c r="A1" s="8" t="s">
        <v>123</v>
      </c>
      <c r="B1" s="9"/>
      <c r="C1" s="10"/>
      <c r="D1" s="10"/>
      <c r="E1" s="9"/>
      <c r="F1" s="9"/>
      <c r="G1" s="9"/>
    </row>
    <row r="2" spans="1:7" ht="15">
      <c r="A2" s="8" t="s">
        <v>172</v>
      </c>
      <c r="B2" s="9"/>
      <c r="C2" s="10"/>
      <c r="D2" s="10"/>
      <c r="E2" s="9"/>
      <c r="F2" s="9"/>
      <c r="G2" s="9"/>
    </row>
    <row r="3" spans="1:7" ht="15">
      <c r="A3" s="11" t="s">
        <v>124</v>
      </c>
      <c r="B3" s="12"/>
      <c r="C3" s="13"/>
      <c r="D3" s="13"/>
      <c r="E3" s="12"/>
      <c r="F3" s="12"/>
      <c r="G3" s="12"/>
    </row>
    <row r="4" spans="1:8" s="3" customFormat="1" ht="15">
      <c r="A4" s="50"/>
      <c r="B4" s="14"/>
      <c r="C4" s="15"/>
      <c r="D4" s="15"/>
      <c r="E4" s="14"/>
      <c r="F4" s="14"/>
      <c r="G4" s="14"/>
      <c r="H4" s="57"/>
    </row>
    <row r="5" spans="1:7" ht="19.5" customHeight="1">
      <c r="A5" s="88" t="s">
        <v>99</v>
      </c>
      <c r="B5" s="89"/>
      <c r="C5" s="89"/>
      <c r="D5" s="89"/>
      <c r="E5" s="89"/>
      <c r="F5" s="89"/>
      <c r="G5" s="90"/>
    </row>
    <row r="6" spans="1:8" s="3" customFormat="1" ht="6" customHeight="1">
      <c r="A6" s="81"/>
      <c r="B6" s="81"/>
      <c r="C6" s="81"/>
      <c r="D6" s="81"/>
      <c r="E6" s="81"/>
      <c r="F6" s="81"/>
      <c r="G6" s="81"/>
      <c r="H6" s="57"/>
    </row>
    <row r="7" spans="1:7" ht="29">
      <c r="A7" s="16" t="s">
        <v>114</v>
      </c>
      <c r="B7" s="17" t="s">
        <v>19</v>
      </c>
      <c r="C7" s="17" t="s">
        <v>126</v>
      </c>
      <c r="D7" s="19" t="s">
        <v>173</v>
      </c>
      <c r="E7" s="18" t="s">
        <v>115</v>
      </c>
      <c r="F7" s="19" t="s">
        <v>121</v>
      </c>
      <c r="G7" s="19" t="s">
        <v>122</v>
      </c>
    </row>
    <row r="8" spans="1:7" ht="58">
      <c r="A8" s="20" t="s">
        <v>66</v>
      </c>
      <c r="B8" s="21" t="s">
        <v>4</v>
      </c>
      <c r="C8" s="22" t="s">
        <v>152</v>
      </c>
      <c r="D8" s="23" t="s">
        <v>116</v>
      </c>
      <c r="E8" s="24">
        <v>10</v>
      </c>
      <c r="F8" s="32"/>
      <c r="G8" s="25">
        <f>SUM(F8*E8)</f>
        <v>0</v>
      </c>
    </row>
    <row r="9" spans="1:7" ht="58">
      <c r="A9" s="20" t="s">
        <v>68</v>
      </c>
      <c r="B9" s="21" t="s">
        <v>5</v>
      </c>
      <c r="C9" s="22" t="s">
        <v>151</v>
      </c>
      <c r="D9" s="23" t="s">
        <v>116</v>
      </c>
      <c r="E9" s="24">
        <v>10</v>
      </c>
      <c r="F9" s="32"/>
      <c r="G9" s="25">
        <f aca="true" t="shared" si="0" ref="G9:G29">SUM(F9*E9)</f>
        <v>0</v>
      </c>
    </row>
    <row r="10" spans="1:7" ht="87">
      <c r="A10" s="20" t="s">
        <v>62</v>
      </c>
      <c r="B10" s="21" t="s">
        <v>0</v>
      </c>
      <c r="C10" s="22" t="s">
        <v>150</v>
      </c>
      <c r="D10" s="23" t="s">
        <v>116</v>
      </c>
      <c r="E10" s="24">
        <v>1</v>
      </c>
      <c r="F10" s="32"/>
      <c r="G10" s="25">
        <f t="shared" si="0"/>
        <v>0</v>
      </c>
    </row>
    <row r="11" spans="1:7" ht="72.5">
      <c r="A11" s="20" t="s">
        <v>69</v>
      </c>
      <c r="B11" s="21" t="s">
        <v>6</v>
      </c>
      <c r="C11" s="22" t="s">
        <v>130</v>
      </c>
      <c r="D11" s="23" t="s">
        <v>116</v>
      </c>
      <c r="E11" s="24">
        <v>10</v>
      </c>
      <c r="F11" s="32"/>
      <c r="G11" s="25">
        <f t="shared" si="0"/>
        <v>0</v>
      </c>
    </row>
    <row r="12" spans="1:7" ht="72.5">
      <c r="A12" s="20" t="s">
        <v>71</v>
      </c>
      <c r="B12" s="21" t="s">
        <v>7</v>
      </c>
      <c r="C12" s="22" t="s">
        <v>131</v>
      </c>
      <c r="D12" s="23" t="s">
        <v>116</v>
      </c>
      <c r="E12" s="24">
        <v>10</v>
      </c>
      <c r="F12" s="32"/>
      <c r="G12" s="25">
        <f t="shared" si="0"/>
        <v>0</v>
      </c>
    </row>
    <row r="13" spans="1:7" ht="72.5">
      <c r="A13" s="20" t="s">
        <v>61</v>
      </c>
      <c r="B13" s="21" t="s">
        <v>1</v>
      </c>
      <c r="C13" s="22" t="s">
        <v>132</v>
      </c>
      <c r="D13" s="23" t="s">
        <v>116</v>
      </c>
      <c r="E13" s="24">
        <v>1</v>
      </c>
      <c r="F13" s="32"/>
      <c r="G13" s="25">
        <f t="shared" si="0"/>
        <v>0</v>
      </c>
    </row>
    <row r="14" spans="1:7" ht="58">
      <c r="A14" s="20" t="s">
        <v>74</v>
      </c>
      <c r="B14" s="22" t="s">
        <v>120</v>
      </c>
      <c r="C14" s="22" t="s">
        <v>160</v>
      </c>
      <c r="D14" s="23" t="s">
        <v>116</v>
      </c>
      <c r="E14" s="24">
        <v>1</v>
      </c>
      <c r="F14" s="32"/>
      <c r="G14" s="25">
        <f t="shared" si="0"/>
        <v>0</v>
      </c>
    </row>
    <row r="15" spans="1:7" ht="58">
      <c r="A15" s="20" t="s">
        <v>75</v>
      </c>
      <c r="B15" s="21" t="s">
        <v>2</v>
      </c>
      <c r="C15" s="22" t="s">
        <v>161</v>
      </c>
      <c r="D15" s="23" t="s">
        <v>116</v>
      </c>
      <c r="E15" s="24">
        <v>2</v>
      </c>
      <c r="F15" s="32"/>
      <c r="G15" s="25">
        <f t="shared" si="0"/>
        <v>0</v>
      </c>
    </row>
    <row r="16" spans="1:7" ht="43.5">
      <c r="A16" s="20" t="s">
        <v>76</v>
      </c>
      <c r="B16" s="21" t="s">
        <v>9</v>
      </c>
      <c r="C16" s="22" t="s">
        <v>162</v>
      </c>
      <c r="D16" s="23" t="s">
        <v>116</v>
      </c>
      <c r="E16" s="24">
        <v>2</v>
      </c>
      <c r="F16" s="32"/>
      <c r="G16" s="25">
        <f t="shared" si="0"/>
        <v>0</v>
      </c>
    </row>
    <row r="17" spans="1:7" ht="72.5">
      <c r="A17" s="26" t="s">
        <v>143</v>
      </c>
      <c r="B17" s="27" t="s">
        <v>119</v>
      </c>
      <c r="C17" s="27" t="s">
        <v>154</v>
      </c>
      <c r="D17" s="23" t="s">
        <v>116</v>
      </c>
      <c r="E17" s="24">
        <v>1</v>
      </c>
      <c r="F17" s="32"/>
      <c r="G17" s="25">
        <f t="shared" si="0"/>
        <v>0</v>
      </c>
    </row>
    <row r="18" spans="1:7" ht="72.5">
      <c r="A18" s="20" t="s">
        <v>77</v>
      </c>
      <c r="B18" s="21" t="s">
        <v>10</v>
      </c>
      <c r="C18" s="22" t="s">
        <v>163</v>
      </c>
      <c r="D18" s="23" t="s">
        <v>116</v>
      </c>
      <c r="E18" s="24">
        <v>5</v>
      </c>
      <c r="F18" s="32"/>
      <c r="G18" s="25">
        <f t="shared" si="0"/>
        <v>0</v>
      </c>
    </row>
    <row r="19" spans="1:7" ht="72.5">
      <c r="A19" s="20" t="s">
        <v>78</v>
      </c>
      <c r="B19" s="21" t="s">
        <v>11</v>
      </c>
      <c r="C19" s="22" t="s">
        <v>164</v>
      </c>
      <c r="D19" s="23" t="s">
        <v>116</v>
      </c>
      <c r="E19" s="24">
        <v>2</v>
      </c>
      <c r="F19" s="32"/>
      <c r="G19" s="25">
        <f t="shared" si="0"/>
        <v>0</v>
      </c>
    </row>
    <row r="20" spans="1:7" ht="72.5">
      <c r="A20" s="20" t="s">
        <v>63</v>
      </c>
      <c r="B20" s="21" t="s">
        <v>3</v>
      </c>
      <c r="C20" s="22" t="s">
        <v>176</v>
      </c>
      <c r="D20" s="23" t="s">
        <v>116</v>
      </c>
      <c r="E20" s="24">
        <v>3</v>
      </c>
      <c r="F20" s="32"/>
      <c r="G20" s="25">
        <f t="shared" si="0"/>
        <v>0</v>
      </c>
    </row>
    <row r="21" spans="1:7" ht="29">
      <c r="A21" s="20" t="s">
        <v>64</v>
      </c>
      <c r="B21" s="21" t="s">
        <v>13</v>
      </c>
      <c r="C21" s="22" t="s">
        <v>166</v>
      </c>
      <c r="D21" s="23" t="s">
        <v>116</v>
      </c>
      <c r="E21" s="24">
        <v>3</v>
      </c>
      <c r="F21" s="32"/>
      <c r="G21" s="25">
        <f t="shared" si="0"/>
        <v>0</v>
      </c>
    </row>
    <row r="22" spans="1:7" ht="58">
      <c r="A22" s="20" t="s">
        <v>72</v>
      </c>
      <c r="B22" s="21" t="s">
        <v>14</v>
      </c>
      <c r="C22" s="22" t="s">
        <v>175</v>
      </c>
      <c r="D22" s="23" t="s">
        <v>116</v>
      </c>
      <c r="E22" s="24">
        <v>1</v>
      </c>
      <c r="F22" s="32"/>
      <c r="G22" s="25">
        <f t="shared" si="0"/>
        <v>0</v>
      </c>
    </row>
    <row r="23" spans="1:7" ht="58">
      <c r="A23" s="20" t="s">
        <v>60</v>
      </c>
      <c r="B23" s="21" t="s">
        <v>15</v>
      </c>
      <c r="C23" s="22" t="s">
        <v>165</v>
      </c>
      <c r="D23" s="23" t="s">
        <v>116</v>
      </c>
      <c r="E23" s="24">
        <v>2</v>
      </c>
      <c r="F23" s="32"/>
      <c r="G23" s="25">
        <f t="shared" si="0"/>
        <v>0</v>
      </c>
    </row>
    <row r="24" spans="1:7" ht="15">
      <c r="A24" s="20" t="s">
        <v>73</v>
      </c>
      <c r="B24" s="21" t="s">
        <v>16</v>
      </c>
      <c r="C24" s="22" t="s">
        <v>153</v>
      </c>
      <c r="D24" s="23" t="s">
        <v>116</v>
      </c>
      <c r="E24" s="24">
        <v>1</v>
      </c>
      <c r="F24" s="32"/>
      <c r="G24" s="25">
        <f t="shared" si="0"/>
        <v>0</v>
      </c>
    </row>
    <row r="25" spans="1:7" ht="29">
      <c r="A25" s="20" t="s">
        <v>65</v>
      </c>
      <c r="B25" s="21" t="s">
        <v>17</v>
      </c>
      <c r="C25" s="22" t="s">
        <v>133</v>
      </c>
      <c r="D25" s="23" t="s">
        <v>116</v>
      </c>
      <c r="E25" s="24">
        <v>1</v>
      </c>
      <c r="F25" s="32"/>
      <c r="G25" s="25">
        <f t="shared" si="0"/>
        <v>0</v>
      </c>
    </row>
    <row r="26" spans="1:7" ht="29">
      <c r="A26" s="20" t="s">
        <v>79</v>
      </c>
      <c r="B26" s="28" t="s">
        <v>18</v>
      </c>
      <c r="C26" s="22" t="s">
        <v>169</v>
      </c>
      <c r="D26" s="23" t="s">
        <v>116</v>
      </c>
      <c r="E26" s="24">
        <v>20</v>
      </c>
      <c r="F26" s="32"/>
      <c r="G26" s="25">
        <f t="shared" si="0"/>
        <v>0</v>
      </c>
    </row>
    <row r="27" spans="1:7" ht="72.5">
      <c r="A27" s="20" t="s">
        <v>112</v>
      </c>
      <c r="B27" s="29" t="s">
        <v>12</v>
      </c>
      <c r="C27" s="22" t="s">
        <v>134</v>
      </c>
      <c r="D27" s="23" t="s">
        <v>116</v>
      </c>
      <c r="E27" s="24">
        <v>1</v>
      </c>
      <c r="F27" s="32"/>
      <c r="G27" s="25">
        <f t="shared" si="0"/>
        <v>0</v>
      </c>
    </row>
    <row r="28" spans="1:7" ht="15">
      <c r="A28" s="78" t="s">
        <v>128</v>
      </c>
      <c r="B28" s="79"/>
      <c r="C28" s="80"/>
      <c r="D28" s="23" t="s">
        <v>117</v>
      </c>
      <c r="E28" s="24">
        <v>1</v>
      </c>
      <c r="F28" s="32"/>
      <c r="G28" s="25">
        <f t="shared" si="0"/>
        <v>0</v>
      </c>
    </row>
    <row r="29" spans="1:7" ht="15">
      <c r="A29" s="78" t="s">
        <v>127</v>
      </c>
      <c r="B29" s="79"/>
      <c r="C29" s="80"/>
      <c r="D29" s="23" t="s">
        <v>117</v>
      </c>
      <c r="E29" s="24">
        <v>1</v>
      </c>
      <c r="F29" s="32"/>
      <c r="G29" s="25">
        <f t="shared" si="0"/>
        <v>0</v>
      </c>
    </row>
    <row r="30" spans="1:7" ht="6.5" customHeight="1">
      <c r="A30" s="42"/>
      <c r="B30" s="42"/>
      <c r="C30" s="42"/>
      <c r="D30" s="43"/>
      <c r="E30" s="44"/>
      <c r="F30" s="45"/>
      <c r="G30" s="46"/>
    </row>
    <row r="31" spans="1:7" ht="19.5" customHeight="1">
      <c r="A31" s="91" t="s">
        <v>142</v>
      </c>
      <c r="B31" s="92"/>
      <c r="C31" s="92"/>
      <c r="D31" s="92"/>
      <c r="E31" s="92"/>
      <c r="F31" s="93"/>
      <c r="G31" s="48">
        <f>SUM(G8:G29)</f>
        <v>0</v>
      </c>
    </row>
    <row r="32" spans="1:7" ht="15">
      <c r="A32" s="30"/>
      <c r="B32" s="9"/>
      <c r="C32" s="10"/>
      <c r="D32" s="10"/>
      <c r="E32" s="9"/>
      <c r="F32" s="9"/>
      <c r="G32" s="31"/>
    </row>
    <row r="33" spans="1:8" s="33" customFormat="1" ht="15">
      <c r="A33" s="71" t="s">
        <v>125</v>
      </c>
      <c r="B33" s="71"/>
      <c r="C33" s="71"/>
      <c r="D33" s="71"/>
      <c r="E33" s="71"/>
      <c r="F33" s="71"/>
      <c r="G33" s="71"/>
      <c r="H33" s="58"/>
    </row>
    <row r="34" spans="1:8" s="33" customFormat="1" ht="15">
      <c r="A34" s="71"/>
      <c r="B34" s="71"/>
      <c r="C34" s="71"/>
      <c r="D34" s="71"/>
      <c r="E34" s="71"/>
      <c r="F34" s="71"/>
      <c r="G34" s="71"/>
      <c r="H34" s="58"/>
    </row>
  </sheetData>
  <sheetProtection sheet="1" objects="1" scenarios="1"/>
  <mergeCells count="6">
    <mergeCell ref="A33:G34"/>
    <mergeCell ref="A5:G5"/>
    <mergeCell ref="A6:G6"/>
    <mergeCell ref="A28:C28"/>
    <mergeCell ref="A29:C29"/>
    <mergeCell ref="A31:F31"/>
  </mergeCells>
  <printOptions horizontalCentered="1"/>
  <pageMargins left="0.2362204724409449" right="0.1968503937007874" top="0.31496062992125984" bottom="0.2362204724409449" header="0.2362204724409449" footer="0.2362204724409449"/>
  <pageSetup fitToHeight="0" horizontalDpi="600" verticalDpi="600" orientation="landscape" paperSize="8" scale="105"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zoomScale="80" zoomScaleNormal="80" workbookViewId="0" topLeftCell="A1">
      <selection activeCell="F8" sqref="F8"/>
    </sheetView>
  </sheetViews>
  <sheetFormatPr defaultColWidth="9.140625" defaultRowHeight="15"/>
  <cols>
    <col min="1" max="1" width="9.140625" style="4" customWidth="1"/>
    <col min="2" max="2" width="30.140625" style="1" bestFit="1" customWidth="1"/>
    <col min="3" max="3" width="98.8515625" style="7" customWidth="1"/>
    <col min="4" max="4" width="18.421875" style="7" bestFit="1" customWidth="1"/>
    <col min="5" max="5" width="9.140625" style="1" customWidth="1"/>
    <col min="6" max="6" width="13.140625" style="1" customWidth="1"/>
    <col min="7" max="7" width="14.28125" style="1" bestFit="1" customWidth="1"/>
    <col min="8" max="8" width="9.140625" style="56" customWidth="1"/>
    <col min="9" max="16384" width="9.140625" style="1" customWidth="1"/>
  </cols>
  <sheetData>
    <row r="1" spans="1:7" ht="15">
      <c r="A1" s="8" t="s">
        <v>123</v>
      </c>
      <c r="B1" s="9"/>
      <c r="C1" s="10"/>
      <c r="D1" s="10"/>
      <c r="E1" s="9"/>
      <c r="F1" s="9"/>
      <c r="G1" s="9"/>
    </row>
    <row r="2" spans="1:7" ht="15">
      <c r="A2" s="8" t="s">
        <v>172</v>
      </c>
      <c r="B2" s="9"/>
      <c r="C2" s="10"/>
      <c r="D2" s="10"/>
      <c r="E2" s="9"/>
      <c r="F2" s="9"/>
      <c r="G2" s="9"/>
    </row>
    <row r="3" spans="1:7" ht="15">
      <c r="A3" s="11" t="s">
        <v>124</v>
      </c>
      <c r="B3" s="12"/>
      <c r="C3" s="13"/>
      <c r="D3" s="13"/>
      <c r="E3" s="12"/>
      <c r="F3" s="12"/>
      <c r="G3" s="12"/>
    </row>
    <row r="4" spans="1:8" s="3" customFormat="1" ht="15">
      <c r="A4" s="50"/>
      <c r="B4" s="14"/>
      <c r="C4" s="15"/>
      <c r="D4" s="15"/>
      <c r="E4" s="14"/>
      <c r="F4" s="14"/>
      <c r="G4" s="14"/>
      <c r="H4" s="57"/>
    </row>
    <row r="5" spans="1:7" ht="19.5" customHeight="1">
      <c r="A5" s="94" t="s">
        <v>100</v>
      </c>
      <c r="B5" s="95"/>
      <c r="C5" s="95"/>
      <c r="D5" s="95"/>
      <c r="E5" s="95"/>
      <c r="F5" s="95"/>
      <c r="G5" s="96"/>
    </row>
    <row r="6" spans="1:8" s="3" customFormat="1" ht="6" customHeight="1">
      <c r="A6" s="81"/>
      <c r="B6" s="81"/>
      <c r="C6" s="81"/>
      <c r="D6" s="81"/>
      <c r="E6" s="81"/>
      <c r="F6" s="81"/>
      <c r="G6" s="81"/>
      <c r="H6" s="57"/>
    </row>
    <row r="7" spans="1:7" ht="29">
      <c r="A7" s="16" t="s">
        <v>114</v>
      </c>
      <c r="B7" s="17" t="s">
        <v>19</v>
      </c>
      <c r="C7" s="17" t="s">
        <v>126</v>
      </c>
      <c r="D7" s="19" t="s">
        <v>173</v>
      </c>
      <c r="E7" s="18" t="s">
        <v>115</v>
      </c>
      <c r="F7" s="19" t="s">
        <v>121</v>
      </c>
      <c r="G7" s="19" t="s">
        <v>122</v>
      </c>
    </row>
    <row r="8" spans="1:7" ht="58">
      <c r="A8" s="20" t="s">
        <v>67</v>
      </c>
      <c r="B8" s="21" t="s">
        <v>4</v>
      </c>
      <c r="C8" s="22" t="s">
        <v>152</v>
      </c>
      <c r="D8" s="23" t="s">
        <v>116</v>
      </c>
      <c r="E8" s="24">
        <v>10</v>
      </c>
      <c r="F8" s="32"/>
      <c r="G8" s="25">
        <f>SUM(F8*E8)</f>
        <v>0</v>
      </c>
    </row>
    <row r="9" spans="1:7" ht="58">
      <c r="A9" s="20" t="s">
        <v>80</v>
      </c>
      <c r="B9" s="21" t="s">
        <v>5</v>
      </c>
      <c r="C9" s="22" t="s">
        <v>151</v>
      </c>
      <c r="D9" s="23" t="s">
        <v>116</v>
      </c>
      <c r="E9" s="24">
        <v>10</v>
      </c>
      <c r="F9" s="32"/>
      <c r="G9" s="25">
        <f aca="true" t="shared" si="0" ref="G9:G29">SUM(F9*E9)</f>
        <v>0</v>
      </c>
    </row>
    <row r="10" spans="1:7" ht="87">
      <c r="A10" s="20" t="s">
        <v>81</v>
      </c>
      <c r="B10" s="21" t="s">
        <v>0</v>
      </c>
      <c r="C10" s="22" t="s">
        <v>150</v>
      </c>
      <c r="D10" s="23" t="s">
        <v>116</v>
      </c>
      <c r="E10" s="24">
        <v>1</v>
      </c>
      <c r="F10" s="32"/>
      <c r="G10" s="25">
        <f t="shared" si="0"/>
        <v>0</v>
      </c>
    </row>
    <row r="11" spans="1:7" ht="72.5">
      <c r="A11" s="20" t="s">
        <v>82</v>
      </c>
      <c r="B11" s="21" t="s">
        <v>6</v>
      </c>
      <c r="C11" s="22" t="s">
        <v>130</v>
      </c>
      <c r="D11" s="23" t="s">
        <v>116</v>
      </c>
      <c r="E11" s="24">
        <v>10</v>
      </c>
      <c r="F11" s="32"/>
      <c r="G11" s="25">
        <f t="shared" si="0"/>
        <v>0</v>
      </c>
    </row>
    <row r="12" spans="1:7" ht="72.5">
      <c r="A12" s="20" t="s">
        <v>70</v>
      </c>
      <c r="B12" s="21" t="s">
        <v>7</v>
      </c>
      <c r="C12" s="22" t="s">
        <v>131</v>
      </c>
      <c r="D12" s="23" t="s">
        <v>116</v>
      </c>
      <c r="E12" s="24">
        <v>10</v>
      </c>
      <c r="F12" s="32"/>
      <c r="G12" s="25">
        <f t="shared" si="0"/>
        <v>0</v>
      </c>
    </row>
    <row r="13" spans="1:7" ht="72.5">
      <c r="A13" s="20" t="s">
        <v>83</v>
      </c>
      <c r="B13" s="21" t="s">
        <v>1</v>
      </c>
      <c r="C13" s="22" t="s">
        <v>132</v>
      </c>
      <c r="D13" s="23" t="s">
        <v>116</v>
      </c>
      <c r="E13" s="24">
        <v>1</v>
      </c>
      <c r="F13" s="32"/>
      <c r="G13" s="25">
        <f t="shared" si="0"/>
        <v>0</v>
      </c>
    </row>
    <row r="14" spans="1:7" ht="58">
      <c r="A14" s="20" t="s">
        <v>84</v>
      </c>
      <c r="B14" s="22" t="s">
        <v>120</v>
      </c>
      <c r="C14" s="22" t="s">
        <v>160</v>
      </c>
      <c r="D14" s="23" t="s">
        <v>116</v>
      </c>
      <c r="E14" s="24">
        <v>1</v>
      </c>
      <c r="F14" s="32"/>
      <c r="G14" s="25">
        <f t="shared" si="0"/>
        <v>0</v>
      </c>
    </row>
    <row r="15" spans="1:7" ht="58">
      <c r="A15" s="20" t="s">
        <v>85</v>
      </c>
      <c r="B15" s="21" t="s">
        <v>2</v>
      </c>
      <c r="C15" s="22" t="s">
        <v>161</v>
      </c>
      <c r="D15" s="23" t="s">
        <v>116</v>
      </c>
      <c r="E15" s="24">
        <v>2</v>
      </c>
      <c r="F15" s="32"/>
      <c r="G15" s="25">
        <f t="shared" si="0"/>
        <v>0</v>
      </c>
    </row>
    <row r="16" spans="1:7" ht="43.5">
      <c r="A16" s="20" t="s">
        <v>86</v>
      </c>
      <c r="B16" s="21" t="s">
        <v>9</v>
      </c>
      <c r="C16" s="22" t="s">
        <v>162</v>
      </c>
      <c r="D16" s="23" t="s">
        <v>116</v>
      </c>
      <c r="E16" s="24">
        <v>2</v>
      </c>
      <c r="F16" s="32"/>
      <c r="G16" s="25">
        <f t="shared" si="0"/>
        <v>0</v>
      </c>
    </row>
    <row r="17" spans="1:7" ht="72.5">
      <c r="A17" s="26" t="s">
        <v>146</v>
      </c>
      <c r="B17" s="27" t="s">
        <v>119</v>
      </c>
      <c r="C17" s="27" t="s">
        <v>154</v>
      </c>
      <c r="D17" s="23" t="s">
        <v>116</v>
      </c>
      <c r="E17" s="24">
        <v>1</v>
      </c>
      <c r="F17" s="32"/>
      <c r="G17" s="25">
        <f t="shared" si="0"/>
        <v>0</v>
      </c>
    </row>
    <row r="18" spans="1:7" ht="72.5">
      <c r="A18" s="20" t="s">
        <v>87</v>
      </c>
      <c r="B18" s="21" t="s">
        <v>10</v>
      </c>
      <c r="C18" s="22" t="s">
        <v>163</v>
      </c>
      <c r="D18" s="23" t="s">
        <v>116</v>
      </c>
      <c r="E18" s="24">
        <v>5</v>
      </c>
      <c r="F18" s="32"/>
      <c r="G18" s="25">
        <f t="shared" si="0"/>
        <v>0</v>
      </c>
    </row>
    <row r="19" spans="1:7" ht="72.5">
      <c r="A19" s="20" t="s">
        <v>88</v>
      </c>
      <c r="B19" s="21" t="s">
        <v>11</v>
      </c>
      <c r="C19" s="22" t="s">
        <v>164</v>
      </c>
      <c r="D19" s="23" t="s">
        <v>116</v>
      </c>
      <c r="E19" s="24">
        <v>2</v>
      </c>
      <c r="F19" s="32"/>
      <c r="G19" s="25">
        <f t="shared" si="0"/>
        <v>0</v>
      </c>
    </row>
    <row r="20" spans="1:7" ht="72.5">
      <c r="A20" s="20" t="s">
        <v>89</v>
      </c>
      <c r="B20" s="21" t="s">
        <v>3</v>
      </c>
      <c r="C20" s="22" t="s">
        <v>176</v>
      </c>
      <c r="D20" s="23" t="s">
        <v>116</v>
      </c>
      <c r="E20" s="24">
        <v>3</v>
      </c>
      <c r="F20" s="32"/>
      <c r="G20" s="25">
        <f t="shared" si="0"/>
        <v>0</v>
      </c>
    </row>
    <row r="21" spans="1:7" ht="29">
      <c r="A21" s="20" t="s">
        <v>90</v>
      </c>
      <c r="B21" s="21" t="s">
        <v>13</v>
      </c>
      <c r="C21" s="22" t="s">
        <v>157</v>
      </c>
      <c r="D21" s="23" t="s">
        <v>116</v>
      </c>
      <c r="E21" s="24">
        <v>2</v>
      </c>
      <c r="F21" s="32"/>
      <c r="G21" s="25">
        <f t="shared" si="0"/>
        <v>0</v>
      </c>
    </row>
    <row r="22" spans="1:7" ht="58">
      <c r="A22" s="20" t="s">
        <v>91</v>
      </c>
      <c r="B22" s="21" t="s">
        <v>14</v>
      </c>
      <c r="C22" s="22" t="s">
        <v>175</v>
      </c>
      <c r="D22" s="23" t="s">
        <v>116</v>
      </c>
      <c r="E22" s="24">
        <v>1</v>
      </c>
      <c r="F22" s="32"/>
      <c r="G22" s="25">
        <f t="shared" si="0"/>
        <v>0</v>
      </c>
    </row>
    <row r="23" spans="1:7" ht="58">
      <c r="A23" s="20" t="s">
        <v>92</v>
      </c>
      <c r="B23" s="21" t="s">
        <v>15</v>
      </c>
      <c r="C23" s="22" t="s">
        <v>165</v>
      </c>
      <c r="D23" s="23" t="s">
        <v>116</v>
      </c>
      <c r="E23" s="24">
        <v>2</v>
      </c>
      <c r="F23" s="32"/>
      <c r="G23" s="25">
        <f t="shared" si="0"/>
        <v>0</v>
      </c>
    </row>
    <row r="24" spans="1:7" ht="15">
      <c r="A24" s="20" t="s">
        <v>93</v>
      </c>
      <c r="B24" s="21" t="s">
        <v>16</v>
      </c>
      <c r="C24" s="22" t="s">
        <v>153</v>
      </c>
      <c r="D24" s="23" t="s">
        <v>116</v>
      </c>
      <c r="E24" s="24">
        <v>1</v>
      </c>
      <c r="F24" s="32"/>
      <c r="G24" s="25">
        <f t="shared" si="0"/>
        <v>0</v>
      </c>
    </row>
    <row r="25" spans="1:7" ht="29">
      <c r="A25" s="20" t="s">
        <v>94</v>
      </c>
      <c r="B25" s="21" t="s">
        <v>17</v>
      </c>
      <c r="C25" s="22" t="s">
        <v>133</v>
      </c>
      <c r="D25" s="23" t="s">
        <v>116</v>
      </c>
      <c r="E25" s="24">
        <v>1</v>
      </c>
      <c r="F25" s="32"/>
      <c r="G25" s="25">
        <f t="shared" si="0"/>
        <v>0</v>
      </c>
    </row>
    <row r="26" spans="1:7" ht="29">
      <c r="A26" s="20" t="s">
        <v>95</v>
      </c>
      <c r="B26" s="28" t="s">
        <v>18</v>
      </c>
      <c r="C26" s="22" t="s">
        <v>169</v>
      </c>
      <c r="D26" s="23" t="s">
        <v>116</v>
      </c>
      <c r="E26" s="24">
        <v>20</v>
      </c>
      <c r="F26" s="32"/>
      <c r="G26" s="25">
        <f t="shared" si="0"/>
        <v>0</v>
      </c>
    </row>
    <row r="27" spans="1:7" ht="72.5">
      <c r="A27" s="20" t="s">
        <v>113</v>
      </c>
      <c r="B27" s="29" t="s">
        <v>12</v>
      </c>
      <c r="C27" s="22" t="s">
        <v>134</v>
      </c>
      <c r="D27" s="23" t="s">
        <v>116</v>
      </c>
      <c r="E27" s="24">
        <v>1</v>
      </c>
      <c r="F27" s="32"/>
      <c r="G27" s="25">
        <f t="shared" si="0"/>
        <v>0</v>
      </c>
    </row>
    <row r="28" spans="1:7" ht="15">
      <c r="A28" s="78" t="s">
        <v>128</v>
      </c>
      <c r="B28" s="79"/>
      <c r="C28" s="80"/>
      <c r="D28" s="23" t="s">
        <v>117</v>
      </c>
      <c r="E28" s="24">
        <v>1</v>
      </c>
      <c r="F28" s="32"/>
      <c r="G28" s="25">
        <f t="shared" si="0"/>
        <v>0</v>
      </c>
    </row>
    <row r="29" spans="1:7" ht="15">
      <c r="A29" s="78" t="s">
        <v>127</v>
      </c>
      <c r="B29" s="79"/>
      <c r="C29" s="80"/>
      <c r="D29" s="23" t="s">
        <v>117</v>
      </c>
      <c r="E29" s="24">
        <v>1</v>
      </c>
      <c r="F29" s="32"/>
      <c r="G29" s="25">
        <f t="shared" si="0"/>
        <v>0</v>
      </c>
    </row>
    <row r="30" spans="1:7" ht="6.5" customHeight="1">
      <c r="A30" s="42"/>
      <c r="B30" s="42"/>
      <c r="C30" s="42"/>
      <c r="D30" s="43"/>
      <c r="E30" s="44"/>
      <c r="F30" s="45"/>
      <c r="G30" s="46"/>
    </row>
    <row r="31" spans="1:7" ht="19.5" customHeight="1">
      <c r="A31" s="97" t="s">
        <v>145</v>
      </c>
      <c r="B31" s="98"/>
      <c r="C31" s="98"/>
      <c r="D31" s="98"/>
      <c r="E31" s="98"/>
      <c r="F31" s="99"/>
      <c r="G31" s="49">
        <f>SUM(G8:G29)</f>
        <v>0</v>
      </c>
    </row>
    <row r="32" spans="1:7" ht="15">
      <c r="A32" s="30"/>
      <c r="B32" s="9"/>
      <c r="C32" s="10"/>
      <c r="D32" s="10"/>
      <c r="E32" s="9"/>
      <c r="F32" s="9"/>
      <c r="G32" s="31"/>
    </row>
    <row r="33" spans="1:8" s="33" customFormat="1" ht="15">
      <c r="A33" s="70" t="s">
        <v>125</v>
      </c>
      <c r="B33" s="71"/>
      <c r="C33" s="71"/>
      <c r="D33" s="71"/>
      <c r="E33" s="71"/>
      <c r="F33" s="71"/>
      <c r="G33" s="71"/>
      <c r="H33" s="58"/>
    </row>
    <row r="34" spans="1:8" s="33" customFormat="1" ht="15">
      <c r="A34" s="71"/>
      <c r="B34" s="71"/>
      <c r="C34" s="71"/>
      <c r="D34" s="71"/>
      <c r="E34" s="71"/>
      <c r="F34" s="71"/>
      <c r="G34" s="71"/>
      <c r="H34" s="58"/>
    </row>
  </sheetData>
  <sheetProtection sheet="1" objects="1" scenarios="1"/>
  <mergeCells count="6">
    <mergeCell ref="A33:G34"/>
    <mergeCell ref="A5:G5"/>
    <mergeCell ref="A6:G6"/>
    <mergeCell ref="A28:C28"/>
    <mergeCell ref="A29:C29"/>
    <mergeCell ref="A31:F31"/>
  </mergeCells>
  <printOptions horizontalCentered="1"/>
  <pageMargins left="0.2362204724409449" right="0.1968503937007874" top="0.31496062992125984" bottom="0.2362204724409449" header="0.2362204724409449" footer="0.2362204724409449"/>
  <pageSetup fitToHeight="0" horizontalDpi="600" verticalDpi="600" orientation="landscape" paperSize="8" scale="105" r:id="rId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tabSelected="1" zoomScale="80" zoomScaleNormal="80" workbookViewId="0" topLeftCell="A16">
      <selection activeCell="C16" sqref="C16"/>
    </sheetView>
  </sheetViews>
  <sheetFormatPr defaultColWidth="9.140625" defaultRowHeight="15"/>
  <cols>
    <col min="1" max="1" width="9.140625" style="4" customWidth="1"/>
    <col min="2" max="2" width="30.140625" style="1" bestFit="1" customWidth="1"/>
    <col min="3" max="3" width="98.8515625" style="7" customWidth="1"/>
    <col min="4" max="4" width="18.421875" style="7" bestFit="1" customWidth="1"/>
    <col min="5" max="5" width="9.140625" style="1" customWidth="1"/>
    <col min="6" max="6" width="13.140625" style="1" customWidth="1"/>
    <col min="7" max="7" width="14.28125" style="1" bestFit="1" customWidth="1"/>
    <col min="8" max="8" width="9.140625" style="56" customWidth="1"/>
    <col min="9" max="16384" width="9.140625" style="1" customWidth="1"/>
  </cols>
  <sheetData>
    <row r="1" spans="1:7" ht="15">
      <c r="A1" s="8" t="s">
        <v>123</v>
      </c>
      <c r="B1" s="9"/>
      <c r="C1" s="10"/>
      <c r="D1" s="10"/>
      <c r="E1" s="9"/>
      <c r="F1" s="9"/>
      <c r="G1" s="9"/>
    </row>
    <row r="2" spans="1:7" ht="15">
      <c r="A2" s="8" t="s">
        <v>172</v>
      </c>
      <c r="B2" s="9"/>
      <c r="C2" s="10"/>
      <c r="D2" s="10"/>
      <c r="E2" s="9"/>
      <c r="F2" s="9"/>
      <c r="G2" s="9"/>
    </row>
    <row r="3" spans="1:7" ht="15">
      <c r="A3" s="11" t="s">
        <v>124</v>
      </c>
      <c r="B3" s="12"/>
      <c r="C3" s="13"/>
      <c r="D3" s="13"/>
      <c r="E3" s="12"/>
      <c r="F3" s="12"/>
      <c r="G3" s="12"/>
    </row>
    <row r="4" spans="1:8" s="3" customFormat="1" ht="15">
      <c r="A4" s="50"/>
      <c r="B4" s="14"/>
      <c r="C4" s="15"/>
      <c r="D4" s="15"/>
      <c r="E4" s="14"/>
      <c r="F4" s="14"/>
      <c r="G4" s="14"/>
      <c r="H4" s="57"/>
    </row>
    <row r="5" spans="1:7" ht="19.5" customHeight="1">
      <c r="A5" s="100" t="s">
        <v>96</v>
      </c>
      <c r="B5" s="101"/>
      <c r="C5" s="101"/>
      <c r="D5" s="101"/>
      <c r="E5" s="101"/>
      <c r="F5" s="101"/>
      <c r="G5" s="102"/>
    </row>
    <row r="6" spans="1:8" s="3" customFormat="1" ht="6" customHeight="1">
      <c r="A6" s="81"/>
      <c r="B6" s="81"/>
      <c r="C6" s="81"/>
      <c r="D6" s="81"/>
      <c r="E6" s="81"/>
      <c r="F6" s="81"/>
      <c r="G6" s="81"/>
      <c r="H6" s="57"/>
    </row>
    <row r="7" spans="1:7" ht="29">
      <c r="A7" s="16" t="s">
        <v>114</v>
      </c>
      <c r="B7" s="17" t="s">
        <v>19</v>
      </c>
      <c r="C7" s="17" t="s">
        <v>126</v>
      </c>
      <c r="D7" s="19" t="s">
        <v>173</v>
      </c>
      <c r="E7" s="18" t="s">
        <v>115</v>
      </c>
      <c r="F7" s="19" t="s">
        <v>121</v>
      </c>
      <c r="G7" s="19" t="s">
        <v>122</v>
      </c>
    </row>
    <row r="8" spans="1:7" ht="72.5">
      <c r="A8" s="5" t="s">
        <v>101</v>
      </c>
      <c r="B8" s="21" t="s">
        <v>0</v>
      </c>
      <c r="C8" s="22" t="s">
        <v>174</v>
      </c>
      <c r="D8" s="23" t="s">
        <v>116</v>
      </c>
      <c r="E8" s="51">
        <v>1</v>
      </c>
      <c r="F8" s="32"/>
      <c r="G8" s="25">
        <f>SUM(F8*E8)</f>
        <v>0</v>
      </c>
    </row>
    <row r="9" spans="1:7" ht="72.5">
      <c r="A9" s="5" t="s">
        <v>102</v>
      </c>
      <c r="B9" s="21" t="s">
        <v>1</v>
      </c>
      <c r="C9" s="22" t="s">
        <v>132</v>
      </c>
      <c r="D9" s="23" t="s">
        <v>116</v>
      </c>
      <c r="E9" s="51">
        <v>4</v>
      </c>
      <c r="F9" s="32"/>
      <c r="G9" s="25">
        <f aca="true" t="shared" si="0" ref="G9:G18">SUM(F9*E9)</f>
        <v>0</v>
      </c>
    </row>
    <row r="10" spans="1:7" ht="101.5">
      <c r="A10" s="5" t="s">
        <v>103</v>
      </c>
      <c r="B10" s="21" t="s">
        <v>21</v>
      </c>
      <c r="C10" s="22" t="s">
        <v>171</v>
      </c>
      <c r="D10" s="23" t="s">
        <v>116</v>
      </c>
      <c r="E10" s="51">
        <v>4</v>
      </c>
      <c r="F10" s="32"/>
      <c r="G10" s="25">
        <f t="shared" si="0"/>
        <v>0</v>
      </c>
    </row>
    <row r="11" spans="1:7" ht="58">
      <c r="A11" s="5" t="s">
        <v>104</v>
      </c>
      <c r="B11" s="21" t="s">
        <v>22</v>
      </c>
      <c r="C11" s="22" t="s">
        <v>170</v>
      </c>
      <c r="D11" s="23" t="s">
        <v>116</v>
      </c>
      <c r="E11" s="51">
        <v>1</v>
      </c>
      <c r="F11" s="32"/>
      <c r="G11" s="25">
        <f t="shared" si="0"/>
        <v>0</v>
      </c>
    </row>
    <row r="12" spans="1:7" ht="29">
      <c r="A12" s="5" t="s">
        <v>105</v>
      </c>
      <c r="B12" s="21" t="s">
        <v>23</v>
      </c>
      <c r="C12" s="22" t="s">
        <v>155</v>
      </c>
      <c r="D12" s="23" t="s">
        <v>116</v>
      </c>
      <c r="E12" s="52">
        <v>1</v>
      </c>
      <c r="F12" s="32"/>
      <c r="G12" s="25">
        <f t="shared" si="0"/>
        <v>0</v>
      </c>
    </row>
    <row r="13" spans="1:7" ht="72.5">
      <c r="A13" s="5" t="s">
        <v>106</v>
      </c>
      <c r="B13" s="22" t="s">
        <v>149</v>
      </c>
      <c r="C13" s="22" t="s">
        <v>167</v>
      </c>
      <c r="D13" s="23" t="s">
        <v>116</v>
      </c>
      <c r="E13" s="51">
        <v>1</v>
      </c>
      <c r="F13" s="32"/>
      <c r="G13" s="25">
        <f t="shared" si="0"/>
        <v>0</v>
      </c>
    </row>
    <row r="14" spans="1:7" ht="72.5">
      <c r="A14" s="5" t="s">
        <v>107</v>
      </c>
      <c r="B14" s="21" t="s">
        <v>8</v>
      </c>
      <c r="C14" s="22" t="s">
        <v>168</v>
      </c>
      <c r="D14" s="23" t="s">
        <v>116</v>
      </c>
      <c r="E14" s="51">
        <v>1</v>
      </c>
      <c r="F14" s="32"/>
      <c r="G14" s="25">
        <f t="shared" si="0"/>
        <v>0</v>
      </c>
    </row>
    <row r="15" spans="1:7" ht="43.5">
      <c r="A15" s="5" t="s">
        <v>108</v>
      </c>
      <c r="B15" s="21" t="s">
        <v>20</v>
      </c>
      <c r="C15" s="22" t="s">
        <v>156</v>
      </c>
      <c r="D15" s="23" t="s">
        <v>116</v>
      </c>
      <c r="E15" s="51">
        <v>2</v>
      </c>
      <c r="F15" s="32"/>
      <c r="G15" s="25">
        <f t="shared" si="0"/>
        <v>0</v>
      </c>
    </row>
    <row r="16" spans="1:7" ht="217.5">
      <c r="A16" s="5" t="s">
        <v>109</v>
      </c>
      <c r="B16" s="21" t="s">
        <v>148</v>
      </c>
      <c r="C16" s="22" t="s">
        <v>177</v>
      </c>
      <c r="D16" s="23" t="s">
        <v>116</v>
      </c>
      <c r="E16" s="51">
        <v>1</v>
      </c>
      <c r="F16" s="32"/>
      <c r="G16" s="25">
        <f t="shared" si="0"/>
        <v>0</v>
      </c>
    </row>
    <row r="17" spans="1:7" ht="15">
      <c r="A17" s="78" t="s">
        <v>128</v>
      </c>
      <c r="B17" s="79"/>
      <c r="C17" s="80"/>
      <c r="D17" s="23" t="s">
        <v>117</v>
      </c>
      <c r="E17" s="24">
        <v>1</v>
      </c>
      <c r="F17" s="32"/>
      <c r="G17" s="25">
        <f t="shared" si="0"/>
        <v>0</v>
      </c>
    </row>
    <row r="18" spans="1:7" ht="15">
      <c r="A18" s="78" t="s">
        <v>127</v>
      </c>
      <c r="B18" s="79"/>
      <c r="C18" s="80"/>
      <c r="D18" s="23" t="s">
        <v>117</v>
      </c>
      <c r="E18" s="24">
        <v>1</v>
      </c>
      <c r="F18" s="32"/>
      <c r="G18" s="25">
        <f t="shared" si="0"/>
        <v>0</v>
      </c>
    </row>
    <row r="19" spans="1:7" ht="6.5" customHeight="1">
      <c r="A19" s="42"/>
      <c r="B19" s="42"/>
      <c r="C19" s="42"/>
      <c r="D19" s="43"/>
      <c r="E19" s="44"/>
      <c r="F19" s="45"/>
      <c r="G19" s="46"/>
    </row>
    <row r="20" spans="1:7" ht="19.5" customHeight="1">
      <c r="A20" s="103" t="s">
        <v>147</v>
      </c>
      <c r="B20" s="104"/>
      <c r="C20" s="104"/>
      <c r="D20" s="104"/>
      <c r="E20" s="104"/>
      <c r="F20" s="105"/>
      <c r="G20" s="53">
        <f>SUM(G8:G18)</f>
        <v>0</v>
      </c>
    </row>
    <row r="21" spans="1:7" ht="15">
      <c r="A21" s="30"/>
      <c r="B21" s="9"/>
      <c r="C21" s="10"/>
      <c r="D21" s="10"/>
      <c r="E21" s="9"/>
      <c r="F21" s="9"/>
      <c r="G21" s="31"/>
    </row>
    <row r="22" spans="1:8" s="33" customFormat="1" ht="15">
      <c r="A22" s="70" t="s">
        <v>125</v>
      </c>
      <c r="B22" s="71"/>
      <c r="C22" s="71"/>
      <c r="D22" s="71"/>
      <c r="E22" s="71"/>
      <c r="F22" s="71"/>
      <c r="G22" s="71"/>
      <c r="H22" s="58"/>
    </row>
    <row r="23" spans="1:8" s="33" customFormat="1" ht="15">
      <c r="A23" s="71"/>
      <c r="B23" s="71"/>
      <c r="C23" s="71"/>
      <c r="D23" s="71"/>
      <c r="E23" s="71"/>
      <c r="F23" s="71"/>
      <c r="G23" s="71"/>
      <c r="H23" s="58"/>
    </row>
  </sheetData>
  <sheetProtection sheet="1" objects="1" scenarios="1"/>
  <mergeCells count="6">
    <mergeCell ref="A22:G23"/>
    <mergeCell ref="A5:G5"/>
    <mergeCell ref="A6:G6"/>
    <mergeCell ref="A17:C17"/>
    <mergeCell ref="A18:C18"/>
    <mergeCell ref="A20:F20"/>
  </mergeCells>
  <printOptions horizontalCentered="1"/>
  <pageMargins left="0.2362204724409449" right="0.1968503937007874" top="0.31496062992125984" bottom="0.2362204724409449" header="0.2362204724409449" footer="0.2362204724409449"/>
  <pageSetup fitToHeight="0" horizontalDpi="600" verticalDpi="600" orientation="landscape" paperSize="8" scale="105" r:id="rId2"/>
  <drawing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44eebfc2-dba9-490f-a426-06bdd91898e6">
      <Terms xmlns="http://schemas.microsoft.com/office/infopath/2007/PartnerControls"/>
    </lcf76f155ced4ddcb4097134ff3c332f>
    <TaxCatchAll xmlns="0c8c0d37-2bee-48b9-a3af-2a8749a2fbd1"/>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107D793D5A5F9740934F1FB4D608BC0B" ma:contentTypeVersion="16" ma:contentTypeDescription="Vytvoří nový dokument" ma:contentTypeScope="" ma:versionID="4e8988fefb57fccd00c7704726a70c34">
  <xsd:schema xmlns:xsd="http://www.w3.org/2001/XMLSchema" xmlns:xs="http://www.w3.org/2001/XMLSchema" xmlns:p="http://schemas.microsoft.com/office/2006/metadata/properties" xmlns:ns2="44eebfc2-dba9-490f-a426-06bdd91898e6" xmlns:ns3="0c8c0d37-2bee-48b9-a3af-2a8749a2fbd1" targetNamespace="http://schemas.microsoft.com/office/2006/metadata/properties" ma:root="true" ma:fieldsID="93c2cff969d46002bfa1f2e9e6242b18" ns2:_="" ns3:_="">
    <xsd:import namespace="44eebfc2-dba9-490f-a426-06bdd91898e6"/>
    <xsd:import namespace="0c8c0d37-2bee-48b9-a3af-2a8749a2fbd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LengthInSeconds" minOccurs="0"/>
                <xsd:element ref="ns2:MediaServiceOCR" minOccurs="0"/>
                <xsd:element ref="ns2:MediaServiceGenerationTime" minOccurs="0"/>
                <xsd:element ref="ns2:MediaServiceEventHashCode" minOccurs="0"/>
                <xsd:element ref="ns2:MediaServiceLocation"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4eebfc2-dba9-490f-a426-06bdd91898e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lcf76f155ced4ddcb4097134ff3c332f" ma:index="20" nillable="true" ma:taxonomy="true" ma:internalName="lcf76f155ced4ddcb4097134ff3c332f" ma:taxonomyFieldName="MediaServiceImageTags" ma:displayName="Značky obrázků" ma:readOnly="false" ma:fieldId="{5cf76f15-5ced-4ddc-b409-7134ff3c332f}" ma:taxonomyMulti="true" ma:sspId="5813b425-8769-472e-9ed0-56c4258d7c69"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2"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c8c0d37-2bee-48b9-a3af-2a8749a2fbd1" elementFormDefault="qualified">
    <xsd:import namespace="http://schemas.microsoft.com/office/2006/documentManagement/types"/>
    <xsd:import namespace="http://schemas.microsoft.com/office/infopath/2007/PartnerControls"/>
    <xsd:element name="SharedWithUsers" ma:index="10" nillable="true" ma:displayName="Sdílí se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dílené s podrobnostmi" ma:internalName="SharedWithDetails" ma:readOnly="true">
      <xsd:simpleType>
        <xsd:restriction base="dms:Note">
          <xsd:maxLength value="255"/>
        </xsd:restriction>
      </xsd:simpleType>
    </xsd:element>
    <xsd:element name="TaxCatchAll" ma:index="21" nillable="true" ma:displayName="Taxonomy Catch All Column" ma:hidden="true" ma:list="{26b4ed78-8192-4a6c-b518-fdbff58809a1}" ma:internalName="TaxCatchAll" ma:showField="CatchAllData" ma:web="0c8c0d37-2bee-48b9-a3af-2a8749a2fbd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47E4696-22A4-41A7-AF2F-ABDED0F31E3F}">
  <ds:schemaRefs>
    <ds:schemaRef ds:uri="http://schemas.microsoft.com/sharepoint/v3/contenttype/forms"/>
  </ds:schemaRefs>
</ds:datastoreItem>
</file>

<file path=customXml/itemProps2.xml><?xml version="1.0" encoding="utf-8"?>
<ds:datastoreItem xmlns:ds="http://schemas.openxmlformats.org/officeDocument/2006/customXml" ds:itemID="{7D96C593-859E-47BC-A781-6E789490F3B6}">
  <ds:schemaRefs>
    <ds:schemaRef ds:uri="http://schemas.microsoft.com/office/2006/metadata/properties"/>
    <ds:schemaRef ds:uri="http://schemas.microsoft.com/office/infopath/2007/PartnerControls"/>
    <ds:schemaRef ds:uri="44eebfc2-dba9-490f-a426-06bdd91898e6"/>
    <ds:schemaRef ds:uri="0c8c0d37-2bee-48b9-a3af-2a8749a2fbd1"/>
  </ds:schemaRefs>
</ds:datastoreItem>
</file>

<file path=customXml/itemProps3.xml><?xml version="1.0" encoding="utf-8"?>
<ds:datastoreItem xmlns:ds="http://schemas.openxmlformats.org/officeDocument/2006/customXml" ds:itemID="{932F5EE9-978A-4934-9F14-F7984F84411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4eebfc2-dba9-490f-a426-06bdd91898e6"/>
    <ds:schemaRef ds:uri="0c8c0d37-2bee-48b9-a3af-2a8749a2fbd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Standard</dc:creator>
  <cp:keywords/>
  <dc:description/>
  <cp:lastModifiedBy>Bena Marek</cp:lastModifiedBy>
  <cp:lastPrinted>2024-02-13T11:56:17Z</cp:lastPrinted>
  <dcterms:created xsi:type="dcterms:W3CDTF">2017-01-23T07:16:34Z</dcterms:created>
  <dcterms:modified xsi:type="dcterms:W3CDTF">2024-03-21T12:19:10Z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Jet Reports Function Literals">
    <vt:lpwstr>\ ; ; { } [@[{0}]] 1029 1029</vt:lpwstr>
  </property>
</Properties>
</file>