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7640" activeTab="1"/>
  </bookViews>
  <sheets>
    <sheet name="Rekapitulace" sheetId="7" r:id="rId1"/>
    <sheet name="Jazyková laboratoř" sheetId="3" r:id="rId2"/>
    <sheet name="Interaktivní tabule" sheetId="4" r:id="rId3"/>
    <sheet name="Kabinet" sheetId="6" r:id="rId4"/>
  </sheets>
  <definedNames>
    <definedName name="_xlnm.Print_Titles" localSheetId="1">'Jazyková laboratoř'!$7:$7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<sst xmlns="http://schemas.openxmlformats.org/spreadsheetml/2006/main" count="139" uniqueCount="70">
  <si>
    <t>Interaktivní tabule</t>
  </si>
  <si>
    <t>Jazyková laboratoř</t>
  </si>
  <si>
    <t>ks</t>
  </si>
  <si>
    <t>kpl</t>
  </si>
  <si>
    <t>popis</t>
  </si>
  <si>
    <t>název</t>
  </si>
  <si>
    <t>Celkem</t>
  </si>
  <si>
    <t>cena celkem 
(Kč bez DPH)</t>
  </si>
  <si>
    <t>cena za MJ
(Kč bez DPH)</t>
  </si>
  <si>
    <t>počet MJ</t>
  </si>
  <si>
    <t>MJ</t>
  </si>
  <si>
    <t xml:space="preserve">popis </t>
  </si>
  <si>
    <t>cena/MJ
(Kč bez DPH)</t>
  </si>
  <si>
    <r>
      <rPr>
        <b/>
        <sz val="12"/>
        <color theme="1"/>
        <rFont val="Calibri"/>
        <family val="2"/>
        <scheme val="minor"/>
      </rPr>
      <t>Příloha č. 1</t>
    </r>
    <r>
      <rPr>
        <sz val="12"/>
        <color theme="1"/>
        <rFont val="Calibri"/>
        <family val="2"/>
        <scheme val="minor"/>
      </rPr>
      <t xml:space="preserve"> Zadávací dokumentace / smlouvy - </t>
    </r>
    <r>
      <rPr>
        <b/>
        <sz val="12"/>
        <color theme="1"/>
        <rFont val="Calibri"/>
        <family val="2"/>
        <scheme val="minor"/>
      </rPr>
      <t>Soupis dodávek a prací / rozpočet</t>
    </r>
  </si>
  <si>
    <r>
      <rPr>
        <sz val="12"/>
        <color theme="1"/>
        <rFont val="Calibri"/>
        <family val="2"/>
        <scheme val="minor"/>
      </rPr>
      <t xml:space="preserve">Veřejná zakázka </t>
    </r>
    <r>
      <rPr>
        <b/>
        <sz val="12"/>
        <color theme="1"/>
        <rFont val="Calibri"/>
        <family val="2"/>
        <scheme val="minor"/>
      </rPr>
      <t>Jazyková učebna s výukou robotiky v ZŠ B. Němcové</t>
    </r>
  </si>
  <si>
    <t>část 2 - IT technologie</t>
  </si>
  <si>
    <t>výrobce</t>
  </si>
  <si>
    <t>označení</t>
  </si>
  <si>
    <t>parametry nabízeného plnění</t>
  </si>
  <si>
    <t>cena celkem
(Kč bez DPH)</t>
  </si>
  <si>
    <t>pol. č.</t>
  </si>
  <si>
    <r>
      <rPr>
        <b/>
        <i/>
        <sz val="10"/>
        <rFont val="Arial"/>
        <family val="2"/>
      </rPr>
      <t>Pokyny pro dodavatele:</t>
    </r>
    <r>
      <rPr>
        <i/>
        <sz val="10"/>
        <rFont val="Arial"/>
        <family val="2"/>
      </rPr>
      <t xml:space="preserve"> Dodavatel vyplní všechna žlutě podbarvená pole. Dodavatel není oprávněn změnit či odstranit žádnou ze shora uvedených položek. Parametry uvedené ve sloupci "popis" jsou minimální a dodavatel je musí splnit. Tento pokyn před finalizací dokumentu dodavatel vymaže.</t>
    </r>
  </si>
  <si>
    <t>Rekapitulace rozpočtu</t>
  </si>
  <si>
    <t>cena v Kč bez DPH</t>
  </si>
  <si>
    <t>Cena celkem v Kč bez DPH</t>
  </si>
  <si>
    <t>DPH 21%</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</si>
  <si>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24 studentů do databáze.</t>
  </si>
  <si>
    <t>druh plnění</t>
  </si>
  <si>
    <t>audio matice pro interkom</t>
  </si>
  <si>
    <t>audio mixer a sluchátkový zesilovač - učitel</t>
  </si>
  <si>
    <t>audio mixer a sluchátkový zesilovač - student</t>
  </si>
  <si>
    <t>systémový náhlavní set - sluchátka/mikrofon</t>
  </si>
  <si>
    <t>propojovací kabely</t>
  </si>
  <si>
    <t>ovládací a prezentační stanice pro učitele</t>
  </si>
  <si>
    <t>monitor</t>
  </si>
  <si>
    <t>PC stanice pro studenty</t>
  </si>
  <si>
    <t>Systém se skládá z výškového posunu, rámu pro uchycení dotykového displeje dle položky výše a dvou keramických, magnetických křídel, která po zavření přikrývají celou plochu obrazu.
Zdvih min. 65 cm, nosnost vlastního pojezdu min. součet rámu, displeje a křídel. Vč. dopravy a instalace.</t>
  </si>
  <si>
    <t>interaktivní tabule</t>
  </si>
  <si>
    <t>vertikální pojezd pro displej</t>
  </si>
  <si>
    <t>počítač učitelský</t>
  </si>
  <si>
    <t>monitor učitelský</t>
  </si>
  <si>
    <t>Kabinet</t>
  </si>
  <si>
    <t>Cena celkem v Kč vč. DPH</t>
  </si>
  <si>
    <t>Jazyková laboratoř (PC žáci &amp; učitel); HW interkom, SW verze pro přepínání PC (KVM); Jazyková laboratoř s kontrolou a sdílením videa, audia a možností kontroly nad všemi PC (vč. jejího předávání), každý student má sluchátka a mikrofon, lze pracovat s celou třídou, po skupinách nebo v párech, možnost náhodného nebo cíleného rozdělení studentů, SW pro samostatnou práci a záznam jednotlivých studentů, možnost kvalitního poslechu, diskuse, opakování výslovnosti nebo záznamu, ovládání z grafického rozhraní, správa dokumentů pro výuku, automatická digitalizace materiálů, ovládání SW česky, anglicky, německy, francouzsky, rusky, španělsky, italsky, holandsky..., vlastní aplikace jednotného ovládacího prostředí, společná databáze všech SW modulů, multiplatformová podpora studentských zařízení: Windows, Mac, Chromebook, Android, iOS, záruka na HW 2 roky, Software Maintenance v 1. roce zdarma (garantovaná dostupnost oprav SW na 12 měsíců).</t>
  </si>
  <si>
    <t>Ovládací SW se společným řízením pro organizaci aktivit v jazykové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t>
  </si>
  <si>
    <t>Centrála pro hlasovou komunikaci po odděleném okruhu UTP kabeláže ( interkom, náhodné párování a konference, nastavené párování a konference, monitorování zvukových spojení min. 24 studentů učitelem), min. freq. rozsah 120 Hz - 12 kHz,  možnost pro rozšíření o další pracoviště studentů (odpovídající sběrnice a konektory), vč. síťového zdroje</t>
  </si>
  <si>
    <t>Zabezpečení konektorů audio mixeru před rozpojením (ochranné krytky atp.)</t>
  </si>
  <si>
    <r>
      <t>Audio mixer a sluchátkový zesilovač pro studenty, nastavení hlasitosti sluchátek, vypnutí mikrofonu, freq. rozsah min. 120 Hz - 12 kHz, pro dynamický i kondenzátorový typ mikrofonu, impedance sluchátek min. 32 - 600 Ω, linkový vstup/výstup,</t>
    </r>
    <r>
      <rPr>
        <b/>
        <sz val="10"/>
        <rFont val="Arial"/>
        <family val="2"/>
      </rPr>
      <t xml:space="preserve"> </t>
    </r>
    <r>
      <rPr>
        <sz val="10"/>
        <rFont val="Arial"/>
        <family val="2"/>
      </rPr>
      <t>konektory min.: 1x 3,5mm jack - mikrofon, 1x 3,5mm stereo jack - sluchátka, napájení po UTP kabeláži</t>
    </r>
  </si>
  <si>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 mm stereo jack -  mikrofon, 1x 3,5 mm stereo jack -  sluchátka, kabel min. 1,3 m, váha max. 0,5 kg</t>
  </si>
  <si>
    <t>Strukturovaná kabeláž (slaboproudé a datové rozvody) pro učebnu jazyků a kabinet robotiky</t>
  </si>
  <si>
    <t>strukturovaná kabeláž</t>
  </si>
  <si>
    <t>Celková prohlídka elektrického rozvodu a zařízení (výchozí revize), např. rozvody NN v lavicích, do stolů apod. v jazykové učebně a v kabinetu</t>
  </si>
  <si>
    <t>revize</t>
  </si>
  <si>
    <t>školení</t>
  </si>
  <si>
    <t>jazyková laboratoř</t>
  </si>
  <si>
    <t>Školení jazykové laboratoře v rozsahu min. 4 vyučovací hod. v českém jazyce - začátečník, vč. technické asistence</t>
  </si>
  <si>
    <t>Školení jazykové laboratoře v rozsahu min. 4 vyučovací hod. v českém jazyce - pokročilý</t>
  </si>
  <si>
    <r>
      <t>Audio mixer a sluchátkový zesilovač pro</t>
    </r>
    <r>
      <rPr>
        <b/>
        <sz val="10"/>
        <rFont val="Arial"/>
        <family val="2"/>
      </rPr>
      <t xml:space="preserve"> </t>
    </r>
    <r>
      <rPr>
        <sz val="10"/>
        <rFont val="Arial"/>
        <family val="2"/>
      </rPr>
      <t>učitele, nastavení hlasitosti sluchátek, vypnutí mikrofonu, freq. rozsah min. 120 Hz - 12 kHz, pro dynamický i kondenzátorový typ mikrofonu, impedance sluchátek min. 32 - 600 Ω, linkový vstup/výstup,</t>
    </r>
    <r>
      <rPr>
        <b/>
        <sz val="10"/>
        <rFont val="Arial"/>
        <family val="2"/>
      </rPr>
      <t xml:space="preserve"> </t>
    </r>
    <r>
      <rPr>
        <sz val="10"/>
        <rFont val="Arial"/>
        <family val="2"/>
      </rPr>
      <t>funkce automatického donastavení hlasitosti vstupů, konektory min.: 1x 3,5 mm jack - mikrofon, 1x 3,5 mm stereo jack - sluchátka, napájení po UTP kabeláži</t>
    </r>
  </si>
  <si>
    <t>pracovní stanice</t>
  </si>
  <si>
    <t>Monitor s viditelnou uhlopříčkou min. 54,6 cm (21,5"), IPS panel antireflexní, LED podsvícení, rozlišení min. 1920x1080, pozorovací úhel min. 178° vodorovně, 178° svisle, jas 250 cd/m2, kontrastní poměr 1000:1 statický, doba odezvy max. 5 ms, video vstupy VGA, HDMI, DisplayPort, vč. dopravy, instalace a nastavení</t>
  </si>
  <si>
    <t>operační systém s podporou AD (domény), skříň v provedení tower osazená napájecím zdrojem o výkonu min. 350 W s účinností nejméně 85 %, základní deska vybavená Gbit síťovou kartou, výstupy pro video (1x HDMI, 1x D-SUB, 1x DVI), min. 2x USB 3.1 port (celkový počet USB portů min. 6x), CPU s min. výkonem 12500 bodů dle nezávislého testu cpubenchmark.net, operační paměť RAM DDR4 o min. kapacitě 16 GB a min. frekvenci 2666 MHz, SSD M.2 NVMe s min. kapacitou 250 GB, DVDRW/RAM mechanika, klávesnice, myš (USB optická), vč. dopravy, instalace a nastavení</t>
  </si>
  <si>
    <t>Pracovní stanice, case Tower, min. 500 W zdroj, sestava pro provoz 24/7, výkon CPU min. 8900 bodů dle nezávislého testu cpubenchmark.net s min. 16 PCIe linkami, operační paměť min. 16 GB DDR4, SSD M.2 disk s kapacitou min. 256 GB, DVD-RW optická mechanika, čtečka MCR, Gbit síťová karta, klávesnice a myš stejného výrobce, operační systém s podporu AD (domény), servisní služby s odezvou do následujícího pracovního dne od nahlášení servisní události, vč. dopravy, instalace a nastavení.</t>
  </si>
  <si>
    <t>--</t>
  </si>
  <si>
    <t>ovládací SW pro organizaci aktivit v laboratoři</t>
  </si>
  <si>
    <t>ovládací SW pro organizaci aktivit v laboratoři pro mediální aktivity</t>
  </si>
  <si>
    <t>Otestovaná systémová kabeláž pro systém hlasové komunikace (propojení audio matice a audio mixerů)</t>
  </si>
  <si>
    <t>PC, case s min. 180 W zdrojem s účinnosti až 92%, výkon CPU min. 9200 bodů dle nezávislého testu cpubenchmark.net, operační paměť min. 8GB DDR4, pevný M.2 SSD disk s kapacitou min. 256GB, DVD-RW optická mechanika, Gbit síťová karta, WiFi standardu 802.11ac (2x2), Bluetooth, čtečka pam. karet, min. 2x DisplayPort a 1x HDMI, USB Type-C, USB 3.1, USB 2.0, klávesnici a myš, operační systém s podporu AD (domény), servisní služba u zákazníka s odezvou do následujícího pracovního dne od nahlášení servisní události, zvuková karta, vstup pro mikrofon 1x 3,5mm konektor, 4pólový výstup pro sluchátka s mikrofonem 1 x 3,5mm, stereo výstup, kompatibilita s USB 2.0 / 3.0, optická drátová myš se 3 tlačítky a rolovacím kolečkem, USB, optický snímač, vč. dopravy, instalace, nastavení</t>
  </si>
  <si>
    <t>Interaktivní displej s úhlopříčkou min. 86" (218 cm) a rozlišením obrazu 4K UHD. Dotyková technologie umožňuje odlišit dotyk prstem (pro ovládání) a popisovačem (pro psaní) a také odlišit popisovače (např. pro psaní různou barvou).
Součástí displeje musí být počítačový modul s minimálními parametry 4 GB RAM a 32 GB, který obsahuje aplikaci pro psaní na bílé ploše a prohlížeč webových stránek.
Pro připojení má displej minimálně konektory HDMI a USB, bezdrátovou konektivitu WiFi (2,4 i 5 GHz) a Bluetooth (min. verze 4.2) a slot pro integraci plnohodnotného učitelského PC. Vč. dopravy a instalace.</t>
  </si>
  <si>
    <t>viditelná úhlopříčka minimálně 24" (poměr stran 16:9), rozlišení minimálně Full HD, zobrazovací technologie IPS, doba odezvy maximálně 5 ms, rozhraní HDMI, DP</t>
  </si>
  <si>
    <t>PC velikosti odpovídající žákovskému stolu dle části 3 veřejné zakázky, výkon CPU min. 4000 bodů dle nezávislého testu cpubenchmark.net, operační paměť min. 8 GB DDR4, SSD disk s kapacitou min. 256 GB, Gbit síťová karta, min. 1x video výstup VGA a 1x DisplayPort, USB 3.1 Gen1, USB 2.0, M.2 PCIe x1-2230, klávesnice a myš stejného výrobce, operační systém s podporu AD (domény), servisní služba po dobu záruky - oprava u zákazníka s odezvou do následujícího pracovního dne od nahlášení servisní události, zvuková karta, vstup pro mikrofon 1x 3,5 mm konektor, 4pólový výstup pro sluchátka s mikrofonem 1 x 3,5 mm, stereo výstup, kompatibilita s USB 2.0 / 3.0, vč. dopravy, instalace a nastavení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</si>
</sst>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43" formatCode="_-* #,##0.00_-;\-* #,##0.00_-;_-* &quot;-&quot;??_-;_-@_-"/>
    <numFmt numFmtId="164" formatCode="#,##0.00\ &quot;Kč&quot;"/>
  </numFmts>
  <fonts count="21">
    <font>
      <sz val="11"/>
      <color theme="1"/>
      <name val="Calibri"/>
      <family val="2"/>
      <scheme val="minor"/>
    </font>
    <font>
      <sz val="10"/>
      <name val="Arial"/>
      <family val="2"/>
    </font>
    <font>
      <sz val="10"/>
      <name val="Arial CE"/>
      <family val="2"/>
    </font>
    <font>
      <b/>
      <sz val="10"/>
      <name val="Arial CE"/>
      <family val="2"/>
    </font>
    <font>
      <sz val="10"/>
      <name val="Helv"/>
      <family val="2"/>
    </font>
    <font>
      <b/>
      <sz val="10"/>
      <name val="Arial"/>
      <family val="2"/>
    </font>
    <font>
      <b/>
      <sz val="12"/>
      <name val="Arial CE"/>
      <family val="2"/>
    </font>
    <font>
      <sz val="14"/>
      <name val="Times New Roman CE"/>
      <family val="1"/>
    </font>
    <font>
      <b/>
      <sz val="12"/>
      <name val="Arial"/>
      <family val="2"/>
    </font>
    <font>
      <sz val="10"/>
      <name val="Times New Roman CE"/>
      <family val="1"/>
    </font>
    <font>
      <b/>
      <sz val="12"/>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name val="Arial"/>
      <family val="2"/>
    </font>
    <font>
      <i/>
      <sz val="10"/>
      <name val="Arial"/>
      <family val="2"/>
    </font>
    <font>
      <b/>
      <i/>
      <sz val="10"/>
      <name val="Arial"/>
      <family val="2"/>
    </font>
    <font>
      <u val="single"/>
      <sz val="10"/>
      <color indexed="12"/>
      <name val="Arial CE"/>
      <family val="2"/>
    </font>
    <font>
      <sz val="10"/>
      <color theme="1"/>
      <name val="Arial"/>
      <family val="2"/>
    </font>
    <font>
      <sz val="11"/>
      <name val="Calibri"/>
      <family val="2"/>
      <scheme val="minor"/>
    </font>
  </fonts>
  <fills count="7">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29">
    <border>
      <left/>
      <right/>
      <top/>
      <bottom/>
      <diagonal/>
    </border>
    <border>
      <left style="thin"/>
      <right style="thin"/>
      <top style="thin"/>
      <bottom style="thin"/>
    </border>
    <border>
      <left/>
      <right/>
      <top style="thin"/>
      <bottom/>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style="medium"/>
      <top style="medium"/>
      <bottom style="medium"/>
    </border>
    <border>
      <left style="thin"/>
      <right style="thin"/>
      <top style="thin"/>
      <bottom/>
    </border>
    <border>
      <left/>
      <right style="thin"/>
      <top style="thin"/>
      <bottom/>
    </border>
    <border>
      <left style="thin"/>
      <right style="thin"/>
      <top/>
      <bottom style="thin"/>
    </border>
    <border>
      <left style="thin"/>
      <right/>
      <top style="thin"/>
      <bottom/>
    </border>
    <border>
      <left style="thin"/>
      <right/>
      <top style="thin"/>
      <bottom style="thin"/>
    </border>
    <border>
      <left style="thin"/>
      <right/>
      <top/>
      <bottom/>
    </border>
    <border>
      <left style="thin"/>
      <right style="thin"/>
      <top/>
      <bottom/>
    </border>
    <border>
      <left style="thin"/>
      <right style="medium"/>
      <top/>
      <bottom style="thin"/>
    </border>
    <border>
      <left style="thin"/>
      <right style="medium"/>
      <top style="thin"/>
      <bottom style="thin"/>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style="thin"/>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18" fillId="0" borderId="0" applyNumberFormat="0" applyFill="0" applyBorder="0">
      <alignment/>
      <protection locked="0"/>
    </xf>
  </cellStyleXfs>
  <cellXfs count="113">
    <xf numFmtId="0" fontId="0" fillId="0" borderId="0" xfId="0"/>
    <xf numFmtId="0" fontId="2" fillId="0" borderId="0" xfId="20" applyProtection="1">
      <alignment/>
      <protection/>
    </xf>
    <xf numFmtId="0" fontId="2" fillId="0" borderId="0" xfId="20" applyAlignment="1" applyProtection="1">
      <alignment wrapText="1"/>
      <protection/>
    </xf>
    <xf numFmtId="1" fontId="2" fillId="0" borderId="0" xfId="20" applyNumberFormat="1" applyProtection="1">
      <alignment/>
      <protection/>
    </xf>
    <xf numFmtId="0" fontId="4" fillId="0" borderId="0" xfId="20" applyFont="1" applyProtection="1">
      <alignment/>
      <protection/>
    </xf>
    <xf numFmtId="0" fontId="3" fillId="0" borderId="0" xfId="20" applyFont="1" applyAlignment="1" applyProtection="1">
      <alignment horizontal="left"/>
      <protection/>
    </xf>
    <xf numFmtId="0" fontId="2" fillId="0" borderId="1" xfId="20" applyBorder="1" applyAlignment="1" applyProtection="1">
      <alignment horizontal="center" vertical="center" wrapText="1"/>
      <protection/>
    </xf>
    <xf numFmtId="0" fontId="2" fillId="0" borderId="1" xfId="20" applyFont="1" applyBorder="1" applyAlignment="1" applyProtection="1">
      <alignment vertical="top" wrapText="1"/>
      <protection/>
    </xf>
    <xf numFmtId="0" fontId="2" fillId="0" borderId="1" xfId="20" applyBorder="1" applyAlignment="1" applyProtection="1">
      <alignment horizontal="left" vertical="center" wrapText="1"/>
      <protection/>
    </xf>
    <xf numFmtId="0" fontId="2" fillId="0" borderId="1" xfId="20" applyFont="1" applyBorder="1" applyAlignment="1" applyProtection="1">
      <alignment horizontal="center" vertical="center" wrapText="1"/>
      <protection/>
    </xf>
    <xf numFmtId="0" fontId="2" fillId="0" borderId="1" xfId="20" applyFill="1" applyBorder="1" applyAlignment="1" applyProtection="1">
      <alignment horizontal="center" vertical="center" wrapText="1"/>
      <protection/>
    </xf>
    <xf numFmtId="0" fontId="2" fillId="0" borderId="1" xfId="20" applyFont="1" applyBorder="1" applyAlignment="1" applyProtection="1">
      <alignment horizontal="left" vertical="top" wrapText="1"/>
      <protection/>
    </xf>
    <xf numFmtId="0" fontId="2" fillId="0" borderId="1" xfId="20" applyFont="1" applyBorder="1" applyAlignment="1" applyProtection="1">
      <alignment horizontal="left" vertical="center" wrapText="1"/>
      <protection/>
    </xf>
    <xf numFmtId="0" fontId="2" fillId="0" borderId="0" xfId="23" applyProtection="1">
      <alignment/>
      <protection/>
    </xf>
    <xf numFmtId="0" fontId="2" fillId="0" borderId="0" xfId="23" applyAlignment="1" applyProtection="1">
      <alignment horizontal="center"/>
      <protection/>
    </xf>
    <xf numFmtId="0" fontId="7" fillId="0" borderId="0" xfId="23" applyFont="1" applyAlignment="1" applyProtection="1">
      <alignment vertical="center"/>
      <protection/>
    </xf>
    <xf numFmtId="0" fontId="3" fillId="0" borderId="0" xfId="23" applyFont="1" applyProtection="1">
      <alignment/>
      <protection/>
    </xf>
    <xf numFmtId="0" fontId="2" fillId="0" borderId="1" xfId="20" applyFont="1" applyBorder="1" applyAlignment="1" applyProtection="1">
      <alignment horizontal="center" vertical="center" wrapText="1"/>
      <protection/>
    </xf>
    <xf numFmtId="0" fontId="9" fillId="0" borderId="0" xfId="23" applyFont="1" applyProtection="1">
      <alignment/>
      <protection/>
    </xf>
    <xf numFmtId="43" fontId="1" fillId="0" borderId="1" xfId="24" applyFont="1" applyBorder="1" applyAlignment="1" applyProtection="1">
      <alignment vertical="center"/>
      <protection/>
    </xf>
    <xf numFmtId="0" fontId="10" fillId="0" borderId="0" xfId="0" applyFont="1" applyAlignment="1">
      <alignment/>
    </xf>
    <xf numFmtId="0" fontId="0" fillId="0" borderId="0" xfId="0" applyAlignment="1">
      <alignment/>
    </xf>
    <xf numFmtId="0" fontId="11" fillId="0" borderId="0" xfId="0" applyFont="1" applyAlignment="1">
      <alignment/>
    </xf>
    <xf numFmtId="0" fontId="1" fillId="0" borderId="1" xfId="23" applyFont="1" applyBorder="1" applyAlignment="1" applyProtection="1">
      <alignment horizontal="center" vertical="center"/>
      <protection/>
    </xf>
    <xf numFmtId="0" fontId="1" fillId="0" borderId="0" xfId="23" applyFont="1" applyBorder="1" applyAlignment="1" applyProtection="1">
      <alignment vertical="center"/>
      <protection/>
    </xf>
    <xf numFmtId="0" fontId="1" fillId="0" borderId="2" xfId="23" applyFont="1" applyFill="1" applyBorder="1" applyAlignment="1" applyProtection="1">
      <alignment vertical="center"/>
      <protection/>
    </xf>
    <xf numFmtId="0" fontId="1" fillId="0" borderId="0" xfId="23" applyFont="1" applyFill="1" applyBorder="1" applyAlignment="1" applyProtection="1">
      <alignment vertical="center"/>
      <protection/>
    </xf>
    <xf numFmtId="43" fontId="1" fillId="2" borderId="1" xfId="24" applyFont="1" applyFill="1" applyBorder="1" applyAlignment="1" applyProtection="1">
      <alignment vertical="center"/>
      <protection locked="0"/>
    </xf>
    <xf numFmtId="0" fontId="1" fillId="3" borderId="3" xfId="23" applyFont="1" applyFill="1" applyBorder="1" applyAlignment="1" applyProtection="1">
      <alignment horizontal="center" vertical="top"/>
      <protection/>
    </xf>
    <xf numFmtId="0" fontId="1" fillId="3" borderId="1" xfId="23" applyFont="1" applyFill="1" applyBorder="1" applyAlignment="1" applyProtection="1">
      <alignment horizontal="center" vertical="top"/>
      <protection/>
    </xf>
    <xf numFmtId="0" fontId="1" fillId="3" borderId="4" xfId="23" applyFont="1" applyFill="1" applyBorder="1" applyAlignment="1" applyProtection="1">
      <alignment horizontal="center" vertical="top" wrapText="1"/>
      <protection/>
    </xf>
    <xf numFmtId="0" fontId="1" fillId="3" borderId="1" xfId="23" applyFont="1" applyFill="1" applyBorder="1" applyAlignment="1" applyProtection="1">
      <alignment horizontal="center" vertical="top" wrapText="1"/>
      <protection/>
    </xf>
    <xf numFmtId="0" fontId="8" fillId="0" borderId="4" xfId="23" applyFont="1" applyFill="1" applyBorder="1" applyAlignment="1" applyProtection="1">
      <alignment horizontal="center"/>
      <protection/>
    </xf>
    <xf numFmtId="0" fontId="2" fillId="3" borderId="3" xfId="20" applyFont="1" applyFill="1" applyBorder="1" applyAlignment="1" applyProtection="1">
      <alignment horizontal="center" vertical="top" wrapText="1" shrinkToFit="1"/>
      <protection/>
    </xf>
    <xf numFmtId="0" fontId="2" fillId="3" borderId="1" xfId="20" applyFont="1" applyFill="1" applyBorder="1" applyAlignment="1" applyProtection="1">
      <alignment horizontal="center" vertical="top" wrapText="1" shrinkToFit="1"/>
      <protection/>
    </xf>
    <xf numFmtId="0" fontId="2" fillId="3" borderId="1" xfId="20" applyFill="1" applyBorder="1" applyAlignment="1" applyProtection="1">
      <alignment horizontal="center" vertical="top" wrapText="1" shrinkToFit="1"/>
      <protection/>
    </xf>
    <xf numFmtId="0" fontId="6" fillId="0" borderId="5" xfId="20" applyFont="1" applyFill="1" applyBorder="1" applyAlignment="1" applyProtection="1">
      <alignment horizontal="center"/>
      <protection/>
    </xf>
    <xf numFmtId="0" fontId="6" fillId="0" borderId="6" xfId="20" applyFont="1" applyFill="1" applyBorder="1" applyAlignment="1" applyProtection="1">
      <alignment horizontal="center"/>
      <protection/>
    </xf>
    <xf numFmtId="0" fontId="6" fillId="0" borderId="7" xfId="20" applyFont="1" applyFill="1" applyBorder="1" applyAlignment="1" applyProtection="1">
      <alignment horizontal="center"/>
      <protection/>
    </xf>
    <xf numFmtId="0" fontId="2" fillId="4" borderId="3" xfId="20" applyFont="1" applyFill="1" applyBorder="1" applyAlignment="1" applyProtection="1">
      <alignment horizontal="center" vertical="top" wrapText="1" shrinkToFit="1"/>
      <protection/>
    </xf>
    <xf numFmtId="0" fontId="2" fillId="4" borderId="1" xfId="20" applyFont="1" applyFill="1" applyBorder="1" applyAlignment="1" applyProtection="1">
      <alignment horizontal="center" vertical="top" wrapText="1" shrinkToFit="1"/>
      <protection/>
    </xf>
    <xf numFmtId="0" fontId="2" fillId="4" borderId="1" xfId="20" applyFill="1" applyBorder="1" applyAlignment="1" applyProtection="1">
      <alignment horizontal="center" vertical="top" wrapText="1" shrinkToFit="1"/>
      <protection/>
    </xf>
    <xf numFmtId="0" fontId="15" fillId="0" borderId="0" xfId="23" applyFont="1" applyFill="1" applyBorder="1" applyAlignment="1" applyProtection="1">
      <alignment vertical="center" wrapText="1"/>
      <protection locked="0"/>
    </xf>
    <xf numFmtId="0" fontId="15" fillId="0" borderId="0" xfId="23" applyFont="1" applyFill="1" applyBorder="1" applyAlignment="1" applyProtection="1">
      <alignment horizontal="left" vertical="center" wrapText="1"/>
      <protection locked="0"/>
    </xf>
    <xf numFmtId="0" fontId="0" fillId="0" borderId="0" xfId="0" applyFill="1"/>
    <xf numFmtId="0" fontId="12" fillId="0" borderId="0" xfId="0" applyFont="1"/>
    <xf numFmtId="43" fontId="5" fillId="0" borderId="1" xfId="24" applyFont="1" applyBorder="1" applyAlignment="1" applyProtection="1">
      <alignment vertical="center"/>
      <protection/>
    </xf>
    <xf numFmtId="164" fontId="10" fillId="5" borderId="8" xfId="0" applyNumberFormat="1" applyFont="1" applyFill="1" applyBorder="1" applyAlignment="1">
      <alignment horizontal="right"/>
    </xf>
    <xf numFmtId="0" fontId="2" fillId="0" borderId="1" xfId="20" applyFont="1" applyBorder="1" applyAlignment="1" applyProtection="1">
      <alignment horizontal="left" vertical="center" wrapText="1"/>
      <protection/>
    </xf>
    <xf numFmtId="0" fontId="1" fillId="0" borderId="1" xfId="25" applyFont="1" applyBorder="1" applyAlignment="1" applyProtection="1">
      <alignment vertical="center" wrapText="1"/>
      <protection/>
    </xf>
    <xf numFmtId="0" fontId="19" fillId="0" borderId="1" xfId="26" applyFont="1" applyFill="1" applyBorder="1" applyAlignment="1" applyProtection="1">
      <alignment vertical="center" wrapText="1"/>
      <protection/>
    </xf>
    <xf numFmtId="0" fontId="1" fillId="0" borderId="1" xfId="23" applyFont="1" applyFill="1" applyBorder="1" applyAlignment="1" applyProtection="1">
      <alignment horizontal="center" vertical="center"/>
      <protection/>
    </xf>
    <xf numFmtId="0" fontId="20" fillId="0" borderId="0" xfId="0" applyFont="1" applyAlignment="1">
      <alignment horizontal="left" vertical="center" wrapText="1" indent="1"/>
    </xf>
    <xf numFmtId="0" fontId="1" fillId="3" borderId="3" xfId="23" applyFont="1" applyFill="1" applyBorder="1" applyAlignment="1" applyProtection="1">
      <alignment horizontal="center" vertical="top"/>
      <protection/>
    </xf>
    <xf numFmtId="0" fontId="1" fillId="0" borderId="9" xfId="23" applyFont="1" applyBorder="1" applyAlignment="1" applyProtection="1">
      <alignment horizontal="center" vertical="center"/>
      <protection/>
    </xf>
    <xf numFmtId="0" fontId="1" fillId="0" borderId="10" xfId="23" applyFont="1" applyFill="1" applyBorder="1" applyAlignment="1" applyProtection="1">
      <alignment horizontal="center" vertical="center"/>
      <protection/>
    </xf>
    <xf numFmtId="43" fontId="1" fillId="2" borderId="9" xfId="24" applyFont="1" applyFill="1" applyBorder="1" applyAlignment="1" applyProtection="1">
      <alignment vertical="center"/>
      <protection locked="0"/>
    </xf>
    <xf numFmtId="0" fontId="2" fillId="3" borderId="4" xfId="20" applyFont="1" applyFill="1" applyBorder="1" applyAlignment="1" applyProtection="1">
      <alignment horizontal="center" vertical="top" wrapText="1" shrinkToFit="1"/>
      <protection/>
    </xf>
    <xf numFmtId="0" fontId="1" fillId="0" borderId="10" xfId="23" applyFont="1" applyBorder="1" applyAlignment="1" applyProtection="1">
      <alignment vertical="center"/>
      <protection/>
    </xf>
    <xf numFmtId="0" fontId="1" fillId="0" borderId="11" xfId="23" applyFont="1" applyBorder="1" applyAlignment="1" applyProtection="1">
      <alignment horizontal="center" vertical="center"/>
      <protection/>
    </xf>
    <xf numFmtId="0" fontId="1" fillId="0" borderId="12" xfId="23" applyFont="1" applyBorder="1" applyAlignment="1" applyProtection="1">
      <alignment vertical="top" wrapText="1"/>
      <protection/>
    </xf>
    <xf numFmtId="0" fontId="1" fillId="0" borderId="13" xfId="23" applyFont="1" applyBorder="1" applyAlignment="1" applyProtection="1">
      <alignment vertical="top" wrapText="1"/>
      <protection/>
    </xf>
    <xf numFmtId="0" fontId="8" fillId="0" borderId="5" xfId="23" applyFont="1" applyFill="1" applyBorder="1" applyAlignment="1" applyProtection="1">
      <alignment horizontal="center"/>
      <protection/>
    </xf>
    <xf numFmtId="0" fontId="8" fillId="0" borderId="6" xfId="23" applyFont="1" applyFill="1" applyBorder="1" applyAlignment="1" applyProtection="1">
      <alignment horizontal="center"/>
      <protection/>
    </xf>
    <xf numFmtId="0" fontId="8" fillId="0" borderId="7" xfId="23" applyFont="1" applyFill="1" applyBorder="1" applyAlignment="1" applyProtection="1">
      <alignment horizontal="center"/>
      <protection/>
    </xf>
    <xf numFmtId="0" fontId="3" fillId="0" borderId="14" xfId="23" applyFont="1" applyBorder="1" applyProtection="1">
      <alignment/>
      <protection/>
    </xf>
    <xf numFmtId="0" fontId="3" fillId="0" borderId="0" xfId="23" applyFont="1" applyBorder="1" applyProtection="1">
      <alignment/>
      <protection/>
    </xf>
    <xf numFmtId="0" fontId="1" fillId="2" borderId="1" xfId="23" applyFont="1" applyFill="1" applyBorder="1" applyAlignment="1" applyProtection="1">
      <alignment/>
      <protection locked="0"/>
    </xf>
    <xf numFmtId="0" fontId="1" fillId="2" borderId="9" xfId="23" applyFont="1" applyFill="1" applyBorder="1" applyAlignment="1" applyProtection="1">
      <alignment vertical="center"/>
      <protection locked="0"/>
    </xf>
    <xf numFmtId="0" fontId="1" fillId="2" borderId="1" xfId="23" applyFont="1" applyFill="1" applyBorder="1" applyAlignment="1" applyProtection="1">
      <alignment vertical="center"/>
      <protection locked="0"/>
    </xf>
    <xf numFmtId="0" fontId="1" fillId="2" borderId="15" xfId="23" applyFont="1" applyFill="1" applyBorder="1" applyAlignment="1" applyProtection="1">
      <alignment vertical="center"/>
      <protection locked="0"/>
    </xf>
    <xf numFmtId="0" fontId="2" fillId="2" borderId="1" xfId="20" applyFill="1" applyBorder="1" applyAlignment="1" applyProtection="1">
      <alignment wrapText="1"/>
      <protection locked="0"/>
    </xf>
    <xf numFmtId="0" fontId="2" fillId="2" borderId="1" xfId="23" applyFill="1" applyBorder="1" applyProtection="1">
      <alignment/>
      <protection locked="0"/>
    </xf>
    <xf numFmtId="0" fontId="14" fillId="3" borderId="16" xfId="0" applyFont="1" applyFill="1" applyBorder="1" applyAlignment="1">
      <alignment horizontal="center" vertical="center"/>
    </xf>
    <xf numFmtId="164" fontId="0" fillId="0" borderId="17" xfId="0" applyNumberFormat="1" applyBorder="1"/>
    <xf numFmtId="164" fontId="0" fillId="0" borderId="18" xfId="0" applyNumberFormat="1" applyBorder="1"/>
    <xf numFmtId="164" fontId="13" fillId="0" borderId="18" xfId="0" applyNumberFormat="1" applyFont="1" applyBorder="1" applyAlignment="1">
      <alignment vertical="center"/>
    </xf>
    <xf numFmtId="0" fontId="1" fillId="0" borderId="1" xfId="20" applyFont="1" applyBorder="1" applyAlignment="1" applyProtection="1">
      <alignment vertical="center" wrapText="1"/>
      <protection/>
    </xf>
    <xf numFmtId="0" fontId="2" fillId="0" borderId="1" xfId="20" applyFont="1" applyBorder="1" applyAlignment="1" applyProtection="1">
      <alignment vertical="center" wrapText="1"/>
      <protection/>
    </xf>
    <xf numFmtId="0" fontId="2" fillId="0" borderId="1" xfId="20" applyFont="1" applyFill="1" applyBorder="1" applyAlignment="1" applyProtection="1">
      <alignment vertical="center" wrapText="1"/>
      <protection/>
    </xf>
    <xf numFmtId="0" fontId="2" fillId="0" borderId="1" xfId="20" applyFont="1" applyBorder="1" applyAlignment="1">
      <alignment vertical="center" wrapText="1"/>
      <protection/>
    </xf>
    <xf numFmtId="0" fontId="2" fillId="0" borderId="1" xfId="20" applyBorder="1" applyAlignment="1" applyProtection="1">
      <alignment vertical="center" wrapText="1"/>
      <protection/>
    </xf>
    <xf numFmtId="44" fontId="2" fillId="2" borderId="1" xfId="21" applyNumberFormat="1" applyFont="1" applyFill="1" applyBorder="1" applyAlignment="1" applyProtection="1">
      <alignment horizontal="center" vertical="center"/>
      <protection locked="0"/>
    </xf>
    <xf numFmtId="44" fontId="2" fillId="0" borderId="1" xfId="21" applyNumberFormat="1" applyFont="1" applyBorder="1" applyAlignment="1" applyProtection="1">
      <alignment horizontal="center" vertical="center"/>
      <protection/>
    </xf>
    <xf numFmtId="44" fontId="3" fillId="0" borderId="1" xfId="21" applyNumberFormat="1" applyFont="1" applyBorder="1" applyAlignment="1" applyProtection="1">
      <alignment horizontal="center" vertical="center"/>
      <protection/>
    </xf>
    <xf numFmtId="0" fontId="2" fillId="0" borderId="1" xfId="23" applyFill="1" applyBorder="1" applyAlignment="1" applyProtection="1" quotePrefix="1">
      <alignment vertical="center"/>
      <protection/>
    </xf>
    <xf numFmtId="0" fontId="10" fillId="5" borderId="19" xfId="0" applyFont="1" applyFill="1" applyBorder="1" applyAlignment="1">
      <alignment/>
    </xf>
    <xf numFmtId="0" fontId="10" fillId="5" borderId="20" xfId="0" applyFont="1" applyFill="1" applyBorder="1" applyAlignment="1">
      <alignment/>
    </xf>
    <xf numFmtId="0" fontId="10" fillId="5" borderId="21" xfId="0" applyFont="1" applyFill="1" applyBorder="1" applyAlignment="1">
      <alignment/>
    </xf>
    <xf numFmtId="0" fontId="10" fillId="5" borderId="22" xfId="0" applyFont="1" applyFill="1" applyBorder="1" applyAlignment="1">
      <alignment horizontal="left"/>
    </xf>
    <xf numFmtId="0" fontId="10" fillId="5" borderId="23" xfId="0" applyFont="1" applyFill="1" applyBorder="1" applyAlignment="1">
      <alignment horizontal="left"/>
    </xf>
    <xf numFmtId="0" fontId="14" fillId="3" borderId="24" xfId="0" applyFont="1" applyFill="1" applyBorder="1" applyAlignment="1">
      <alignment/>
    </xf>
    <xf numFmtId="0" fontId="14" fillId="3" borderId="25" xfId="0" applyFont="1" applyFill="1" applyBorder="1" applyAlignment="1">
      <alignment/>
    </xf>
    <xf numFmtId="0" fontId="0" fillId="0" borderId="26" xfId="0" applyBorder="1" applyAlignment="1">
      <alignment horizontal="left"/>
    </xf>
    <xf numFmtId="0" fontId="0" fillId="0" borderId="3" xfId="0" applyBorder="1" applyAlignment="1">
      <alignment horizontal="left"/>
    </xf>
    <xf numFmtId="0" fontId="13" fillId="0" borderId="27" xfId="0" applyFont="1" applyFill="1" applyBorder="1" applyAlignment="1">
      <alignment vertical="center"/>
    </xf>
    <xf numFmtId="0" fontId="13" fillId="0" borderId="28" xfId="0" applyFont="1" applyFill="1" applyBorder="1" applyAlignment="1">
      <alignment vertical="center"/>
    </xf>
    <xf numFmtId="0" fontId="6" fillId="6" borderId="13" xfId="20" applyFont="1" applyFill="1" applyBorder="1" applyAlignment="1" applyProtection="1">
      <alignment horizontal="center"/>
      <protection/>
    </xf>
    <xf numFmtId="0" fontId="6" fillId="6" borderId="4" xfId="20" applyFont="1" applyFill="1" applyBorder="1" applyAlignment="1" applyProtection="1">
      <alignment horizontal="center"/>
      <protection/>
    </xf>
    <xf numFmtId="0" fontId="6" fillId="6" borderId="3" xfId="20" applyFont="1" applyFill="1" applyBorder="1" applyAlignment="1" applyProtection="1">
      <alignment horizontal="center"/>
      <protection/>
    </xf>
    <xf numFmtId="0" fontId="2" fillId="0" borderId="13" xfId="20" applyFont="1" applyFill="1" applyBorder="1" applyAlignment="1" applyProtection="1">
      <alignment horizontal="center" vertical="center" wrapText="1"/>
      <protection/>
    </xf>
    <xf numFmtId="0" fontId="2" fillId="0" borderId="4" xfId="20" applyFont="1" applyFill="1" applyBorder="1" applyAlignment="1" applyProtection="1">
      <alignment horizontal="center" vertical="center" wrapText="1"/>
      <protection/>
    </xf>
    <xf numFmtId="0" fontId="2" fillId="0" borderId="3" xfId="20" applyFont="1" applyFill="1" applyBorder="1" applyAlignment="1" applyProtection="1">
      <alignment horizontal="center" vertical="center" wrapText="1"/>
      <protection/>
    </xf>
    <xf numFmtId="0" fontId="3" fillId="0" borderId="13" xfId="20" applyFont="1" applyBorder="1" applyAlignment="1" applyProtection="1">
      <alignment/>
      <protection/>
    </xf>
    <xf numFmtId="0" fontId="3" fillId="0" borderId="4" xfId="20" applyFont="1" applyBorder="1" applyAlignment="1" applyProtection="1">
      <alignment/>
      <protection/>
    </xf>
    <xf numFmtId="0" fontId="3" fillId="0" borderId="3" xfId="20" applyFont="1" applyBorder="1" applyAlignment="1" applyProtection="1">
      <alignment/>
      <protection/>
    </xf>
    <xf numFmtId="0" fontId="16" fillId="2" borderId="0" xfId="23" applyFont="1" applyFill="1" applyBorder="1" applyAlignment="1" applyProtection="1">
      <alignment vertical="center" wrapText="1"/>
      <protection locked="0"/>
    </xf>
    <xf numFmtId="0" fontId="8" fillId="6" borderId="13" xfId="23" applyFont="1" applyFill="1" applyBorder="1" applyAlignment="1" applyProtection="1">
      <alignment horizontal="center"/>
      <protection/>
    </xf>
    <xf numFmtId="0" fontId="8" fillId="6" borderId="4" xfId="23" applyFont="1" applyFill="1" applyBorder="1" applyAlignment="1" applyProtection="1">
      <alignment horizontal="center"/>
      <protection/>
    </xf>
    <xf numFmtId="0" fontId="8" fillId="6" borderId="3" xfId="23" applyFont="1" applyFill="1" applyBorder="1" applyAlignment="1" applyProtection="1">
      <alignment horizontal="center"/>
      <protection/>
    </xf>
    <xf numFmtId="0" fontId="5" fillId="0" borderId="13" xfId="23" applyFont="1" applyBorder="1" applyAlignment="1" applyProtection="1">
      <alignment vertical="center"/>
      <protection/>
    </xf>
    <xf numFmtId="0" fontId="5" fillId="0" borderId="4" xfId="23" applyFont="1" applyBorder="1" applyAlignment="1" applyProtection="1">
      <alignment vertical="center"/>
      <protection/>
    </xf>
    <xf numFmtId="0" fontId="5" fillId="0" borderId="3" xfId="23" applyFont="1" applyBorder="1" applyAlignment="1" applyProtection="1">
      <alignment vertical="center"/>
      <protection/>
    </xf>
  </cellXfs>
  <cellStyles count="13">
    <cellStyle name="Normal" xfId="0"/>
    <cellStyle name="Percent" xfId="15"/>
    <cellStyle name="Currency" xfId="16"/>
    <cellStyle name="Currency [0]" xfId="17"/>
    <cellStyle name="Comma" xfId="18"/>
    <cellStyle name="Comma [0]" xfId="19"/>
    <cellStyle name="Normální 2" xfId="20"/>
    <cellStyle name="Měna 2" xfId="21"/>
    <cellStyle name="Normální 31" xfId="22"/>
    <cellStyle name="Normální 2 2" xfId="23"/>
    <cellStyle name="Čárka 2" xfId="24"/>
    <cellStyle name="Normální 3" xfId="25"/>
    <cellStyle name="Hypertextový odkaz"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90" zoomScaleNormal="90" workbookViewId="0" topLeftCell="A1">
      <selection activeCell="A12" sqref="A12:B12"/>
    </sheetView>
  </sheetViews>
  <sheetFormatPr defaultColWidth="9.140625" defaultRowHeight="15"/>
  <cols>
    <col min="1" max="1" width="12.57421875" style="0" customWidth="1"/>
    <col min="2" max="2" width="59.00390625" style="0" customWidth="1"/>
    <col min="3" max="3" width="27.00390625" style="0" customWidth="1"/>
  </cols>
  <sheetData>
    <row r="1" spans="1:2" ht="15.5">
      <c r="A1" s="20" t="s">
        <v>14</v>
      </c>
      <c r="B1" s="21"/>
    </row>
    <row r="2" spans="1:2" ht="15.5">
      <c r="A2" s="20" t="s">
        <v>15</v>
      </c>
      <c r="B2" s="21"/>
    </row>
    <row r="3" ht="15.5">
      <c r="A3" s="22" t="s">
        <v>13</v>
      </c>
    </row>
    <row r="4" ht="15" thickBot="1"/>
    <row r="5" spans="1:10" ht="16" thickBot="1">
      <c r="A5" s="86" t="s">
        <v>22</v>
      </c>
      <c r="B5" s="87"/>
      <c r="C5" s="88"/>
      <c r="D5" s="44"/>
      <c r="E5" s="44"/>
      <c r="F5" s="44"/>
      <c r="G5" s="44"/>
      <c r="H5" s="44"/>
      <c r="I5" s="44"/>
      <c r="J5" s="44"/>
    </row>
    <row r="6" spans="1:10" ht="15">
      <c r="A6" s="91" t="s">
        <v>5</v>
      </c>
      <c r="B6" s="92"/>
      <c r="C6" s="73" t="s">
        <v>23</v>
      </c>
      <c r="D6" s="44"/>
      <c r="E6" s="44"/>
      <c r="F6" s="44"/>
      <c r="G6" s="44"/>
      <c r="H6" s="44"/>
      <c r="I6" s="44"/>
      <c r="J6" s="44"/>
    </row>
    <row r="7" spans="1:4" ht="15">
      <c r="A7" s="93" t="s">
        <v>1</v>
      </c>
      <c r="B7" s="94"/>
      <c r="C7" s="74">
        <f>'Jazyková laboratoř'!J25</f>
        <v>0</v>
      </c>
      <c r="D7" s="45"/>
    </row>
    <row r="8" spans="1:4" ht="15">
      <c r="A8" s="93" t="s">
        <v>0</v>
      </c>
      <c r="B8" s="94"/>
      <c r="C8" s="74">
        <f>'Interaktivní tabule'!J10</f>
        <v>0</v>
      </c>
      <c r="D8" s="45"/>
    </row>
    <row r="9" spans="1:3" ht="15" thickBot="1">
      <c r="A9" s="93" t="s">
        <v>41</v>
      </c>
      <c r="B9" s="94"/>
      <c r="C9" s="75">
        <f>Kabinet!J10</f>
        <v>0</v>
      </c>
    </row>
    <row r="10" spans="1:3" ht="16" thickBot="1">
      <c r="A10" s="89" t="s">
        <v>24</v>
      </c>
      <c r="B10" s="90"/>
      <c r="C10" s="47">
        <f>SUM(C7:C9)</f>
        <v>0</v>
      </c>
    </row>
    <row r="11" spans="1:3" ht="19" customHeight="1" thickBot="1">
      <c r="A11" s="95" t="s">
        <v>25</v>
      </c>
      <c r="B11" s="96"/>
      <c r="C11" s="76">
        <f>C10*0.21</f>
        <v>0</v>
      </c>
    </row>
    <row r="12" spans="1:4" ht="16" thickBot="1">
      <c r="A12" s="89" t="s">
        <v>42</v>
      </c>
      <c r="B12" s="90"/>
      <c r="C12" s="47">
        <f>SUM(C10:C11)</f>
        <v>0</v>
      </c>
      <c r="D12" s="45"/>
    </row>
  </sheetData>
  <mergeCells count="8">
    <mergeCell ref="A5:C5"/>
    <mergeCell ref="A12:B12"/>
    <mergeCell ref="A6:B6"/>
    <mergeCell ref="A7:B7"/>
    <mergeCell ref="A8:B8"/>
    <mergeCell ref="A9:B9"/>
    <mergeCell ref="A10:B10"/>
    <mergeCell ref="A11:B11"/>
  </mergeCells>
  <printOptions/>
  <pageMargins left="0.2362204724409449" right="0.2362204724409449" top="0.1968503937007874" bottom="0.7874015748031497" header="0.15748031496062992"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80" zoomScaleNormal="80" workbookViewId="0" topLeftCell="A1">
      <pane ySplit="7" topLeftCell="A8" activePane="bottomLeft" state="frozen"/>
      <selection pane="bottomLeft" activeCell="D9" sqref="D9"/>
    </sheetView>
  </sheetViews>
  <sheetFormatPr defaultColWidth="9.140625" defaultRowHeight="15"/>
  <cols>
    <col min="1" max="1" width="9.140625" style="1" customWidth="1"/>
    <col min="2" max="2" width="21.8515625" style="1" customWidth="1"/>
    <col min="3" max="3" width="51.00390625" style="2" customWidth="1"/>
    <col min="4" max="5" width="12.8515625" style="13" customWidth="1"/>
    <col min="6" max="6" width="51.00390625" style="13" customWidth="1"/>
    <col min="7" max="7" width="6.421875" style="2" customWidth="1"/>
    <col min="8" max="8" width="9.00390625" style="3" customWidth="1"/>
    <col min="9" max="9" width="14.421875" style="1" bestFit="1" customWidth="1"/>
    <col min="10" max="10" width="18.00390625" style="1" customWidth="1"/>
    <col min="11" max="16384" width="9.140625" style="1" customWidth="1"/>
  </cols>
  <sheetData>
    <row r="1" ht="15.5">
      <c r="A1" s="20" t="s">
        <v>14</v>
      </c>
    </row>
    <row r="2" ht="15.5">
      <c r="A2" s="20" t="s">
        <v>15</v>
      </c>
    </row>
    <row r="3" ht="15.5">
      <c r="A3" s="22" t="s">
        <v>13</v>
      </c>
    </row>
    <row r="4" ht="10" customHeight="1">
      <c r="A4" s="22"/>
    </row>
    <row r="5" spans="1:10" ht="14.5" customHeight="1">
      <c r="A5" s="97" t="s">
        <v>1</v>
      </c>
      <c r="B5" s="98"/>
      <c r="C5" s="98"/>
      <c r="D5" s="98"/>
      <c r="E5" s="98"/>
      <c r="F5" s="98"/>
      <c r="G5" s="98"/>
      <c r="H5" s="98"/>
      <c r="I5" s="98"/>
      <c r="J5" s="99"/>
    </row>
    <row r="6" spans="1:8" ht="6.5" customHeight="1">
      <c r="A6" s="36"/>
      <c r="B6" s="37"/>
      <c r="C6" s="38"/>
      <c r="D6" s="32"/>
      <c r="E6" s="32"/>
      <c r="F6" s="32"/>
      <c r="G6" s="1"/>
      <c r="H6" s="1"/>
    </row>
    <row r="7" spans="1:10" ht="25">
      <c r="A7" s="40" t="s">
        <v>20</v>
      </c>
      <c r="B7" s="39" t="s">
        <v>27</v>
      </c>
      <c r="C7" s="53" t="s">
        <v>4</v>
      </c>
      <c r="D7" s="53" t="s">
        <v>16</v>
      </c>
      <c r="E7" s="53" t="s">
        <v>17</v>
      </c>
      <c r="F7" s="53" t="s">
        <v>18</v>
      </c>
      <c r="G7" s="41" t="s">
        <v>10</v>
      </c>
      <c r="H7" s="41" t="s">
        <v>9</v>
      </c>
      <c r="I7" s="40" t="s">
        <v>12</v>
      </c>
      <c r="J7" s="40" t="s">
        <v>7</v>
      </c>
    </row>
    <row r="8" spans="1:10" s="4" customFormat="1" ht="60" customHeight="1">
      <c r="A8" s="100" t="s">
        <v>43</v>
      </c>
      <c r="B8" s="101"/>
      <c r="C8" s="101"/>
      <c r="D8" s="101"/>
      <c r="E8" s="101"/>
      <c r="F8" s="101"/>
      <c r="G8" s="101"/>
      <c r="H8" s="101"/>
      <c r="I8" s="101"/>
      <c r="J8" s="102"/>
    </row>
    <row r="9" spans="1:10" s="4" customFormat="1" ht="162.5">
      <c r="A9" s="17">
        <v>1</v>
      </c>
      <c r="B9" s="49" t="s">
        <v>64</v>
      </c>
      <c r="C9" s="77" t="s">
        <v>26</v>
      </c>
      <c r="D9" s="69"/>
      <c r="E9" s="69"/>
      <c r="F9" s="69"/>
      <c r="G9" s="6" t="s">
        <v>2</v>
      </c>
      <c r="H9" s="17">
        <v>24</v>
      </c>
      <c r="I9" s="82"/>
      <c r="J9" s="83">
        <f aca="true" t="shared" si="0" ref="J9:J24">H9*I9</f>
        <v>0</v>
      </c>
    </row>
    <row r="10" spans="1:10" s="4" customFormat="1" ht="112.5">
      <c r="A10" s="17">
        <v>2</v>
      </c>
      <c r="B10" s="49" t="s">
        <v>63</v>
      </c>
      <c r="C10" s="78" t="s">
        <v>44</v>
      </c>
      <c r="D10" s="70"/>
      <c r="E10" s="70"/>
      <c r="F10" s="70"/>
      <c r="G10" s="6" t="s">
        <v>2</v>
      </c>
      <c r="H10" s="10">
        <f>H9</f>
        <v>24</v>
      </c>
      <c r="I10" s="82"/>
      <c r="J10" s="83">
        <f t="shared" si="0"/>
        <v>0</v>
      </c>
    </row>
    <row r="11" spans="1:10" s="4" customFormat="1" ht="112.5">
      <c r="A11" s="17">
        <v>3</v>
      </c>
      <c r="B11" s="8" t="s">
        <v>58</v>
      </c>
      <c r="C11" s="81" t="s">
        <v>61</v>
      </c>
      <c r="D11" s="71"/>
      <c r="E11" s="71"/>
      <c r="F11" s="71"/>
      <c r="G11" s="6" t="s">
        <v>2</v>
      </c>
      <c r="H11" s="10">
        <v>1</v>
      </c>
      <c r="I11" s="82"/>
      <c r="J11" s="83">
        <f t="shared" si="0"/>
        <v>0</v>
      </c>
    </row>
    <row r="12" spans="1:10" s="4" customFormat="1" ht="75">
      <c r="A12" s="17">
        <v>4</v>
      </c>
      <c r="B12" s="50" t="s">
        <v>28</v>
      </c>
      <c r="C12" s="78" t="s">
        <v>45</v>
      </c>
      <c r="D12" s="72"/>
      <c r="E12" s="72"/>
      <c r="F12" s="72"/>
      <c r="G12" s="6" t="s">
        <v>2</v>
      </c>
      <c r="H12" s="10">
        <v>1</v>
      </c>
      <c r="I12" s="82"/>
      <c r="J12" s="83">
        <f t="shared" si="0"/>
        <v>0</v>
      </c>
    </row>
    <row r="13" spans="1:10" s="4" customFormat="1" ht="88.5">
      <c r="A13" s="17">
        <v>5</v>
      </c>
      <c r="B13" s="50" t="s">
        <v>29</v>
      </c>
      <c r="C13" s="77" t="s">
        <v>57</v>
      </c>
      <c r="D13" s="72"/>
      <c r="E13" s="72"/>
      <c r="F13" s="72"/>
      <c r="G13" s="6" t="s">
        <v>2</v>
      </c>
      <c r="H13" s="10">
        <v>1</v>
      </c>
      <c r="I13" s="82"/>
      <c r="J13" s="83">
        <f t="shared" si="0"/>
        <v>0</v>
      </c>
    </row>
    <row r="14" spans="1:10" s="4" customFormat="1" ht="75.5">
      <c r="A14" s="17">
        <v>6</v>
      </c>
      <c r="B14" s="50" t="s">
        <v>30</v>
      </c>
      <c r="C14" s="77" t="s">
        <v>47</v>
      </c>
      <c r="D14" s="72"/>
      <c r="E14" s="72"/>
      <c r="F14" s="72"/>
      <c r="G14" s="6" t="s">
        <v>2</v>
      </c>
      <c r="H14" s="10">
        <f>H9</f>
        <v>24</v>
      </c>
      <c r="I14" s="82"/>
      <c r="J14" s="83">
        <f t="shared" si="0"/>
        <v>0</v>
      </c>
    </row>
    <row r="15" spans="1:10" s="4" customFormat="1" ht="25">
      <c r="A15" s="17">
        <v>7</v>
      </c>
      <c r="B15" s="8" t="s">
        <v>54</v>
      </c>
      <c r="C15" s="78" t="s">
        <v>46</v>
      </c>
      <c r="D15" s="85" t="s">
        <v>62</v>
      </c>
      <c r="E15" s="85" t="s">
        <v>62</v>
      </c>
      <c r="F15" s="85" t="s">
        <v>62</v>
      </c>
      <c r="G15" s="6" t="s">
        <v>2</v>
      </c>
      <c r="H15" s="10">
        <f>H9</f>
        <v>24</v>
      </c>
      <c r="I15" s="82"/>
      <c r="J15" s="83">
        <f t="shared" si="0"/>
        <v>0</v>
      </c>
    </row>
    <row r="16" spans="1:10" s="4" customFormat="1" ht="100">
      <c r="A16" s="17">
        <v>8</v>
      </c>
      <c r="B16" s="50" t="s">
        <v>31</v>
      </c>
      <c r="C16" s="78" t="s">
        <v>48</v>
      </c>
      <c r="D16" s="72"/>
      <c r="E16" s="72"/>
      <c r="F16" s="72"/>
      <c r="G16" s="6" t="s">
        <v>2</v>
      </c>
      <c r="H16" s="10">
        <f>H9+H13</f>
        <v>25</v>
      </c>
      <c r="I16" s="82"/>
      <c r="J16" s="83">
        <f t="shared" si="0"/>
        <v>0</v>
      </c>
    </row>
    <row r="17" spans="1:10" s="4" customFormat="1" ht="25">
      <c r="A17" s="17">
        <v>9</v>
      </c>
      <c r="B17" s="50" t="s">
        <v>32</v>
      </c>
      <c r="C17" s="78" t="s">
        <v>65</v>
      </c>
      <c r="D17" s="85" t="s">
        <v>62</v>
      </c>
      <c r="E17" s="85" t="s">
        <v>62</v>
      </c>
      <c r="F17" s="85" t="s">
        <v>62</v>
      </c>
      <c r="G17" s="6" t="s">
        <v>2</v>
      </c>
      <c r="H17" s="10">
        <f>H9+1</f>
        <v>25</v>
      </c>
      <c r="I17" s="82"/>
      <c r="J17" s="83">
        <f t="shared" si="0"/>
        <v>0</v>
      </c>
    </row>
    <row r="18" spans="1:10" s="4" customFormat="1" ht="175">
      <c r="A18" s="17">
        <v>10</v>
      </c>
      <c r="B18" s="50" t="s">
        <v>33</v>
      </c>
      <c r="C18" s="78" t="s">
        <v>66</v>
      </c>
      <c r="D18" s="72"/>
      <c r="E18" s="72"/>
      <c r="F18" s="72"/>
      <c r="G18" s="6" t="s">
        <v>2</v>
      </c>
      <c r="H18" s="10">
        <v>1</v>
      </c>
      <c r="I18" s="82"/>
      <c r="J18" s="83">
        <f t="shared" si="0"/>
        <v>0</v>
      </c>
    </row>
    <row r="19" spans="1:10" s="4" customFormat="1" ht="156" customHeight="1">
      <c r="A19" s="17">
        <v>11</v>
      </c>
      <c r="B19" s="50" t="s">
        <v>35</v>
      </c>
      <c r="C19" s="78" t="s">
        <v>69</v>
      </c>
      <c r="D19" s="72"/>
      <c r="E19" s="72"/>
      <c r="F19" s="72"/>
      <c r="G19" s="6" t="s">
        <v>2</v>
      </c>
      <c r="H19" s="10">
        <f>H9</f>
        <v>24</v>
      </c>
      <c r="I19" s="82"/>
      <c r="J19" s="83">
        <f t="shared" si="0"/>
        <v>0</v>
      </c>
    </row>
    <row r="20" spans="1:10" s="4" customFormat="1" ht="75">
      <c r="A20" s="17">
        <v>12</v>
      </c>
      <c r="B20" s="50" t="s">
        <v>34</v>
      </c>
      <c r="C20" s="78" t="s">
        <v>59</v>
      </c>
      <c r="D20" s="72"/>
      <c r="E20" s="72"/>
      <c r="F20" s="72"/>
      <c r="G20" s="6" t="s">
        <v>2</v>
      </c>
      <c r="H20" s="10">
        <v>26</v>
      </c>
      <c r="I20" s="82"/>
      <c r="J20" s="83">
        <f t="shared" si="0"/>
        <v>0</v>
      </c>
    </row>
    <row r="21" spans="1:10" s="4" customFormat="1" ht="25">
      <c r="A21" s="17">
        <v>13</v>
      </c>
      <c r="B21" s="8" t="s">
        <v>50</v>
      </c>
      <c r="C21" s="79" t="s">
        <v>49</v>
      </c>
      <c r="D21" s="85" t="s">
        <v>62</v>
      </c>
      <c r="E21" s="85" t="s">
        <v>62</v>
      </c>
      <c r="F21" s="85" t="s">
        <v>62</v>
      </c>
      <c r="G21" s="9" t="s">
        <v>3</v>
      </c>
      <c r="H21" s="6">
        <v>1</v>
      </c>
      <c r="I21" s="82"/>
      <c r="J21" s="83">
        <f t="shared" si="0"/>
        <v>0</v>
      </c>
    </row>
    <row r="22" spans="1:10" s="4" customFormat="1" ht="25">
      <c r="A22" s="17">
        <v>14</v>
      </c>
      <c r="B22" s="8" t="s">
        <v>53</v>
      </c>
      <c r="C22" s="78" t="s">
        <v>55</v>
      </c>
      <c r="D22" s="85" t="s">
        <v>62</v>
      </c>
      <c r="E22" s="85" t="s">
        <v>62</v>
      </c>
      <c r="F22" s="85" t="s">
        <v>62</v>
      </c>
      <c r="G22" s="6" t="s">
        <v>2</v>
      </c>
      <c r="H22" s="6">
        <v>1</v>
      </c>
      <c r="I22" s="82"/>
      <c r="J22" s="83">
        <f t="shared" si="0"/>
        <v>0</v>
      </c>
    </row>
    <row r="23" spans="1:10" s="4" customFormat="1" ht="25">
      <c r="A23" s="17">
        <v>15</v>
      </c>
      <c r="B23" s="8" t="s">
        <v>53</v>
      </c>
      <c r="C23" s="78" t="s">
        <v>56</v>
      </c>
      <c r="D23" s="85" t="s">
        <v>62</v>
      </c>
      <c r="E23" s="85" t="s">
        <v>62</v>
      </c>
      <c r="F23" s="85" t="s">
        <v>62</v>
      </c>
      <c r="G23" s="6" t="s">
        <v>2</v>
      </c>
      <c r="H23" s="6">
        <v>1</v>
      </c>
      <c r="I23" s="82"/>
      <c r="J23" s="83">
        <f t="shared" si="0"/>
        <v>0</v>
      </c>
    </row>
    <row r="24" spans="1:10" s="4" customFormat="1" ht="37.5">
      <c r="A24" s="17">
        <v>16</v>
      </c>
      <c r="B24" s="48" t="s">
        <v>52</v>
      </c>
      <c r="C24" s="80" t="s">
        <v>51</v>
      </c>
      <c r="D24" s="85" t="s">
        <v>62</v>
      </c>
      <c r="E24" s="85" t="s">
        <v>62</v>
      </c>
      <c r="F24" s="85" t="s">
        <v>62</v>
      </c>
      <c r="G24" s="6" t="s">
        <v>2</v>
      </c>
      <c r="H24" s="6">
        <v>1</v>
      </c>
      <c r="I24" s="82"/>
      <c r="J24" s="83">
        <f t="shared" si="0"/>
        <v>0</v>
      </c>
    </row>
    <row r="25" spans="1:10" s="4" customFormat="1" ht="14.5" customHeight="1">
      <c r="A25" s="103" t="s">
        <v>6</v>
      </c>
      <c r="B25" s="104"/>
      <c r="C25" s="104"/>
      <c r="D25" s="104"/>
      <c r="E25" s="104"/>
      <c r="F25" s="104"/>
      <c r="G25" s="104"/>
      <c r="H25" s="104"/>
      <c r="I25" s="105"/>
      <c r="J25" s="84">
        <f>SUM(J9:J24)</f>
        <v>0</v>
      </c>
    </row>
    <row r="26" spans="2:10" s="4" customFormat="1" ht="13">
      <c r="B26" s="5"/>
      <c r="C26" s="2"/>
      <c r="D26" s="13"/>
      <c r="E26" s="13"/>
      <c r="F26" s="13"/>
      <c r="G26" s="2"/>
      <c r="H26" s="3"/>
      <c r="I26" s="1"/>
      <c r="J26" s="1"/>
    </row>
    <row r="28" spans="1:10" ht="14.5" customHeight="1">
      <c r="A28" s="106" t="s">
        <v>21</v>
      </c>
      <c r="B28" s="106"/>
      <c r="C28" s="106"/>
      <c r="D28" s="106"/>
      <c r="E28" s="106"/>
      <c r="F28" s="106"/>
      <c r="G28" s="106"/>
      <c r="H28" s="106"/>
      <c r="I28" s="106"/>
      <c r="J28" s="106"/>
    </row>
    <row r="29" spans="1:10" ht="15">
      <c r="A29" s="106"/>
      <c r="B29" s="106"/>
      <c r="C29" s="106"/>
      <c r="D29" s="106"/>
      <c r="E29" s="106"/>
      <c r="F29" s="106"/>
      <c r="G29" s="106"/>
      <c r="H29" s="106"/>
      <c r="I29" s="106"/>
      <c r="J29" s="106"/>
    </row>
  </sheetData>
  <sheetProtection sheet="1" formatCells="0" selectLockedCells="1"/>
  <mergeCells count="4">
    <mergeCell ref="A5:J5"/>
    <mergeCell ref="A8:J8"/>
    <mergeCell ref="A25:I25"/>
    <mergeCell ref="A28:J29"/>
  </mergeCells>
  <printOptions/>
  <pageMargins left="0.1968503937007874" right="0.15748031496062992" top="0.1968503937007874" bottom="0.1968503937007874" header="0.15748031496062992" footer="0.15748031496062992"/>
  <pageSetup blackAndWhite="1"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80" zoomScaleNormal="80" workbookViewId="0" topLeftCell="A1">
      <selection activeCell="D8" sqref="D8"/>
    </sheetView>
  </sheetViews>
  <sheetFormatPr defaultColWidth="9.140625" defaultRowHeight="15"/>
  <cols>
    <col min="1" max="1" width="9.140625" style="1" customWidth="1"/>
    <col min="2" max="2" width="22.57421875" style="1" customWidth="1"/>
    <col min="3" max="3" width="51.00390625" style="2" customWidth="1"/>
    <col min="4" max="5" width="12.8515625" style="13" customWidth="1"/>
    <col min="6" max="6" width="51.00390625" style="13" customWidth="1"/>
    <col min="7" max="7" width="6.421875" style="2" customWidth="1"/>
    <col min="8" max="8" width="6.7109375" style="3" customWidth="1"/>
    <col min="9" max="9" width="14.421875" style="1" bestFit="1" customWidth="1"/>
    <col min="10" max="10" width="18.00390625" style="1" customWidth="1"/>
    <col min="11" max="16384" width="9.140625" style="1" customWidth="1"/>
  </cols>
  <sheetData>
    <row r="1" ht="15.5">
      <c r="A1" s="20" t="s">
        <v>14</v>
      </c>
    </row>
    <row r="2" ht="15.5">
      <c r="A2" s="20" t="s">
        <v>15</v>
      </c>
    </row>
    <row r="3" ht="15.5">
      <c r="A3" s="22" t="s">
        <v>13</v>
      </c>
    </row>
    <row r="4" ht="10" customHeight="1">
      <c r="A4" s="22"/>
    </row>
    <row r="5" spans="1:10" ht="14.5" customHeight="1">
      <c r="A5" s="97" t="s">
        <v>0</v>
      </c>
      <c r="B5" s="98"/>
      <c r="C5" s="98"/>
      <c r="D5" s="98"/>
      <c r="E5" s="98"/>
      <c r="F5" s="98"/>
      <c r="G5" s="98"/>
      <c r="H5" s="98"/>
      <c r="I5" s="98"/>
      <c r="J5" s="99"/>
    </row>
    <row r="6" spans="1:8" ht="6.5" customHeight="1">
      <c r="A6" s="36"/>
      <c r="B6" s="37"/>
      <c r="C6" s="37"/>
      <c r="D6" s="32"/>
      <c r="E6" s="32"/>
      <c r="F6" s="32"/>
      <c r="G6" s="38"/>
      <c r="H6" s="1"/>
    </row>
    <row r="7" spans="1:10" ht="25">
      <c r="A7" s="34" t="s">
        <v>20</v>
      </c>
      <c r="B7" s="33" t="s">
        <v>27</v>
      </c>
      <c r="C7" s="34" t="s">
        <v>11</v>
      </c>
      <c r="D7" s="28" t="s">
        <v>16</v>
      </c>
      <c r="E7" s="28" t="s">
        <v>17</v>
      </c>
      <c r="F7" s="28" t="s">
        <v>18</v>
      </c>
      <c r="G7" s="35" t="s">
        <v>10</v>
      </c>
      <c r="H7" s="35" t="s">
        <v>9</v>
      </c>
      <c r="I7" s="34" t="s">
        <v>8</v>
      </c>
      <c r="J7" s="34" t="s">
        <v>7</v>
      </c>
    </row>
    <row r="8" spans="1:10" s="4" customFormat="1" ht="137.5">
      <c r="A8" s="17">
        <v>1</v>
      </c>
      <c r="B8" s="8" t="s">
        <v>37</v>
      </c>
      <c r="C8" s="7" t="s">
        <v>67</v>
      </c>
      <c r="D8" s="69"/>
      <c r="E8" s="69"/>
      <c r="F8" s="69"/>
      <c r="G8" s="6" t="s">
        <v>2</v>
      </c>
      <c r="H8" s="17">
        <v>1</v>
      </c>
      <c r="I8" s="82"/>
      <c r="J8" s="83">
        <f>H8*I8</f>
        <v>0</v>
      </c>
    </row>
    <row r="9" spans="1:10" s="4" customFormat="1" ht="75">
      <c r="A9" s="17">
        <v>2</v>
      </c>
      <c r="B9" s="12" t="s">
        <v>38</v>
      </c>
      <c r="C9" s="11" t="s">
        <v>36</v>
      </c>
      <c r="D9" s="70"/>
      <c r="E9" s="70"/>
      <c r="F9" s="70"/>
      <c r="G9" s="6" t="s">
        <v>2</v>
      </c>
      <c r="H9" s="10">
        <f>H8</f>
        <v>1</v>
      </c>
      <c r="I9" s="82"/>
      <c r="J9" s="83">
        <f>H9*I9</f>
        <v>0</v>
      </c>
    </row>
    <row r="10" spans="1:10" s="4" customFormat="1" ht="14.5" customHeight="1">
      <c r="A10" s="103" t="s">
        <v>6</v>
      </c>
      <c r="B10" s="104"/>
      <c r="C10" s="104"/>
      <c r="D10" s="104"/>
      <c r="E10" s="104"/>
      <c r="F10" s="104"/>
      <c r="G10" s="104"/>
      <c r="H10" s="104"/>
      <c r="I10" s="105"/>
      <c r="J10" s="84">
        <f>SUM(J8:J9)</f>
        <v>0</v>
      </c>
    </row>
    <row r="11" spans="2:10" s="4" customFormat="1" ht="13">
      <c r="B11" s="5"/>
      <c r="C11" s="2"/>
      <c r="D11" s="25"/>
      <c r="E11" s="25"/>
      <c r="F11" s="25"/>
      <c r="G11" s="2"/>
      <c r="H11" s="3"/>
      <c r="I11" s="1"/>
      <c r="J11" s="1"/>
    </row>
    <row r="12" spans="4:6" ht="15">
      <c r="D12" s="26"/>
      <c r="E12" s="26"/>
      <c r="F12" s="26"/>
    </row>
    <row r="13" spans="1:11" ht="12.5" customHeight="1">
      <c r="A13" s="106" t="s">
        <v>21</v>
      </c>
      <c r="B13" s="106"/>
      <c r="C13" s="106"/>
      <c r="D13" s="106"/>
      <c r="E13" s="106"/>
      <c r="F13" s="106"/>
      <c r="G13" s="106"/>
      <c r="H13" s="106"/>
      <c r="I13" s="106"/>
      <c r="J13" s="106"/>
      <c r="K13" s="42"/>
    </row>
    <row r="14" spans="1:11" ht="12.5" customHeight="1">
      <c r="A14" s="106"/>
      <c r="B14" s="106"/>
      <c r="C14" s="106"/>
      <c r="D14" s="106"/>
      <c r="E14" s="106"/>
      <c r="F14" s="106"/>
      <c r="G14" s="106"/>
      <c r="H14" s="106"/>
      <c r="I14" s="106"/>
      <c r="J14" s="106"/>
      <c r="K14" s="43"/>
    </row>
    <row r="15" spans="4:6" ht="15">
      <c r="D15" s="24"/>
      <c r="E15" s="24"/>
      <c r="F15" s="24"/>
    </row>
    <row r="16" spans="4:6" ht="15">
      <c r="D16" s="2"/>
      <c r="E16" s="2"/>
      <c r="F16" s="2"/>
    </row>
  </sheetData>
  <sheetProtection sheet="1" formatCells="0" selectLockedCells="1"/>
  <mergeCells count="3">
    <mergeCell ref="A5:J5"/>
    <mergeCell ref="A10:I10"/>
    <mergeCell ref="A13:J14"/>
  </mergeCells>
  <printOptions/>
  <pageMargins left="0.2362204724409449" right="0.15748031496062992" top="0.15748031496062992" bottom="0.1968503937007874" header="0.15748031496062992" footer="0.15748031496062992"/>
  <pageSetup blackAndWhite="1"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80" zoomScaleNormal="80" zoomScaleSheetLayoutView="90" workbookViewId="0" topLeftCell="A1">
      <selection activeCell="I9" sqref="I9"/>
    </sheetView>
  </sheetViews>
  <sheetFormatPr defaultColWidth="9.140625" defaultRowHeight="15"/>
  <cols>
    <col min="1" max="1" width="8.7109375" style="13" customWidth="1"/>
    <col min="2" max="2" width="15.57421875" style="13" customWidth="1"/>
    <col min="3" max="3" width="52.57421875" style="13" customWidth="1"/>
    <col min="4" max="5" width="12.8515625" style="13" customWidth="1"/>
    <col min="6" max="6" width="52.421875" style="13" customWidth="1"/>
    <col min="7" max="7" width="7.57421875" style="13" customWidth="1"/>
    <col min="8" max="8" width="10.421875" style="14" bestFit="1" customWidth="1"/>
    <col min="9" max="9" width="11.7109375" style="14" customWidth="1"/>
    <col min="10" max="10" width="13.57421875" style="13" bestFit="1" customWidth="1"/>
    <col min="11" max="11" width="5.7109375" style="13" customWidth="1"/>
    <col min="12" max="255" width="8.7109375" style="13" customWidth="1"/>
    <col min="256" max="256" width="1.7109375" style="13" customWidth="1"/>
    <col min="257" max="257" width="3.8515625" style="13" customWidth="1"/>
    <col min="258" max="259" width="8.7109375" style="13" customWidth="1"/>
    <col min="260" max="261" width="9.421875" style="13" bestFit="1" customWidth="1"/>
    <col min="262" max="262" width="8.7109375" style="13" customWidth="1"/>
    <col min="263" max="263" width="9.7109375" style="13" customWidth="1"/>
    <col min="264" max="264" width="7.57421875" style="13" customWidth="1"/>
    <col min="265" max="265" width="8.140625" style="13" customWidth="1"/>
    <col min="266" max="266" width="8.7109375" style="13" customWidth="1"/>
    <col min="267" max="267" width="5.7109375" style="13" customWidth="1"/>
    <col min="268" max="511" width="8.7109375" style="13" customWidth="1"/>
    <col min="512" max="512" width="1.7109375" style="13" customWidth="1"/>
    <col min="513" max="513" width="3.8515625" style="13" customWidth="1"/>
    <col min="514" max="515" width="8.7109375" style="13" customWidth="1"/>
    <col min="516" max="517" width="9.421875" style="13" bestFit="1" customWidth="1"/>
    <col min="518" max="518" width="8.7109375" style="13" customWidth="1"/>
    <col min="519" max="519" width="9.7109375" style="13" customWidth="1"/>
    <col min="520" max="520" width="7.57421875" style="13" customWidth="1"/>
    <col min="521" max="521" width="8.140625" style="13" customWidth="1"/>
    <col min="522" max="522" width="8.7109375" style="13" customWidth="1"/>
    <col min="523" max="523" width="5.7109375" style="13" customWidth="1"/>
    <col min="524" max="767" width="8.7109375" style="13" customWidth="1"/>
    <col min="768" max="768" width="1.7109375" style="13" customWidth="1"/>
    <col min="769" max="769" width="3.8515625" style="13" customWidth="1"/>
    <col min="770" max="771" width="8.7109375" style="13" customWidth="1"/>
    <col min="772" max="773" width="9.421875" style="13" bestFit="1" customWidth="1"/>
    <col min="774" max="774" width="8.7109375" style="13" customWidth="1"/>
    <col min="775" max="775" width="9.7109375" style="13" customWidth="1"/>
    <col min="776" max="776" width="7.57421875" style="13" customWidth="1"/>
    <col min="777" max="777" width="8.140625" style="13" customWidth="1"/>
    <col min="778" max="778" width="8.7109375" style="13" customWidth="1"/>
    <col min="779" max="779" width="5.7109375" style="13" customWidth="1"/>
    <col min="780" max="1023" width="8.7109375" style="13" customWidth="1"/>
    <col min="1024" max="1024" width="1.7109375" style="13" customWidth="1"/>
    <col min="1025" max="1025" width="3.8515625" style="13" customWidth="1"/>
    <col min="1026" max="1027" width="8.7109375" style="13" customWidth="1"/>
    <col min="1028" max="1029" width="9.421875" style="13" bestFit="1" customWidth="1"/>
    <col min="1030" max="1030" width="8.7109375" style="13" customWidth="1"/>
    <col min="1031" max="1031" width="9.7109375" style="13" customWidth="1"/>
    <col min="1032" max="1032" width="7.57421875" style="13" customWidth="1"/>
    <col min="1033" max="1033" width="8.140625" style="13" customWidth="1"/>
    <col min="1034" max="1034" width="8.7109375" style="13" customWidth="1"/>
    <col min="1035" max="1035" width="5.7109375" style="13" customWidth="1"/>
    <col min="1036" max="1279" width="8.7109375" style="13" customWidth="1"/>
    <col min="1280" max="1280" width="1.7109375" style="13" customWidth="1"/>
    <col min="1281" max="1281" width="3.8515625" style="13" customWidth="1"/>
    <col min="1282" max="1283" width="8.7109375" style="13" customWidth="1"/>
    <col min="1284" max="1285" width="9.421875" style="13" bestFit="1" customWidth="1"/>
    <col min="1286" max="1286" width="8.7109375" style="13" customWidth="1"/>
    <col min="1287" max="1287" width="9.7109375" style="13" customWidth="1"/>
    <col min="1288" max="1288" width="7.57421875" style="13" customWidth="1"/>
    <col min="1289" max="1289" width="8.140625" style="13" customWidth="1"/>
    <col min="1290" max="1290" width="8.7109375" style="13" customWidth="1"/>
    <col min="1291" max="1291" width="5.7109375" style="13" customWidth="1"/>
    <col min="1292" max="1535" width="8.7109375" style="13" customWidth="1"/>
    <col min="1536" max="1536" width="1.7109375" style="13" customWidth="1"/>
    <col min="1537" max="1537" width="3.8515625" style="13" customWidth="1"/>
    <col min="1538" max="1539" width="8.7109375" style="13" customWidth="1"/>
    <col min="1540" max="1541" width="9.421875" style="13" bestFit="1" customWidth="1"/>
    <col min="1542" max="1542" width="8.7109375" style="13" customWidth="1"/>
    <col min="1543" max="1543" width="9.7109375" style="13" customWidth="1"/>
    <col min="1544" max="1544" width="7.57421875" style="13" customWidth="1"/>
    <col min="1545" max="1545" width="8.140625" style="13" customWidth="1"/>
    <col min="1546" max="1546" width="8.7109375" style="13" customWidth="1"/>
    <col min="1547" max="1547" width="5.7109375" style="13" customWidth="1"/>
    <col min="1548" max="1791" width="8.7109375" style="13" customWidth="1"/>
    <col min="1792" max="1792" width="1.7109375" style="13" customWidth="1"/>
    <col min="1793" max="1793" width="3.8515625" style="13" customWidth="1"/>
    <col min="1794" max="1795" width="8.7109375" style="13" customWidth="1"/>
    <col min="1796" max="1797" width="9.421875" style="13" bestFit="1" customWidth="1"/>
    <col min="1798" max="1798" width="8.7109375" style="13" customWidth="1"/>
    <col min="1799" max="1799" width="9.7109375" style="13" customWidth="1"/>
    <col min="1800" max="1800" width="7.57421875" style="13" customWidth="1"/>
    <col min="1801" max="1801" width="8.140625" style="13" customWidth="1"/>
    <col min="1802" max="1802" width="8.7109375" style="13" customWidth="1"/>
    <col min="1803" max="1803" width="5.7109375" style="13" customWidth="1"/>
    <col min="1804" max="2047" width="8.7109375" style="13" customWidth="1"/>
    <col min="2048" max="2048" width="1.7109375" style="13" customWidth="1"/>
    <col min="2049" max="2049" width="3.8515625" style="13" customWidth="1"/>
    <col min="2050" max="2051" width="8.7109375" style="13" customWidth="1"/>
    <col min="2052" max="2053" width="9.421875" style="13" bestFit="1" customWidth="1"/>
    <col min="2054" max="2054" width="8.7109375" style="13" customWidth="1"/>
    <col min="2055" max="2055" width="9.7109375" style="13" customWidth="1"/>
    <col min="2056" max="2056" width="7.57421875" style="13" customWidth="1"/>
    <col min="2057" max="2057" width="8.140625" style="13" customWidth="1"/>
    <col min="2058" max="2058" width="8.7109375" style="13" customWidth="1"/>
    <col min="2059" max="2059" width="5.7109375" style="13" customWidth="1"/>
    <col min="2060" max="2303" width="8.7109375" style="13" customWidth="1"/>
    <col min="2304" max="2304" width="1.7109375" style="13" customWidth="1"/>
    <col min="2305" max="2305" width="3.8515625" style="13" customWidth="1"/>
    <col min="2306" max="2307" width="8.7109375" style="13" customWidth="1"/>
    <col min="2308" max="2309" width="9.421875" style="13" bestFit="1" customWidth="1"/>
    <col min="2310" max="2310" width="8.7109375" style="13" customWidth="1"/>
    <col min="2311" max="2311" width="9.7109375" style="13" customWidth="1"/>
    <col min="2312" max="2312" width="7.57421875" style="13" customWidth="1"/>
    <col min="2313" max="2313" width="8.140625" style="13" customWidth="1"/>
    <col min="2314" max="2314" width="8.7109375" style="13" customWidth="1"/>
    <col min="2315" max="2315" width="5.7109375" style="13" customWidth="1"/>
    <col min="2316" max="2559" width="8.7109375" style="13" customWidth="1"/>
    <col min="2560" max="2560" width="1.7109375" style="13" customWidth="1"/>
    <col min="2561" max="2561" width="3.8515625" style="13" customWidth="1"/>
    <col min="2562" max="2563" width="8.7109375" style="13" customWidth="1"/>
    <col min="2564" max="2565" width="9.421875" style="13" bestFit="1" customWidth="1"/>
    <col min="2566" max="2566" width="8.7109375" style="13" customWidth="1"/>
    <col min="2567" max="2567" width="9.7109375" style="13" customWidth="1"/>
    <col min="2568" max="2568" width="7.57421875" style="13" customWidth="1"/>
    <col min="2569" max="2569" width="8.140625" style="13" customWidth="1"/>
    <col min="2570" max="2570" width="8.7109375" style="13" customWidth="1"/>
    <col min="2571" max="2571" width="5.7109375" style="13" customWidth="1"/>
    <col min="2572" max="2815" width="8.7109375" style="13" customWidth="1"/>
    <col min="2816" max="2816" width="1.7109375" style="13" customWidth="1"/>
    <col min="2817" max="2817" width="3.8515625" style="13" customWidth="1"/>
    <col min="2818" max="2819" width="8.7109375" style="13" customWidth="1"/>
    <col min="2820" max="2821" width="9.421875" style="13" bestFit="1" customWidth="1"/>
    <col min="2822" max="2822" width="8.7109375" style="13" customWidth="1"/>
    <col min="2823" max="2823" width="9.7109375" style="13" customWidth="1"/>
    <col min="2824" max="2824" width="7.57421875" style="13" customWidth="1"/>
    <col min="2825" max="2825" width="8.140625" style="13" customWidth="1"/>
    <col min="2826" max="2826" width="8.7109375" style="13" customWidth="1"/>
    <col min="2827" max="2827" width="5.7109375" style="13" customWidth="1"/>
    <col min="2828" max="3071" width="8.7109375" style="13" customWidth="1"/>
    <col min="3072" max="3072" width="1.7109375" style="13" customWidth="1"/>
    <col min="3073" max="3073" width="3.8515625" style="13" customWidth="1"/>
    <col min="3074" max="3075" width="8.7109375" style="13" customWidth="1"/>
    <col min="3076" max="3077" width="9.421875" style="13" bestFit="1" customWidth="1"/>
    <col min="3078" max="3078" width="8.7109375" style="13" customWidth="1"/>
    <col min="3079" max="3079" width="9.7109375" style="13" customWidth="1"/>
    <col min="3080" max="3080" width="7.57421875" style="13" customWidth="1"/>
    <col min="3081" max="3081" width="8.140625" style="13" customWidth="1"/>
    <col min="3082" max="3082" width="8.7109375" style="13" customWidth="1"/>
    <col min="3083" max="3083" width="5.7109375" style="13" customWidth="1"/>
    <col min="3084" max="3327" width="8.7109375" style="13" customWidth="1"/>
    <col min="3328" max="3328" width="1.7109375" style="13" customWidth="1"/>
    <col min="3329" max="3329" width="3.8515625" style="13" customWidth="1"/>
    <col min="3330" max="3331" width="8.7109375" style="13" customWidth="1"/>
    <col min="3332" max="3333" width="9.421875" style="13" bestFit="1" customWidth="1"/>
    <col min="3334" max="3334" width="8.7109375" style="13" customWidth="1"/>
    <col min="3335" max="3335" width="9.7109375" style="13" customWidth="1"/>
    <col min="3336" max="3336" width="7.57421875" style="13" customWidth="1"/>
    <col min="3337" max="3337" width="8.140625" style="13" customWidth="1"/>
    <col min="3338" max="3338" width="8.7109375" style="13" customWidth="1"/>
    <col min="3339" max="3339" width="5.7109375" style="13" customWidth="1"/>
    <col min="3340" max="3583" width="8.7109375" style="13" customWidth="1"/>
    <col min="3584" max="3584" width="1.7109375" style="13" customWidth="1"/>
    <col min="3585" max="3585" width="3.8515625" style="13" customWidth="1"/>
    <col min="3586" max="3587" width="8.7109375" style="13" customWidth="1"/>
    <col min="3588" max="3589" width="9.421875" style="13" bestFit="1" customWidth="1"/>
    <col min="3590" max="3590" width="8.7109375" style="13" customWidth="1"/>
    <col min="3591" max="3591" width="9.7109375" style="13" customWidth="1"/>
    <col min="3592" max="3592" width="7.57421875" style="13" customWidth="1"/>
    <col min="3593" max="3593" width="8.140625" style="13" customWidth="1"/>
    <col min="3594" max="3594" width="8.7109375" style="13" customWidth="1"/>
    <col min="3595" max="3595" width="5.7109375" style="13" customWidth="1"/>
    <col min="3596" max="3839" width="8.7109375" style="13" customWidth="1"/>
    <col min="3840" max="3840" width="1.7109375" style="13" customWidth="1"/>
    <col min="3841" max="3841" width="3.8515625" style="13" customWidth="1"/>
    <col min="3842" max="3843" width="8.7109375" style="13" customWidth="1"/>
    <col min="3844" max="3845" width="9.421875" style="13" bestFit="1" customWidth="1"/>
    <col min="3846" max="3846" width="8.7109375" style="13" customWidth="1"/>
    <col min="3847" max="3847" width="9.7109375" style="13" customWidth="1"/>
    <col min="3848" max="3848" width="7.57421875" style="13" customWidth="1"/>
    <col min="3849" max="3849" width="8.140625" style="13" customWidth="1"/>
    <col min="3850" max="3850" width="8.7109375" style="13" customWidth="1"/>
    <col min="3851" max="3851" width="5.7109375" style="13" customWidth="1"/>
    <col min="3852" max="4095" width="8.7109375" style="13" customWidth="1"/>
    <col min="4096" max="4096" width="1.7109375" style="13" customWidth="1"/>
    <col min="4097" max="4097" width="3.8515625" style="13" customWidth="1"/>
    <col min="4098" max="4099" width="8.7109375" style="13" customWidth="1"/>
    <col min="4100" max="4101" width="9.421875" style="13" bestFit="1" customWidth="1"/>
    <col min="4102" max="4102" width="8.7109375" style="13" customWidth="1"/>
    <col min="4103" max="4103" width="9.7109375" style="13" customWidth="1"/>
    <col min="4104" max="4104" width="7.57421875" style="13" customWidth="1"/>
    <col min="4105" max="4105" width="8.140625" style="13" customWidth="1"/>
    <col min="4106" max="4106" width="8.7109375" style="13" customWidth="1"/>
    <col min="4107" max="4107" width="5.7109375" style="13" customWidth="1"/>
    <col min="4108" max="4351" width="8.7109375" style="13" customWidth="1"/>
    <col min="4352" max="4352" width="1.7109375" style="13" customWidth="1"/>
    <col min="4353" max="4353" width="3.8515625" style="13" customWidth="1"/>
    <col min="4354" max="4355" width="8.7109375" style="13" customWidth="1"/>
    <col min="4356" max="4357" width="9.421875" style="13" bestFit="1" customWidth="1"/>
    <col min="4358" max="4358" width="8.7109375" style="13" customWidth="1"/>
    <col min="4359" max="4359" width="9.7109375" style="13" customWidth="1"/>
    <col min="4360" max="4360" width="7.57421875" style="13" customWidth="1"/>
    <col min="4361" max="4361" width="8.140625" style="13" customWidth="1"/>
    <col min="4362" max="4362" width="8.7109375" style="13" customWidth="1"/>
    <col min="4363" max="4363" width="5.7109375" style="13" customWidth="1"/>
    <col min="4364" max="4607" width="8.7109375" style="13" customWidth="1"/>
    <col min="4608" max="4608" width="1.7109375" style="13" customWidth="1"/>
    <col min="4609" max="4609" width="3.8515625" style="13" customWidth="1"/>
    <col min="4610" max="4611" width="8.7109375" style="13" customWidth="1"/>
    <col min="4612" max="4613" width="9.421875" style="13" bestFit="1" customWidth="1"/>
    <col min="4614" max="4614" width="8.7109375" style="13" customWidth="1"/>
    <col min="4615" max="4615" width="9.7109375" style="13" customWidth="1"/>
    <col min="4616" max="4616" width="7.57421875" style="13" customWidth="1"/>
    <col min="4617" max="4617" width="8.140625" style="13" customWidth="1"/>
    <col min="4618" max="4618" width="8.7109375" style="13" customWidth="1"/>
    <col min="4619" max="4619" width="5.7109375" style="13" customWidth="1"/>
    <col min="4620" max="4863" width="8.7109375" style="13" customWidth="1"/>
    <col min="4864" max="4864" width="1.7109375" style="13" customWidth="1"/>
    <col min="4865" max="4865" width="3.8515625" style="13" customWidth="1"/>
    <col min="4866" max="4867" width="8.7109375" style="13" customWidth="1"/>
    <col min="4868" max="4869" width="9.421875" style="13" bestFit="1" customWidth="1"/>
    <col min="4870" max="4870" width="8.7109375" style="13" customWidth="1"/>
    <col min="4871" max="4871" width="9.7109375" style="13" customWidth="1"/>
    <col min="4872" max="4872" width="7.57421875" style="13" customWidth="1"/>
    <col min="4873" max="4873" width="8.140625" style="13" customWidth="1"/>
    <col min="4874" max="4874" width="8.7109375" style="13" customWidth="1"/>
    <col min="4875" max="4875" width="5.7109375" style="13" customWidth="1"/>
    <col min="4876" max="5119" width="8.7109375" style="13" customWidth="1"/>
    <col min="5120" max="5120" width="1.7109375" style="13" customWidth="1"/>
    <col min="5121" max="5121" width="3.8515625" style="13" customWidth="1"/>
    <col min="5122" max="5123" width="8.7109375" style="13" customWidth="1"/>
    <col min="5124" max="5125" width="9.421875" style="13" bestFit="1" customWidth="1"/>
    <col min="5126" max="5126" width="8.7109375" style="13" customWidth="1"/>
    <col min="5127" max="5127" width="9.7109375" style="13" customWidth="1"/>
    <col min="5128" max="5128" width="7.57421875" style="13" customWidth="1"/>
    <col min="5129" max="5129" width="8.140625" style="13" customWidth="1"/>
    <col min="5130" max="5130" width="8.7109375" style="13" customWidth="1"/>
    <col min="5131" max="5131" width="5.7109375" style="13" customWidth="1"/>
    <col min="5132" max="5375" width="8.7109375" style="13" customWidth="1"/>
    <col min="5376" max="5376" width="1.7109375" style="13" customWidth="1"/>
    <col min="5377" max="5377" width="3.8515625" style="13" customWidth="1"/>
    <col min="5378" max="5379" width="8.7109375" style="13" customWidth="1"/>
    <col min="5380" max="5381" width="9.421875" style="13" bestFit="1" customWidth="1"/>
    <col min="5382" max="5382" width="8.7109375" style="13" customWidth="1"/>
    <col min="5383" max="5383" width="9.7109375" style="13" customWidth="1"/>
    <col min="5384" max="5384" width="7.57421875" style="13" customWidth="1"/>
    <col min="5385" max="5385" width="8.140625" style="13" customWidth="1"/>
    <col min="5386" max="5386" width="8.7109375" style="13" customWidth="1"/>
    <col min="5387" max="5387" width="5.7109375" style="13" customWidth="1"/>
    <col min="5388" max="5631" width="8.7109375" style="13" customWidth="1"/>
    <col min="5632" max="5632" width="1.7109375" style="13" customWidth="1"/>
    <col min="5633" max="5633" width="3.8515625" style="13" customWidth="1"/>
    <col min="5634" max="5635" width="8.7109375" style="13" customWidth="1"/>
    <col min="5636" max="5637" width="9.421875" style="13" bestFit="1" customWidth="1"/>
    <col min="5638" max="5638" width="8.7109375" style="13" customWidth="1"/>
    <col min="5639" max="5639" width="9.7109375" style="13" customWidth="1"/>
    <col min="5640" max="5640" width="7.57421875" style="13" customWidth="1"/>
    <col min="5641" max="5641" width="8.140625" style="13" customWidth="1"/>
    <col min="5642" max="5642" width="8.7109375" style="13" customWidth="1"/>
    <col min="5643" max="5643" width="5.7109375" style="13" customWidth="1"/>
    <col min="5644" max="5887" width="8.7109375" style="13" customWidth="1"/>
    <col min="5888" max="5888" width="1.7109375" style="13" customWidth="1"/>
    <col min="5889" max="5889" width="3.8515625" style="13" customWidth="1"/>
    <col min="5890" max="5891" width="8.7109375" style="13" customWidth="1"/>
    <col min="5892" max="5893" width="9.421875" style="13" bestFit="1" customWidth="1"/>
    <col min="5894" max="5894" width="8.7109375" style="13" customWidth="1"/>
    <col min="5895" max="5895" width="9.7109375" style="13" customWidth="1"/>
    <col min="5896" max="5896" width="7.57421875" style="13" customWidth="1"/>
    <col min="5897" max="5897" width="8.140625" style="13" customWidth="1"/>
    <col min="5898" max="5898" width="8.7109375" style="13" customWidth="1"/>
    <col min="5899" max="5899" width="5.7109375" style="13" customWidth="1"/>
    <col min="5900" max="6143" width="8.7109375" style="13" customWidth="1"/>
    <col min="6144" max="6144" width="1.7109375" style="13" customWidth="1"/>
    <col min="6145" max="6145" width="3.8515625" style="13" customWidth="1"/>
    <col min="6146" max="6147" width="8.7109375" style="13" customWidth="1"/>
    <col min="6148" max="6149" width="9.421875" style="13" bestFit="1" customWidth="1"/>
    <col min="6150" max="6150" width="8.7109375" style="13" customWidth="1"/>
    <col min="6151" max="6151" width="9.7109375" style="13" customWidth="1"/>
    <col min="6152" max="6152" width="7.57421875" style="13" customWidth="1"/>
    <col min="6153" max="6153" width="8.140625" style="13" customWidth="1"/>
    <col min="6154" max="6154" width="8.7109375" style="13" customWidth="1"/>
    <col min="6155" max="6155" width="5.7109375" style="13" customWidth="1"/>
    <col min="6156" max="6399" width="8.7109375" style="13" customWidth="1"/>
    <col min="6400" max="6400" width="1.7109375" style="13" customWidth="1"/>
    <col min="6401" max="6401" width="3.8515625" style="13" customWidth="1"/>
    <col min="6402" max="6403" width="8.7109375" style="13" customWidth="1"/>
    <col min="6404" max="6405" width="9.421875" style="13" bestFit="1" customWidth="1"/>
    <col min="6406" max="6406" width="8.7109375" style="13" customWidth="1"/>
    <col min="6407" max="6407" width="9.7109375" style="13" customWidth="1"/>
    <col min="6408" max="6408" width="7.57421875" style="13" customWidth="1"/>
    <col min="6409" max="6409" width="8.140625" style="13" customWidth="1"/>
    <col min="6410" max="6410" width="8.7109375" style="13" customWidth="1"/>
    <col min="6411" max="6411" width="5.7109375" style="13" customWidth="1"/>
    <col min="6412" max="6655" width="8.7109375" style="13" customWidth="1"/>
    <col min="6656" max="6656" width="1.7109375" style="13" customWidth="1"/>
    <col min="6657" max="6657" width="3.8515625" style="13" customWidth="1"/>
    <col min="6658" max="6659" width="8.7109375" style="13" customWidth="1"/>
    <col min="6660" max="6661" width="9.421875" style="13" bestFit="1" customWidth="1"/>
    <col min="6662" max="6662" width="8.7109375" style="13" customWidth="1"/>
    <col min="6663" max="6663" width="9.7109375" style="13" customWidth="1"/>
    <col min="6664" max="6664" width="7.57421875" style="13" customWidth="1"/>
    <col min="6665" max="6665" width="8.140625" style="13" customWidth="1"/>
    <col min="6666" max="6666" width="8.7109375" style="13" customWidth="1"/>
    <col min="6667" max="6667" width="5.7109375" style="13" customWidth="1"/>
    <col min="6668" max="6911" width="8.7109375" style="13" customWidth="1"/>
    <col min="6912" max="6912" width="1.7109375" style="13" customWidth="1"/>
    <col min="6913" max="6913" width="3.8515625" style="13" customWidth="1"/>
    <col min="6914" max="6915" width="8.7109375" style="13" customWidth="1"/>
    <col min="6916" max="6917" width="9.421875" style="13" bestFit="1" customWidth="1"/>
    <col min="6918" max="6918" width="8.7109375" style="13" customWidth="1"/>
    <col min="6919" max="6919" width="9.7109375" style="13" customWidth="1"/>
    <col min="6920" max="6920" width="7.57421875" style="13" customWidth="1"/>
    <col min="6921" max="6921" width="8.140625" style="13" customWidth="1"/>
    <col min="6922" max="6922" width="8.7109375" style="13" customWidth="1"/>
    <col min="6923" max="6923" width="5.7109375" style="13" customWidth="1"/>
    <col min="6924" max="7167" width="8.7109375" style="13" customWidth="1"/>
    <col min="7168" max="7168" width="1.7109375" style="13" customWidth="1"/>
    <col min="7169" max="7169" width="3.8515625" style="13" customWidth="1"/>
    <col min="7170" max="7171" width="8.7109375" style="13" customWidth="1"/>
    <col min="7172" max="7173" width="9.421875" style="13" bestFit="1" customWidth="1"/>
    <col min="7174" max="7174" width="8.7109375" style="13" customWidth="1"/>
    <col min="7175" max="7175" width="9.7109375" style="13" customWidth="1"/>
    <col min="7176" max="7176" width="7.57421875" style="13" customWidth="1"/>
    <col min="7177" max="7177" width="8.140625" style="13" customWidth="1"/>
    <col min="7178" max="7178" width="8.7109375" style="13" customWidth="1"/>
    <col min="7179" max="7179" width="5.7109375" style="13" customWidth="1"/>
    <col min="7180" max="7423" width="8.7109375" style="13" customWidth="1"/>
    <col min="7424" max="7424" width="1.7109375" style="13" customWidth="1"/>
    <col min="7425" max="7425" width="3.8515625" style="13" customWidth="1"/>
    <col min="7426" max="7427" width="8.7109375" style="13" customWidth="1"/>
    <col min="7428" max="7429" width="9.421875" style="13" bestFit="1" customWidth="1"/>
    <col min="7430" max="7430" width="8.7109375" style="13" customWidth="1"/>
    <col min="7431" max="7431" width="9.7109375" style="13" customWidth="1"/>
    <col min="7432" max="7432" width="7.57421875" style="13" customWidth="1"/>
    <col min="7433" max="7433" width="8.140625" style="13" customWidth="1"/>
    <col min="7434" max="7434" width="8.7109375" style="13" customWidth="1"/>
    <col min="7435" max="7435" width="5.7109375" style="13" customWidth="1"/>
    <col min="7436" max="7679" width="8.7109375" style="13" customWidth="1"/>
    <col min="7680" max="7680" width="1.7109375" style="13" customWidth="1"/>
    <col min="7681" max="7681" width="3.8515625" style="13" customWidth="1"/>
    <col min="7682" max="7683" width="8.7109375" style="13" customWidth="1"/>
    <col min="7684" max="7685" width="9.421875" style="13" bestFit="1" customWidth="1"/>
    <col min="7686" max="7686" width="8.7109375" style="13" customWidth="1"/>
    <col min="7687" max="7687" width="9.7109375" style="13" customWidth="1"/>
    <col min="7688" max="7688" width="7.57421875" style="13" customWidth="1"/>
    <col min="7689" max="7689" width="8.140625" style="13" customWidth="1"/>
    <col min="7690" max="7690" width="8.7109375" style="13" customWidth="1"/>
    <col min="7691" max="7691" width="5.7109375" style="13" customWidth="1"/>
    <col min="7692" max="7935" width="8.7109375" style="13" customWidth="1"/>
    <col min="7936" max="7936" width="1.7109375" style="13" customWidth="1"/>
    <col min="7937" max="7937" width="3.8515625" style="13" customWidth="1"/>
    <col min="7938" max="7939" width="8.7109375" style="13" customWidth="1"/>
    <col min="7940" max="7941" width="9.421875" style="13" bestFit="1" customWidth="1"/>
    <col min="7942" max="7942" width="8.7109375" style="13" customWidth="1"/>
    <col min="7943" max="7943" width="9.7109375" style="13" customWidth="1"/>
    <col min="7944" max="7944" width="7.57421875" style="13" customWidth="1"/>
    <col min="7945" max="7945" width="8.140625" style="13" customWidth="1"/>
    <col min="7946" max="7946" width="8.7109375" style="13" customWidth="1"/>
    <col min="7947" max="7947" width="5.7109375" style="13" customWidth="1"/>
    <col min="7948" max="8191" width="8.7109375" style="13" customWidth="1"/>
    <col min="8192" max="8192" width="1.7109375" style="13" customWidth="1"/>
    <col min="8193" max="8193" width="3.8515625" style="13" customWidth="1"/>
    <col min="8194" max="8195" width="8.7109375" style="13" customWidth="1"/>
    <col min="8196" max="8197" width="9.421875" style="13" bestFit="1" customWidth="1"/>
    <col min="8198" max="8198" width="8.7109375" style="13" customWidth="1"/>
    <col min="8199" max="8199" width="9.7109375" style="13" customWidth="1"/>
    <col min="8200" max="8200" width="7.57421875" style="13" customWidth="1"/>
    <col min="8201" max="8201" width="8.140625" style="13" customWidth="1"/>
    <col min="8202" max="8202" width="8.7109375" style="13" customWidth="1"/>
    <col min="8203" max="8203" width="5.7109375" style="13" customWidth="1"/>
    <col min="8204" max="8447" width="8.7109375" style="13" customWidth="1"/>
    <col min="8448" max="8448" width="1.7109375" style="13" customWidth="1"/>
    <col min="8449" max="8449" width="3.8515625" style="13" customWidth="1"/>
    <col min="8450" max="8451" width="8.7109375" style="13" customWidth="1"/>
    <col min="8452" max="8453" width="9.421875" style="13" bestFit="1" customWidth="1"/>
    <col min="8454" max="8454" width="8.7109375" style="13" customWidth="1"/>
    <col min="8455" max="8455" width="9.7109375" style="13" customWidth="1"/>
    <col min="8456" max="8456" width="7.57421875" style="13" customWidth="1"/>
    <col min="8457" max="8457" width="8.140625" style="13" customWidth="1"/>
    <col min="8458" max="8458" width="8.7109375" style="13" customWidth="1"/>
    <col min="8459" max="8459" width="5.7109375" style="13" customWidth="1"/>
    <col min="8460" max="8703" width="8.7109375" style="13" customWidth="1"/>
    <col min="8704" max="8704" width="1.7109375" style="13" customWidth="1"/>
    <col min="8705" max="8705" width="3.8515625" style="13" customWidth="1"/>
    <col min="8706" max="8707" width="8.7109375" style="13" customWidth="1"/>
    <col min="8708" max="8709" width="9.421875" style="13" bestFit="1" customWidth="1"/>
    <col min="8710" max="8710" width="8.7109375" style="13" customWidth="1"/>
    <col min="8711" max="8711" width="9.7109375" style="13" customWidth="1"/>
    <col min="8712" max="8712" width="7.57421875" style="13" customWidth="1"/>
    <col min="8713" max="8713" width="8.140625" style="13" customWidth="1"/>
    <col min="8714" max="8714" width="8.7109375" style="13" customWidth="1"/>
    <col min="8715" max="8715" width="5.7109375" style="13" customWidth="1"/>
    <col min="8716" max="8959" width="8.7109375" style="13" customWidth="1"/>
    <col min="8960" max="8960" width="1.7109375" style="13" customWidth="1"/>
    <col min="8961" max="8961" width="3.8515625" style="13" customWidth="1"/>
    <col min="8962" max="8963" width="8.7109375" style="13" customWidth="1"/>
    <col min="8964" max="8965" width="9.421875" style="13" bestFit="1" customWidth="1"/>
    <col min="8966" max="8966" width="8.7109375" style="13" customWidth="1"/>
    <col min="8967" max="8967" width="9.7109375" style="13" customWidth="1"/>
    <col min="8968" max="8968" width="7.57421875" style="13" customWidth="1"/>
    <col min="8969" max="8969" width="8.140625" style="13" customWidth="1"/>
    <col min="8970" max="8970" width="8.7109375" style="13" customWidth="1"/>
    <col min="8971" max="8971" width="5.7109375" style="13" customWidth="1"/>
    <col min="8972" max="9215" width="8.7109375" style="13" customWidth="1"/>
    <col min="9216" max="9216" width="1.7109375" style="13" customWidth="1"/>
    <col min="9217" max="9217" width="3.8515625" style="13" customWidth="1"/>
    <col min="9218" max="9219" width="8.7109375" style="13" customWidth="1"/>
    <col min="9220" max="9221" width="9.421875" style="13" bestFit="1" customWidth="1"/>
    <col min="9222" max="9222" width="8.7109375" style="13" customWidth="1"/>
    <col min="9223" max="9223" width="9.7109375" style="13" customWidth="1"/>
    <col min="9224" max="9224" width="7.57421875" style="13" customWidth="1"/>
    <col min="9225" max="9225" width="8.140625" style="13" customWidth="1"/>
    <col min="9226" max="9226" width="8.7109375" style="13" customWidth="1"/>
    <col min="9227" max="9227" width="5.7109375" style="13" customWidth="1"/>
    <col min="9228" max="9471" width="8.7109375" style="13" customWidth="1"/>
    <col min="9472" max="9472" width="1.7109375" style="13" customWidth="1"/>
    <col min="9473" max="9473" width="3.8515625" style="13" customWidth="1"/>
    <col min="9474" max="9475" width="8.7109375" style="13" customWidth="1"/>
    <col min="9476" max="9477" width="9.421875" style="13" bestFit="1" customWidth="1"/>
    <col min="9478" max="9478" width="8.7109375" style="13" customWidth="1"/>
    <col min="9479" max="9479" width="9.7109375" style="13" customWidth="1"/>
    <col min="9480" max="9480" width="7.57421875" style="13" customWidth="1"/>
    <col min="9481" max="9481" width="8.140625" style="13" customWidth="1"/>
    <col min="9482" max="9482" width="8.7109375" style="13" customWidth="1"/>
    <col min="9483" max="9483" width="5.7109375" style="13" customWidth="1"/>
    <col min="9484" max="9727" width="8.7109375" style="13" customWidth="1"/>
    <col min="9728" max="9728" width="1.7109375" style="13" customWidth="1"/>
    <col min="9729" max="9729" width="3.8515625" style="13" customWidth="1"/>
    <col min="9730" max="9731" width="8.7109375" style="13" customWidth="1"/>
    <col min="9732" max="9733" width="9.421875" style="13" bestFit="1" customWidth="1"/>
    <col min="9734" max="9734" width="8.7109375" style="13" customWidth="1"/>
    <col min="9735" max="9735" width="9.7109375" style="13" customWidth="1"/>
    <col min="9736" max="9736" width="7.57421875" style="13" customWidth="1"/>
    <col min="9737" max="9737" width="8.140625" style="13" customWidth="1"/>
    <col min="9738" max="9738" width="8.7109375" style="13" customWidth="1"/>
    <col min="9739" max="9739" width="5.7109375" style="13" customWidth="1"/>
    <col min="9740" max="9983" width="8.7109375" style="13" customWidth="1"/>
    <col min="9984" max="9984" width="1.7109375" style="13" customWidth="1"/>
    <col min="9985" max="9985" width="3.8515625" style="13" customWidth="1"/>
    <col min="9986" max="9987" width="8.7109375" style="13" customWidth="1"/>
    <col min="9988" max="9989" width="9.421875" style="13" bestFit="1" customWidth="1"/>
    <col min="9990" max="9990" width="8.7109375" style="13" customWidth="1"/>
    <col min="9991" max="9991" width="9.7109375" style="13" customWidth="1"/>
    <col min="9992" max="9992" width="7.57421875" style="13" customWidth="1"/>
    <col min="9993" max="9993" width="8.140625" style="13" customWidth="1"/>
    <col min="9994" max="9994" width="8.7109375" style="13" customWidth="1"/>
    <col min="9995" max="9995" width="5.7109375" style="13" customWidth="1"/>
    <col min="9996" max="10239" width="8.7109375" style="13" customWidth="1"/>
    <col min="10240" max="10240" width="1.7109375" style="13" customWidth="1"/>
    <col min="10241" max="10241" width="3.8515625" style="13" customWidth="1"/>
    <col min="10242" max="10243" width="8.7109375" style="13" customWidth="1"/>
    <col min="10244" max="10245" width="9.421875" style="13" bestFit="1" customWidth="1"/>
    <col min="10246" max="10246" width="8.7109375" style="13" customWidth="1"/>
    <col min="10247" max="10247" width="9.7109375" style="13" customWidth="1"/>
    <col min="10248" max="10248" width="7.57421875" style="13" customWidth="1"/>
    <col min="10249" max="10249" width="8.140625" style="13" customWidth="1"/>
    <col min="10250" max="10250" width="8.7109375" style="13" customWidth="1"/>
    <col min="10251" max="10251" width="5.7109375" style="13" customWidth="1"/>
    <col min="10252" max="10495" width="8.7109375" style="13" customWidth="1"/>
    <col min="10496" max="10496" width="1.7109375" style="13" customWidth="1"/>
    <col min="10497" max="10497" width="3.8515625" style="13" customWidth="1"/>
    <col min="10498" max="10499" width="8.7109375" style="13" customWidth="1"/>
    <col min="10500" max="10501" width="9.421875" style="13" bestFit="1" customWidth="1"/>
    <col min="10502" max="10502" width="8.7109375" style="13" customWidth="1"/>
    <col min="10503" max="10503" width="9.7109375" style="13" customWidth="1"/>
    <col min="10504" max="10504" width="7.57421875" style="13" customWidth="1"/>
    <col min="10505" max="10505" width="8.140625" style="13" customWidth="1"/>
    <col min="10506" max="10506" width="8.7109375" style="13" customWidth="1"/>
    <col min="10507" max="10507" width="5.7109375" style="13" customWidth="1"/>
    <col min="10508" max="10751" width="8.7109375" style="13" customWidth="1"/>
    <col min="10752" max="10752" width="1.7109375" style="13" customWidth="1"/>
    <col min="10753" max="10753" width="3.8515625" style="13" customWidth="1"/>
    <col min="10754" max="10755" width="8.7109375" style="13" customWidth="1"/>
    <col min="10756" max="10757" width="9.421875" style="13" bestFit="1" customWidth="1"/>
    <col min="10758" max="10758" width="8.7109375" style="13" customWidth="1"/>
    <col min="10759" max="10759" width="9.7109375" style="13" customWidth="1"/>
    <col min="10760" max="10760" width="7.57421875" style="13" customWidth="1"/>
    <col min="10761" max="10761" width="8.140625" style="13" customWidth="1"/>
    <col min="10762" max="10762" width="8.7109375" style="13" customWidth="1"/>
    <col min="10763" max="10763" width="5.7109375" style="13" customWidth="1"/>
    <col min="10764" max="11007" width="8.7109375" style="13" customWidth="1"/>
    <col min="11008" max="11008" width="1.7109375" style="13" customWidth="1"/>
    <col min="11009" max="11009" width="3.8515625" style="13" customWidth="1"/>
    <col min="11010" max="11011" width="8.7109375" style="13" customWidth="1"/>
    <col min="11012" max="11013" width="9.421875" style="13" bestFit="1" customWidth="1"/>
    <col min="11014" max="11014" width="8.7109375" style="13" customWidth="1"/>
    <col min="11015" max="11015" width="9.7109375" style="13" customWidth="1"/>
    <col min="11016" max="11016" width="7.57421875" style="13" customWidth="1"/>
    <col min="11017" max="11017" width="8.140625" style="13" customWidth="1"/>
    <col min="11018" max="11018" width="8.7109375" style="13" customWidth="1"/>
    <col min="11019" max="11019" width="5.7109375" style="13" customWidth="1"/>
    <col min="11020" max="11263" width="8.7109375" style="13" customWidth="1"/>
    <col min="11264" max="11264" width="1.7109375" style="13" customWidth="1"/>
    <col min="11265" max="11265" width="3.8515625" style="13" customWidth="1"/>
    <col min="11266" max="11267" width="8.7109375" style="13" customWidth="1"/>
    <col min="11268" max="11269" width="9.421875" style="13" bestFit="1" customWidth="1"/>
    <col min="11270" max="11270" width="8.7109375" style="13" customWidth="1"/>
    <col min="11271" max="11271" width="9.7109375" style="13" customWidth="1"/>
    <col min="11272" max="11272" width="7.57421875" style="13" customWidth="1"/>
    <col min="11273" max="11273" width="8.140625" style="13" customWidth="1"/>
    <col min="11274" max="11274" width="8.7109375" style="13" customWidth="1"/>
    <col min="11275" max="11275" width="5.7109375" style="13" customWidth="1"/>
    <col min="11276" max="11519" width="8.7109375" style="13" customWidth="1"/>
    <col min="11520" max="11520" width="1.7109375" style="13" customWidth="1"/>
    <col min="11521" max="11521" width="3.8515625" style="13" customWidth="1"/>
    <col min="11522" max="11523" width="8.7109375" style="13" customWidth="1"/>
    <col min="11524" max="11525" width="9.421875" style="13" bestFit="1" customWidth="1"/>
    <col min="11526" max="11526" width="8.7109375" style="13" customWidth="1"/>
    <col min="11527" max="11527" width="9.7109375" style="13" customWidth="1"/>
    <col min="11528" max="11528" width="7.57421875" style="13" customWidth="1"/>
    <col min="11529" max="11529" width="8.140625" style="13" customWidth="1"/>
    <col min="11530" max="11530" width="8.7109375" style="13" customWidth="1"/>
    <col min="11531" max="11531" width="5.7109375" style="13" customWidth="1"/>
    <col min="11532" max="11775" width="8.7109375" style="13" customWidth="1"/>
    <col min="11776" max="11776" width="1.7109375" style="13" customWidth="1"/>
    <col min="11777" max="11777" width="3.8515625" style="13" customWidth="1"/>
    <col min="11778" max="11779" width="8.7109375" style="13" customWidth="1"/>
    <col min="11780" max="11781" width="9.421875" style="13" bestFit="1" customWidth="1"/>
    <col min="11782" max="11782" width="8.7109375" style="13" customWidth="1"/>
    <col min="11783" max="11783" width="9.7109375" style="13" customWidth="1"/>
    <col min="11784" max="11784" width="7.57421875" style="13" customWidth="1"/>
    <col min="11785" max="11785" width="8.140625" style="13" customWidth="1"/>
    <col min="11786" max="11786" width="8.7109375" style="13" customWidth="1"/>
    <col min="11787" max="11787" width="5.7109375" style="13" customWidth="1"/>
    <col min="11788" max="12031" width="8.7109375" style="13" customWidth="1"/>
    <col min="12032" max="12032" width="1.7109375" style="13" customWidth="1"/>
    <col min="12033" max="12033" width="3.8515625" style="13" customWidth="1"/>
    <col min="12034" max="12035" width="8.7109375" style="13" customWidth="1"/>
    <col min="12036" max="12037" width="9.421875" style="13" bestFit="1" customWidth="1"/>
    <col min="12038" max="12038" width="8.7109375" style="13" customWidth="1"/>
    <col min="12039" max="12039" width="9.7109375" style="13" customWidth="1"/>
    <col min="12040" max="12040" width="7.57421875" style="13" customWidth="1"/>
    <col min="12041" max="12041" width="8.140625" style="13" customWidth="1"/>
    <col min="12042" max="12042" width="8.7109375" style="13" customWidth="1"/>
    <col min="12043" max="12043" width="5.7109375" style="13" customWidth="1"/>
    <col min="12044" max="12287" width="8.7109375" style="13" customWidth="1"/>
    <col min="12288" max="12288" width="1.7109375" style="13" customWidth="1"/>
    <col min="12289" max="12289" width="3.8515625" style="13" customWidth="1"/>
    <col min="12290" max="12291" width="8.7109375" style="13" customWidth="1"/>
    <col min="12292" max="12293" width="9.421875" style="13" bestFit="1" customWidth="1"/>
    <col min="12294" max="12294" width="8.7109375" style="13" customWidth="1"/>
    <col min="12295" max="12295" width="9.7109375" style="13" customWidth="1"/>
    <col min="12296" max="12296" width="7.57421875" style="13" customWidth="1"/>
    <col min="12297" max="12297" width="8.140625" style="13" customWidth="1"/>
    <col min="12298" max="12298" width="8.7109375" style="13" customWidth="1"/>
    <col min="12299" max="12299" width="5.7109375" style="13" customWidth="1"/>
    <col min="12300" max="12543" width="8.7109375" style="13" customWidth="1"/>
    <col min="12544" max="12544" width="1.7109375" style="13" customWidth="1"/>
    <col min="12545" max="12545" width="3.8515625" style="13" customWidth="1"/>
    <col min="12546" max="12547" width="8.7109375" style="13" customWidth="1"/>
    <col min="12548" max="12549" width="9.421875" style="13" bestFit="1" customWidth="1"/>
    <col min="12550" max="12550" width="8.7109375" style="13" customWidth="1"/>
    <col min="12551" max="12551" width="9.7109375" style="13" customWidth="1"/>
    <col min="12552" max="12552" width="7.57421875" style="13" customWidth="1"/>
    <col min="12553" max="12553" width="8.140625" style="13" customWidth="1"/>
    <col min="12554" max="12554" width="8.7109375" style="13" customWidth="1"/>
    <col min="12555" max="12555" width="5.7109375" style="13" customWidth="1"/>
    <col min="12556" max="12799" width="8.7109375" style="13" customWidth="1"/>
    <col min="12800" max="12800" width="1.7109375" style="13" customWidth="1"/>
    <col min="12801" max="12801" width="3.8515625" style="13" customWidth="1"/>
    <col min="12802" max="12803" width="8.7109375" style="13" customWidth="1"/>
    <col min="12804" max="12805" width="9.421875" style="13" bestFit="1" customWidth="1"/>
    <col min="12806" max="12806" width="8.7109375" style="13" customWidth="1"/>
    <col min="12807" max="12807" width="9.7109375" style="13" customWidth="1"/>
    <col min="12808" max="12808" width="7.57421875" style="13" customWidth="1"/>
    <col min="12809" max="12809" width="8.140625" style="13" customWidth="1"/>
    <col min="12810" max="12810" width="8.7109375" style="13" customWidth="1"/>
    <col min="12811" max="12811" width="5.7109375" style="13" customWidth="1"/>
    <col min="12812" max="13055" width="8.7109375" style="13" customWidth="1"/>
    <col min="13056" max="13056" width="1.7109375" style="13" customWidth="1"/>
    <col min="13057" max="13057" width="3.8515625" style="13" customWidth="1"/>
    <col min="13058" max="13059" width="8.7109375" style="13" customWidth="1"/>
    <col min="13060" max="13061" width="9.421875" style="13" bestFit="1" customWidth="1"/>
    <col min="13062" max="13062" width="8.7109375" style="13" customWidth="1"/>
    <col min="13063" max="13063" width="9.7109375" style="13" customWidth="1"/>
    <col min="13064" max="13064" width="7.57421875" style="13" customWidth="1"/>
    <col min="13065" max="13065" width="8.140625" style="13" customWidth="1"/>
    <col min="13066" max="13066" width="8.7109375" style="13" customWidth="1"/>
    <col min="13067" max="13067" width="5.7109375" style="13" customWidth="1"/>
    <col min="13068" max="13311" width="8.7109375" style="13" customWidth="1"/>
    <col min="13312" max="13312" width="1.7109375" style="13" customWidth="1"/>
    <col min="13313" max="13313" width="3.8515625" style="13" customWidth="1"/>
    <col min="13314" max="13315" width="8.7109375" style="13" customWidth="1"/>
    <col min="13316" max="13317" width="9.421875" style="13" bestFit="1" customWidth="1"/>
    <col min="13318" max="13318" width="8.7109375" style="13" customWidth="1"/>
    <col min="13319" max="13319" width="9.7109375" style="13" customWidth="1"/>
    <col min="13320" max="13320" width="7.57421875" style="13" customWidth="1"/>
    <col min="13321" max="13321" width="8.140625" style="13" customWidth="1"/>
    <col min="13322" max="13322" width="8.7109375" style="13" customWidth="1"/>
    <col min="13323" max="13323" width="5.7109375" style="13" customWidth="1"/>
    <col min="13324" max="13567" width="8.7109375" style="13" customWidth="1"/>
    <col min="13568" max="13568" width="1.7109375" style="13" customWidth="1"/>
    <col min="13569" max="13569" width="3.8515625" style="13" customWidth="1"/>
    <col min="13570" max="13571" width="8.7109375" style="13" customWidth="1"/>
    <col min="13572" max="13573" width="9.421875" style="13" bestFit="1" customWidth="1"/>
    <col min="13574" max="13574" width="8.7109375" style="13" customWidth="1"/>
    <col min="13575" max="13575" width="9.7109375" style="13" customWidth="1"/>
    <col min="13576" max="13576" width="7.57421875" style="13" customWidth="1"/>
    <col min="13577" max="13577" width="8.140625" style="13" customWidth="1"/>
    <col min="13578" max="13578" width="8.7109375" style="13" customWidth="1"/>
    <col min="13579" max="13579" width="5.7109375" style="13" customWidth="1"/>
    <col min="13580" max="13823" width="8.7109375" style="13" customWidth="1"/>
    <col min="13824" max="13824" width="1.7109375" style="13" customWidth="1"/>
    <col min="13825" max="13825" width="3.8515625" style="13" customWidth="1"/>
    <col min="13826" max="13827" width="8.7109375" style="13" customWidth="1"/>
    <col min="13828" max="13829" width="9.421875" style="13" bestFit="1" customWidth="1"/>
    <col min="13830" max="13830" width="8.7109375" style="13" customWidth="1"/>
    <col min="13831" max="13831" width="9.7109375" style="13" customWidth="1"/>
    <col min="13832" max="13832" width="7.57421875" style="13" customWidth="1"/>
    <col min="13833" max="13833" width="8.140625" style="13" customWidth="1"/>
    <col min="13834" max="13834" width="8.7109375" style="13" customWidth="1"/>
    <col min="13835" max="13835" width="5.7109375" style="13" customWidth="1"/>
    <col min="13836" max="14079" width="8.7109375" style="13" customWidth="1"/>
    <col min="14080" max="14080" width="1.7109375" style="13" customWidth="1"/>
    <col min="14081" max="14081" width="3.8515625" style="13" customWidth="1"/>
    <col min="14082" max="14083" width="8.7109375" style="13" customWidth="1"/>
    <col min="14084" max="14085" width="9.421875" style="13" bestFit="1" customWidth="1"/>
    <col min="14086" max="14086" width="8.7109375" style="13" customWidth="1"/>
    <col min="14087" max="14087" width="9.7109375" style="13" customWidth="1"/>
    <col min="14088" max="14088" width="7.57421875" style="13" customWidth="1"/>
    <col min="14089" max="14089" width="8.140625" style="13" customWidth="1"/>
    <col min="14090" max="14090" width="8.7109375" style="13" customWidth="1"/>
    <col min="14091" max="14091" width="5.7109375" style="13" customWidth="1"/>
    <col min="14092" max="14335" width="8.7109375" style="13" customWidth="1"/>
    <col min="14336" max="14336" width="1.7109375" style="13" customWidth="1"/>
    <col min="14337" max="14337" width="3.8515625" style="13" customWidth="1"/>
    <col min="14338" max="14339" width="8.7109375" style="13" customWidth="1"/>
    <col min="14340" max="14341" width="9.421875" style="13" bestFit="1" customWidth="1"/>
    <col min="14342" max="14342" width="8.7109375" style="13" customWidth="1"/>
    <col min="14343" max="14343" width="9.7109375" style="13" customWidth="1"/>
    <col min="14344" max="14344" width="7.57421875" style="13" customWidth="1"/>
    <col min="14345" max="14345" width="8.140625" style="13" customWidth="1"/>
    <col min="14346" max="14346" width="8.7109375" style="13" customWidth="1"/>
    <col min="14347" max="14347" width="5.7109375" style="13" customWidth="1"/>
    <col min="14348" max="14591" width="8.7109375" style="13" customWidth="1"/>
    <col min="14592" max="14592" width="1.7109375" style="13" customWidth="1"/>
    <col min="14593" max="14593" width="3.8515625" style="13" customWidth="1"/>
    <col min="14594" max="14595" width="8.7109375" style="13" customWidth="1"/>
    <col min="14596" max="14597" width="9.421875" style="13" bestFit="1" customWidth="1"/>
    <col min="14598" max="14598" width="8.7109375" style="13" customWidth="1"/>
    <col min="14599" max="14599" width="9.7109375" style="13" customWidth="1"/>
    <col min="14600" max="14600" width="7.57421875" style="13" customWidth="1"/>
    <col min="14601" max="14601" width="8.140625" style="13" customWidth="1"/>
    <col min="14602" max="14602" width="8.7109375" style="13" customWidth="1"/>
    <col min="14603" max="14603" width="5.7109375" style="13" customWidth="1"/>
    <col min="14604" max="14847" width="8.7109375" style="13" customWidth="1"/>
    <col min="14848" max="14848" width="1.7109375" style="13" customWidth="1"/>
    <col min="14849" max="14849" width="3.8515625" style="13" customWidth="1"/>
    <col min="14850" max="14851" width="8.7109375" style="13" customWidth="1"/>
    <col min="14852" max="14853" width="9.421875" style="13" bestFit="1" customWidth="1"/>
    <col min="14854" max="14854" width="8.7109375" style="13" customWidth="1"/>
    <col min="14855" max="14855" width="9.7109375" style="13" customWidth="1"/>
    <col min="14856" max="14856" width="7.57421875" style="13" customWidth="1"/>
    <col min="14857" max="14857" width="8.140625" style="13" customWidth="1"/>
    <col min="14858" max="14858" width="8.7109375" style="13" customWidth="1"/>
    <col min="14859" max="14859" width="5.7109375" style="13" customWidth="1"/>
    <col min="14860" max="15103" width="8.7109375" style="13" customWidth="1"/>
    <col min="15104" max="15104" width="1.7109375" style="13" customWidth="1"/>
    <col min="15105" max="15105" width="3.8515625" style="13" customWidth="1"/>
    <col min="15106" max="15107" width="8.7109375" style="13" customWidth="1"/>
    <col min="15108" max="15109" width="9.421875" style="13" bestFit="1" customWidth="1"/>
    <col min="15110" max="15110" width="8.7109375" style="13" customWidth="1"/>
    <col min="15111" max="15111" width="9.7109375" style="13" customWidth="1"/>
    <col min="15112" max="15112" width="7.57421875" style="13" customWidth="1"/>
    <col min="15113" max="15113" width="8.140625" style="13" customWidth="1"/>
    <col min="15114" max="15114" width="8.7109375" style="13" customWidth="1"/>
    <col min="15115" max="15115" width="5.7109375" style="13" customWidth="1"/>
    <col min="15116" max="15359" width="8.7109375" style="13" customWidth="1"/>
    <col min="15360" max="15360" width="1.7109375" style="13" customWidth="1"/>
    <col min="15361" max="15361" width="3.8515625" style="13" customWidth="1"/>
    <col min="15362" max="15363" width="8.7109375" style="13" customWidth="1"/>
    <col min="15364" max="15365" width="9.421875" style="13" bestFit="1" customWidth="1"/>
    <col min="15366" max="15366" width="8.7109375" style="13" customWidth="1"/>
    <col min="15367" max="15367" width="9.7109375" style="13" customWidth="1"/>
    <col min="15368" max="15368" width="7.57421875" style="13" customWidth="1"/>
    <col min="15369" max="15369" width="8.140625" style="13" customWidth="1"/>
    <col min="15370" max="15370" width="8.7109375" style="13" customWidth="1"/>
    <col min="15371" max="15371" width="5.7109375" style="13" customWidth="1"/>
    <col min="15372" max="15615" width="8.7109375" style="13" customWidth="1"/>
    <col min="15616" max="15616" width="1.7109375" style="13" customWidth="1"/>
    <col min="15617" max="15617" width="3.8515625" style="13" customWidth="1"/>
    <col min="15618" max="15619" width="8.7109375" style="13" customWidth="1"/>
    <col min="15620" max="15621" width="9.421875" style="13" bestFit="1" customWidth="1"/>
    <col min="15622" max="15622" width="8.7109375" style="13" customWidth="1"/>
    <col min="15623" max="15623" width="9.7109375" style="13" customWidth="1"/>
    <col min="15624" max="15624" width="7.57421875" style="13" customWidth="1"/>
    <col min="15625" max="15625" width="8.140625" style="13" customWidth="1"/>
    <col min="15626" max="15626" width="8.7109375" style="13" customWidth="1"/>
    <col min="15627" max="15627" width="5.7109375" style="13" customWidth="1"/>
    <col min="15628" max="15871" width="8.7109375" style="13" customWidth="1"/>
    <col min="15872" max="15872" width="1.7109375" style="13" customWidth="1"/>
    <col min="15873" max="15873" width="3.8515625" style="13" customWidth="1"/>
    <col min="15874" max="15875" width="8.7109375" style="13" customWidth="1"/>
    <col min="15876" max="15877" width="9.421875" style="13" bestFit="1" customWidth="1"/>
    <col min="15878" max="15878" width="8.7109375" style="13" customWidth="1"/>
    <col min="15879" max="15879" width="9.7109375" style="13" customWidth="1"/>
    <col min="15880" max="15880" width="7.57421875" style="13" customWidth="1"/>
    <col min="15881" max="15881" width="8.140625" style="13" customWidth="1"/>
    <col min="15882" max="15882" width="8.7109375" style="13" customWidth="1"/>
    <col min="15883" max="15883" width="5.7109375" style="13" customWidth="1"/>
    <col min="15884" max="16127" width="8.7109375" style="13" customWidth="1"/>
    <col min="16128" max="16128" width="1.7109375" style="13" customWidth="1"/>
    <col min="16129" max="16129" width="3.8515625" style="13" customWidth="1"/>
    <col min="16130" max="16131" width="8.7109375" style="13" customWidth="1"/>
    <col min="16132" max="16133" width="9.421875" style="13" bestFit="1" customWidth="1"/>
    <col min="16134" max="16134" width="8.7109375" style="13" customWidth="1"/>
    <col min="16135" max="16135" width="9.7109375" style="13" customWidth="1"/>
    <col min="16136" max="16136" width="7.57421875" style="13" customWidth="1"/>
    <col min="16137" max="16137" width="8.140625" style="13" customWidth="1"/>
    <col min="16138" max="16138" width="8.7109375" style="13" customWidth="1"/>
    <col min="16139" max="16139" width="5.7109375" style="13" customWidth="1"/>
    <col min="16140" max="16384" width="8.7109375" style="13" customWidth="1"/>
  </cols>
  <sheetData>
    <row r="1" spans="1:3" ht="15.5">
      <c r="A1" s="20" t="s">
        <v>14</v>
      </c>
      <c r="C1" s="13"/>
    </row>
    <row r="2" spans="1:3" ht="15.5">
      <c r="A2" s="20" t="s">
        <v>15</v>
      </c>
      <c r="C2" s="13"/>
    </row>
    <row r="3" spans="1:3" ht="15.5">
      <c r="A3" s="22" t="s">
        <v>13</v>
      </c>
      <c r="C3" s="13"/>
    </row>
    <row r="4" ht="10" customHeight="1">
      <c r="C4" s="22"/>
    </row>
    <row r="5" spans="1:10" s="16" customFormat="1" ht="14" customHeight="1">
      <c r="A5" s="107" t="s">
        <v>41</v>
      </c>
      <c r="B5" s="108"/>
      <c r="C5" s="108"/>
      <c r="D5" s="108"/>
      <c r="E5" s="108"/>
      <c r="F5" s="108"/>
      <c r="G5" s="108"/>
      <c r="H5" s="108"/>
      <c r="I5" s="108"/>
      <c r="J5" s="109"/>
    </row>
    <row r="6" spans="1:10" s="16" customFormat="1" ht="6.5" customHeight="1">
      <c r="A6" s="65"/>
      <c r="B6" s="66"/>
      <c r="C6" s="62"/>
      <c r="D6" s="63"/>
      <c r="E6" s="63"/>
      <c r="F6" s="63"/>
      <c r="G6" s="63"/>
      <c r="H6" s="63"/>
      <c r="I6" s="63"/>
      <c r="J6" s="64"/>
    </row>
    <row r="7" spans="1:10" s="18" customFormat="1" ht="25">
      <c r="A7" s="34" t="s">
        <v>20</v>
      </c>
      <c r="B7" s="57" t="s">
        <v>27</v>
      </c>
      <c r="C7" s="29" t="s">
        <v>4</v>
      </c>
      <c r="D7" s="53" t="s">
        <v>16</v>
      </c>
      <c r="E7" s="53" t="s">
        <v>17</v>
      </c>
      <c r="F7" s="53" t="s">
        <v>18</v>
      </c>
      <c r="G7" s="29" t="s">
        <v>10</v>
      </c>
      <c r="H7" s="29" t="s">
        <v>9</v>
      </c>
      <c r="I7" s="30" t="s">
        <v>12</v>
      </c>
      <c r="J7" s="31" t="s">
        <v>19</v>
      </c>
    </row>
    <row r="8" spans="1:10" s="15" customFormat="1" ht="129.5" customHeight="1">
      <c r="A8" s="23">
        <v>1</v>
      </c>
      <c r="B8" s="24" t="s">
        <v>39</v>
      </c>
      <c r="C8" s="61" t="s">
        <v>60</v>
      </c>
      <c r="D8" s="67"/>
      <c r="E8" s="67"/>
      <c r="F8" s="67"/>
      <c r="G8" s="23" t="s">
        <v>2</v>
      </c>
      <c r="H8" s="51">
        <v>1</v>
      </c>
      <c r="I8" s="27"/>
      <c r="J8" s="19">
        <f>H8*I8</f>
        <v>0</v>
      </c>
    </row>
    <row r="9" spans="1:10" s="15" customFormat="1" ht="37.5">
      <c r="A9" s="59">
        <v>2</v>
      </c>
      <c r="B9" s="58" t="s">
        <v>40</v>
      </c>
      <c r="C9" s="60" t="s">
        <v>68</v>
      </c>
      <c r="D9" s="68"/>
      <c r="E9" s="68"/>
      <c r="F9" s="68"/>
      <c r="G9" s="54" t="s">
        <v>2</v>
      </c>
      <c r="H9" s="55">
        <v>1</v>
      </c>
      <c r="I9" s="56"/>
      <c r="J9" s="19">
        <f>H9*I9</f>
        <v>0</v>
      </c>
    </row>
    <row r="10" spans="1:10" s="15" customFormat="1" ht="12.75" customHeight="1">
      <c r="A10" s="110" t="s">
        <v>6</v>
      </c>
      <c r="B10" s="111"/>
      <c r="C10" s="111"/>
      <c r="D10" s="111"/>
      <c r="E10" s="111"/>
      <c r="F10" s="111"/>
      <c r="G10" s="111"/>
      <c r="H10" s="111"/>
      <c r="I10" s="112"/>
      <c r="J10" s="46">
        <f>SUM(J9,J8)</f>
        <v>0</v>
      </c>
    </row>
    <row r="11" ht="12.75" customHeight="1"/>
    <row r="12" ht="12.75" customHeight="1"/>
    <row r="13" spans="1:10" ht="14.5" customHeight="1">
      <c r="A13" s="106" t="s">
        <v>21</v>
      </c>
      <c r="B13" s="106"/>
      <c r="C13" s="106"/>
      <c r="D13" s="106"/>
      <c r="E13" s="106"/>
      <c r="F13" s="106"/>
      <c r="G13" s="106"/>
      <c r="H13" s="106"/>
      <c r="I13" s="106"/>
      <c r="J13" s="106"/>
    </row>
    <row r="14" spans="1:10" ht="14.5" customHeight="1">
      <c r="A14" s="106"/>
      <c r="B14" s="106"/>
      <c r="C14" s="106"/>
      <c r="D14" s="106"/>
      <c r="E14" s="106"/>
      <c r="F14" s="106"/>
      <c r="G14" s="106"/>
      <c r="H14" s="106"/>
      <c r="I14" s="106"/>
      <c r="J14" s="106"/>
    </row>
    <row r="15" ht="12.75" customHeight="1"/>
    <row r="16" ht="12.75" customHeight="1"/>
    <row r="17" ht="12.75" customHeight="1"/>
    <row r="18" ht="12.75" customHeight="1">
      <c r="C18" s="52"/>
    </row>
    <row r="19" ht="12.75" customHeight="1">
      <c r="C19" s="52"/>
    </row>
    <row r="20" ht="12.75" customHeight="1">
      <c r="C20" s="52"/>
    </row>
    <row r="21" ht="12.75" customHeight="1">
      <c r="C21" s="52"/>
    </row>
    <row r="22" ht="12.75" customHeight="1">
      <c r="C22" s="52"/>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sheetProtection sheet="1" formatCells="0" deleteRows="0" selectLockedCells="1"/>
  <mergeCells count="3">
    <mergeCell ref="A5:J5"/>
    <mergeCell ref="A13:J14"/>
    <mergeCell ref="A10:I10"/>
  </mergeCells>
  <printOptions/>
  <pageMargins left="0.2362204724409449" right="0.2362204724409449" top="0.4330708661417323" bottom="0.5118110236220472" header="0.15748031496062992" footer="0.5118110236220472"/>
  <pageSetup blackAndWhite="1" fitToHeight="0" fitToWidth="1" horizontalDpi="600" verticalDpi="600" orientation="landscape" paperSize="9" scale="72"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 Marek</dc:creator>
  <cp:keywords/>
  <dc:description/>
  <cp:lastModifiedBy>Bena Marek</cp:lastModifiedBy>
  <cp:lastPrinted>2023-02-21T07:50:38Z</cp:lastPrinted>
  <dcterms:created xsi:type="dcterms:W3CDTF">2023-02-13T14:14:25Z</dcterms:created>
  <dcterms:modified xsi:type="dcterms:W3CDTF">2023-03-08T17:09:11Z</dcterms:modified>
  <cp:category/>
  <cp:version/>
  <cp:contentType/>
  <cp:contentStatus/>
</cp:coreProperties>
</file>