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8800" windowHeight="13335" tabRatio="849" activeTab="2"/>
  </bookViews>
  <sheets>
    <sheet name="Titulní_list" sheetId="13" r:id="rId1"/>
    <sheet name="Krycí_list" sheetId="36" r:id="rId2"/>
    <sheet name="Podmíněné a související náklady" sheetId="35" r:id="rId3"/>
  </sheets>
  <externalReferences>
    <externalReference r:id="rId4"/>
    <externalReference r:id="rId5"/>
  </externalReferences>
  <definedNames>
    <definedName name="CenaCelkem" localSheetId="2">#REF!</definedName>
    <definedName name="CenaCelkem">[1]Krycí_list!#REF!</definedName>
    <definedName name="CenaCelkemBezDPH" localSheetId="2">#REF!</definedName>
    <definedName name="CenaCelkemBezDPH">[1]Krycí_list!#REF!</definedName>
    <definedName name="cisloobjektu" localSheetId="2">#REF!</definedName>
    <definedName name="CisloRozpoctu">'[2]Krycí list'!$C$2</definedName>
    <definedName name="cislostavby">'[2]Krycí list'!$A$7</definedName>
    <definedName name="CisloStavebnihoRozpoctu" localSheetId="2">#REF!</definedName>
    <definedName name="dadresa" localSheetId="2">#REF!</definedName>
    <definedName name="dmisto" localSheetId="2">#REF!</definedName>
    <definedName name="DPHSni" localSheetId="2">#REF!</definedName>
    <definedName name="DPHSni">[1]Krycí_list!#REF!</definedName>
    <definedName name="DPHZakl" localSheetId="2">#REF!</definedName>
    <definedName name="DPHZakl">[1]Krycí_list!#REF!</definedName>
    <definedName name="Mena" localSheetId="2">#REF!</definedName>
    <definedName name="Mena">[1]Krycí_list!#REF!</definedName>
    <definedName name="MistoStavby" localSheetId="2">#REF!</definedName>
    <definedName name="nazevobjektu" localSheetId="2">#REF!</definedName>
    <definedName name="NazevRozpoctu">'[2]Krycí list'!$D$2</definedName>
    <definedName name="nazevstavby">'[2]Krycí list'!$C$7</definedName>
    <definedName name="NazevStavebnihoRozpoctu" localSheetId="2">#REF!</definedName>
    <definedName name="oadresa" localSheetId="2">#REF!</definedName>
    <definedName name="_xlnm.Print_Area" localSheetId="1">Krycí_list!$A$1:$I$34</definedName>
    <definedName name="padresa" localSheetId="2">#REF!</definedName>
    <definedName name="pdic" localSheetId="2">#REF!</definedName>
    <definedName name="pico" localSheetId="2">#REF!</definedName>
    <definedName name="pmisto" localSheetId="2">#REF!</definedName>
    <definedName name="PocetMJ" localSheetId="2">#REF!</definedName>
    <definedName name="PocetMJ">#REF!</definedName>
    <definedName name="PoptavkaID" localSheetId="2">#REF!</definedName>
    <definedName name="pPSC" localSheetId="2">#REF!</definedName>
    <definedName name="Projektant" localSheetId="2">#REF!</definedName>
    <definedName name="SazbaDPH1">'[2]Krycí list'!$C$30</definedName>
    <definedName name="SazbaDPH2">'[2]Krycí list'!$C$32</definedName>
    <definedName name="SloupecCC" localSheetId="2">#REF!</definedName>
    <definedName name="SloupecCC">#REF!</definedName>
    <definedName name="SloupecCisloPol" localSheetId="2">#REF!</definedName>
    <definedName name="SloupecCisloPol">#REF!</definedName>
    <definedName name="SloupecJC" localSheetId="2">#REF!</definedName>
    <definedName name="SloupecJC">#REF!</definedName>
    <definedName name="SloupecMJ" localSheetId="2">#REF!</definedName>
    <definedName name="SloupecMJ">#REF!</definedName>
    <definedName name="SloupecMnozstvi" localSheetId="2">#REF!</definedName>
    <definedName name="SloupecMnozstvi">#REF!</definedName>
    <definedName name="SloupecNazPol" localSheetId="2">#REF!</definedName>
    <definedName name="SloupecNazPol">#REF!</definedName>
    <definedName name="SloupecPC" localSheetId="2">#REF!</definedName>
    <definedName name="SloupecPC">#REF!</definedName>
    <definedName name="Vypracoval" localSheetId="2">#REF!</definedName>
    <definedName name="Z_B7E7C763_C459_487D_8ABA_5CFDDFBD5A84_.wvu.Cols" localSheetId="1" hidden="1">Krycí_list!$A:$A</definedName>
    <definedName name="Z_B7E7C763_C459_487D_8ABA_5CFDDFBD5A84_.wvu.PrintArea" localSheetId="1" hidden="1">Krycí_list!$A$1:$I$11</definedName>
    <definedName name="ZakladDPHSni" localSheetId="2">#REF!</definedName>
    <definedName name="ZakladDPHSni">[1]Krycí_list!#REF!</definedName>
    <definedName name="ZakladDPHZakl" localSheetId="2">#REF!</definedName>
    <definedName name="ZakladDPHZakl">[1]Krycí_list!#REF!</definedName>
    <definedName name="Zaokrouhleni" localSheetId="2">#REF!</definedName>
    <definedName name="Zaokrouhleni">[1]Krycí_list!#REF!</definedName>
    <definedName name="Zhotovitel" localSheetId="2">#REF!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7" i="35" l="1"/>
  <c r="F8" i="35"/>
  <c r="F9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23" i="35"/>
  <c r="F24" i="35"/>
  <c r="F25" i="35"/>
  <c r="F26" i="35"/>
  <c r="F27" i="35"/>
  <c r="F28" i="35"/>
  <c r="F29" i="35"/>
  <c r="F30" i="35"/>
  <c r="F31" i="35"/>
  <c r="F33" i="35"/>
  <c r="F34" i="35"/>
  <c r="F35" i="35"/>
  <c r="F36" i="35"/>
  <c r="F38" i="35"/>
  <c r="F39" i="35"/>
  <c r="F40" i="35"/>
  <c r="F41" i="35"/>
  <c r="F42" i="35"/>
  <c r="F43" i="35"/>
  <c r="F44" i="35"/>
  <c r="F45" i="35"/>
  <c r="F46" i="35"/>
  <c r="F47" i="35"/>
  <c r="F48" i="35" l="1"/>
  <c r="H13" i="36" s="1"/>
  <c r="H18" i="36" s="1"/>
  <c r="F20" i="36" s="1"/>
  <c r="F21" i="36" s="1"/>
</calcChain>
</file>

<file path=xl/sharedStrings.xml><?xml version="1.0" encoding="utf-8"?>
<sst xmlns="http://schemas.openxmlformats.org/spreadsheetml/2006/main" count="136" uniqueCount="100">
  <si>
    <t>„SKLÁDKA ODPADŮ S-OO BOREK,</t>
  </si>
  <si>
    <t xml:space="preserve"> ROZŠÍŘENÍ SKLÁDKY - V. etapa"</t>
  </si>
  <si>
    <t>Množství</t>
  </si>
  <si>
    <t>Mj</t>
  </si>
  <si>
    <t>Jedn. cena</t>
  </si>
  <si>
    <t>Celkem</t>
  </si>
  <si>
    <r>
      <t>m</t>
    </r>
    <r>
      <rPr>
        <vertAlign val="superscript"/>
        <sz val="10"/>
        <rFont val="Arial CE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</si>
  <si>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</si>
  <si>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m</t>
  </si>
  <si>
    <t>ks</t>
  </si>
  <si>
    <t>t</t>
  </si>
  <si>
    <t>Přesun hmot, pozemní komunikace, kryt živičný</t>
  </si>
  <si>
    <t>Vyplnění spár živičnou zálivkou</t>
  </si>
  <si>
    <r>
      <t>m</t>
    </r>
    <r>
      <rPr>
        <vertAlign val="superscript"/>
        <sz val="10"/>
        <rFont val="Arial CE"/>
        <charset val="238"/>
      </rPr>
      <t>2</t>
    </r>
  </si>
  <si>
    <t>Beton asfalt. ACO 11, š. nad 3 m, tl.4 cm   (ČSN EN 13108-1, ČSN 73 6121)</t>
  </si>
  <si>
    <t>hod</t>
  </si>
  <si>
    <r>
      <t xml:space="preserve">Vodorovné přemístění výkopku z hor. tř. těž. I (ČSN 73 6133) do 500 m
</t>
    </r>
    <r>
      <rPr>
        <sz val="10"/>
        <color theme="9" tint="-0.249977111117893"/>
        <rFont val="Arial CE"/>
        <charset val="238"/>
      </rPr>
      <t>položka určena pro případnou opravu potrubí - vztaženo na 1 mb</t>
    </r>
  </si>
  <si>
    <r>
      <t xml:space="preserve">Uložení sypaniny na skl.-sypanina na výšku přes 2m
</t>
    </r>
    <r>
      <rPr>
        <sz val="10"/>
        <color theme="9" tint="-0.249977111117893"/>
        <rFont val="Arial CE"/>
        <charset val="238"/>
      </rPr>
      <t>položka určena pro případnou opravu potrubí - vztaženo na 1 mb</t>
    </r>
  </si>
  <si>
    <t>Zemní práce pro nutnost výkopu k potrubí</t>
  </si>
  <si>
    <t>Bezvýkopová lokální sanace potrubí laminováním DN 200</t>
  </si>
  <si>
    <t>Dohled TV kamerou při frézování</t>
  </si>
  <si>
    <t>Frézování robotem – odstranění pevných usazenin</t>
  </si>
  <si>
    <t>Odsátí sedimentů sacím vozem – odstranění vytěženého materiálu</t>
  </si>
  <si>
    <t>Bezvýkopová oprava potrubí</t>
  </si>
  <si>
    <r>
      <t xml:space="preserve">Nakládání výkopku z hor. tř. těž. </t>
    </r>
    <r>
      <rPr>
        <sz val="10"/>
        <rFont val="Times New Roman"/>
        <family val="1"/>
        <charset val="238"/>
      </rPr>
      <t>I</t>
    </r>
    <r>
      <rPr>
        <sz val="10"/>
        <rFont val="Arial CE"/>
        <charset val="238"/>
      </rPr>
      <t xml:space="preserve"> (ČSN 73 6133) v množství do 100 m3
</t>
    </r>
    <r>
      <rPr>
        <i/>
        <sz val="10"/>
        <color rgb="FF0070C0"/>
        <rFont val="Arial CE"/>
        <charset val="238"/>
      </rPr>
      <t>/plocha v řezu 0.06 m2 x 18m/</t>
    </r>
  </si>
  <si>
    <r>
      <t xml:space="preserve">Zpevnění krajnic asfaltovým recyklátem tl. 12 cm
</t>
    </r>
    <r>
      <rPr>
        <i/>
        <sz val="10"/>
        <color rgb="FF0070C0"/>
        <rFont val="Arial CE"/>
        <charset val="238"/>
      </rPr>
      <t>/šířka 0.5 m x 18m/ - horní vrstva</t>
    </r>
  </si>
  <si>
    <r>
      <t xml:space="preserve">Postřik živičný spojovací z emulze 0.8 kg/m2 (ČSN 73 6192)
</t>
    </r>
    <r>
      <rPr>
        <i/>
        <sz val="10"/>
        <color rgb="FF0070C0"/>
        <rFont val="Arial CE"/>
        <charset val="238"/>
      </rPr>
      <t>/425-40/</t>
    </r>
  </si>
  <si>
    <r>
      <t>m</t>
    </r>
    <r>
      <rPr>
        <vertAlign val="superscript"/>
        <sz val="10"/>
        <rFont val="Arial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</si>
  <si>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Oprava komunikace</t>
  </si>
  <si>
    <r>
      <t xml:space="preserve">Vodorovná doprava suti po suchu do 1 km
</t>
    </r>
    <r>
      <rPr>
        <i/>
        <sz val="10"/>
        <color rgb="FF0070C0"/>
        <rFont val="Arial CE"/>
        <charset val="238"/>
      </rPr>
      <t>/72x0,11+353x0,022+40x0,22+45x0,33+7x1,9/</t>
    </r>
  </si>
  <si>
    <r>
      <t xml:space="preserve">Uložení sypaniny na skl.-sypanina na výšku přes 2m
</t>
    </r>
    <r>
      <rPr>
        <i/>
        <sz val="10"/>
        <color rgb="FF0070C0"/>
        <rFont val="Arial CE"/>
        <charset val="238"/>
      </rPr>
      <t>/72x0,04+353x0,01+40x0,1+45x0,15+7/</t>
    </r>
  </si>
  <si>
    <r>
      <t xml:space="preserve">Fréz.živič.krytu pl.do 500 m2 ,tl.4cm
</t>
    </r>
    <r>
      <rPr>
        <i/>
        <sz val="10"/>
        <color rgb="FF0070C0"/>
        <rFont val="Arial CE"/>
        <charset val="238"/>
      </rPr>
      <t>/4mx18m/</t>
    </r>
  </si>
  <si>
    <r>
      <t>Podklad ze štěrkodrti po zhutnění tloušťky 15 cm - štěrkodrť - ŠD</t>
    </r>
    <r>
      <rPr>
        <vertAlign val="subscript"/>
        <sz val="10"/>
        <rFont val="Arial CE"/>
        <charset val="238"/>
      </rPr>
      <t>A</t>
    </r>
    <r>
      <rPr>
        <sz val="10"/>
        <rFont val="Arial CE"/>
        <charset val="238"/>
      </rPr>
      <t xml:space="preserve">  (ČSN EN 13285, ČSN 73 6126-1)
</t>
    </r>
    <r>
      <rPr>
        <i/>
        <sz val="10"/>
        <color rgb="FF0070C0"/>
        <rFont val="Arial CE"/>
        <charset val="238"/>
      </rPr>
      <t>/ochranná vrstva 18x2.4, podkladní vrstva 18x2.8/</t>
    </r>
  </si>
  <si>
    <r>
      <t xml:space="preserve">Vyrovnání stávajícího krytu frézovánim,tl.2cm
</t>
    </r>
    <r>
      <rPr>
        <i/>
        <sz val="10"/>
        <color rgb="FF0070C0"/>
        <rFont val="Arial CE"/>
        <charset val="238"/>
      </rPr>
      <t>/425m</t>
    </r>
    <r>
      <rPr>
        <i/>
        <vertAlign val="superscript"/>
        <sz val="10"/>
        <color rgb="FF0070C0"/>
        <rFont val="Arial CE"/>
        <charset val="238"/>
      </rPr>
      <t>2</t>
    </r>
    <r>
      <rPr>
        <i/>
        <sz val="10"/>
        <color rgb="FF0070C0"/>
        <rFont val="Arial CE"/>
        <charset val="238"/>
      </rPr>
      <t xml:space="preserve"> - 72m</t>
    </r>
    <r>
      <rPr>
        <i/>
        <vertAlign val="superscript"/>
        <sz val="10"/>
        <color rgb="FF0070C0"/>
        <rFont val="Arial CE"/>
        <charset val="238"/>
      </rPr>
      <t>2</t>
    </r>
    <r>
      <rPr>
        <i/>
        <sz val="10"/>
        <color rgb="FF0070C0"/>
        <rFont val="Arial CE"/>
        <charset val="238"/>
      </rPr>
      <t>/</t>
    </r>
  </si>
  <si>
    <r>
      <t xml:space="preserve">Odstranění podkladu pl. 50 m2,prolévaný makadam tl.10 cm
</t>
    </r>
    <r>
      <rPr>
        <i/>
        <sz val="10"/>
        <color rgb="FF0070C0"/>
        <rFont val="Arial CE"/>
        <charset val="238"/>
      </rPr>
      <t>/18mx2.2m/</t>
    </r>
  </si>
  <si>
    <r>
      <t xml:space="preserve">Odstranění podkladu pl. 50 m2,kam.drcené tl.15 cm
</t>
    </r>
    <r>
      <rPr>
        <i/>
        <sz val="10"/>
        <color rgb="FF0070C0"/>
        <rFont val="Arial CE"/>
        <charset val="238"/>
      </rPr>
      <t>/18mx2.5m/</t>
    </r>
  </si>
  <si>
    <r>
      <t xml:space="preserve">Odkopávky pro silnice,třída I.,do 100 m3,STROJNĚ
</t>
    </r>
    <r>
      <rPr>
        <i/>
        <sz val="10"/>
        <color rgb="FF0070C0"/>
        <rFont val="Arial CE"/>
        <charset val="238"/>
      </rPr>
      <t>/18mx0.4m/</t>
    </r>
  </si>
  <si>
    <r>
      <t xml:space="preserve">Zarovnání styčné plochy živičné tl. do 5 cm
</t>
    </r>
    <r>
      <rPr>
        <i/>
        <sz val="10"/>
        <color rgb="FF0070C0"/>
        <rFont val="Arial CE"/>
        <charset val="238"/>
      </rPr>
      <t>/5x4.5/</t>
    </r>
  </si>
  <si>
    <r>
      <t xml:space="preserve">Vyrovnání povrchu krytů kamen. obaleným asfaltem
</t>
    </r>
    <r>
      <rPr>
        <i/>
        <sz val="10"/>
        <color rgb="FF0070C0"/>
        <rFont val="Arial CE"/>
        <charset val="238"/>
      </rPr>
      <t>/3x0.05/3x2.2/</t>
    </r>
  </si>
  <si>
    <r>
      <t xml:space="preserve">Podklad z obal kamen. ACP 16+, š. do 3 m, tl. 5 cm, plochy 101-200 m2   (ČSN EN 13108-1, ČSN 73 6121)
</t>
    </r>
    <r>
      <rPr>
        <i/>
        <sz val="10"/>
        <color rgb="FF0070C0"/>
        <rFont val="Arial CE"/>
        <charset val="238"/>
      </rPr>
      <t>/18x2.1/</t>
    </r>
  </si>
  <si>
    <r>
      <t xml:space="preserve">Postřik živičný spojovací z emulze 0.2 kg/m2 (ČSN 73 6192)
</t>
    </r>
    <r>
      <rPr>
        <i/>
        <sz val="10"/>
        <color rgb="FF0070C0"/>
        <rFont val="Arial CE"/>
        <charset val="238"/>
      </rPr>
      <t>/18x2.1/</t>
    </r>
  </si>
  <si>
    <r>
      <t xml:space="preserve">Podklad z obal kamen. ACP 16+, š. do 3 m, tl. 5 cm, plochy 101-200 m2   (ČSN EN 13108-1, ČSN 73 6121)
</t>
    </r>
    <r>
      <rPr>
        <i/>
        <sz val="10"/>
        <color rgb="FF0070C0"/>
        <rFont val="Arial CE"/>
        <charset val="238"/>
      </rPr>
      <t>/18x4.8/</t>
    </r>
  </si>
  <si>
    <r>
      <t xml:space="preserve">Postřik živičný spojovací z emulze 0.2 kg/m2 (ČSN 73 6192)
</t>
    </r>
    <r>
      <rPr>
        <i/>
        <sz val="10"/>
        <color rgb="FF0070C0"/>
        <rFont val="Arial CE"/>
        <charset val="238"/>
      </rPr>
      <t>/18x4.8/</t>
    </r>
  </si>
  <si>
    <r>
      <t xml:space="preserve">Zřízení zemních krajnic se zhutněním - krajnice zpevněná nenamrzavou zeminou (vrstva uložená) pod recyklátem
</t>
    </r>
    <r>
      <rPr>
        <i/>
        <sz val="10"/>
        <color rgb="FF0070C0"/>
        <rFont val="Arial CE"/>
        <charset val="238"/>
      </rPr>
      <t>/plocha v řezu x délka: 0.05x18/</t>
    </r>
  </si>
  <si>
    <r>
      <t xml:space="preserve">Nakládání výkopku z hor. tř. těž. </t>
    </r>
    <r>
      <rPr>
        <sz val="10"/>
        <rFont val="Times New Roman"/>
        <family val="1"/>
        <charset val="238"/>
      </rPr>
      <t>I</t>
    </r>
    <r>
      <rPr>
        <sz val="10"/>
        <rFont val="Arial CE"/>
        <charset val="238"/>
      </rPr>
      <t xml:space="preserve"> (ČSN 73 6133) v množství do 100 m3
</t>
    </r>
    <r>
      <rPr>
        <i/>
        <sz val="10"/>
        <color rgb="FF0070C0"/>
        <rFont val="Arial CE"/>
        <charset val="238"/>
      </rPr>
      <t>/plocha v řezu x délka: 0.05x18/</t>
    </r>
  </si>
  <si>
    <r>
      <t xml:space="preserve">Vodorovné přemístění výkopku z hor. tř. těž. </t>
    </r>
    <r>
      <rPr>
        <sz val="10"/>
        <rFont val="Times New Roman"/>
        <family val="1"/>
        <charset val="238"/>
      </rPr>
      <t>I</t>
    </r>
    <r>
      <rPr>
        <sz val="10"/>
        <rFont val="Arial CE"/>
        <charset val="238"/>
      </rPr>
      <t xml:space="preserve"> (ČSN 73 6133) do 500 m (přesun nakoupených sypanin z mezideponie)
</t>
    </r>
    <r>
      <rPr>
        <i/>
        <sz val="10"/>
        <color rgb="FF0070C0"/>
        <rFont val="Arial CE"/>
        <charset val="238"/>
      </rPr>
      <t>/plocha v řezu x délka: 0.05x18/</t>
    </r>
  </si>
  <si>
    <r>
      <t xml:space="preserve">Svahování násypů
</t>
    </r>
    <r>
      <rPr>
        <i/>
        <sz val="10"/>
        <color rgb="FF0070C0"/>
        <rFont val="Arial CE"/>
        <charset val="238"/>
      </rPr>
      <t>/0.5x18/</t>
    </r>
  </si>
  <si>
    <r>
      <t>Rozprostření ornice ve svahu (sklony 1:1.5 - 1:2.5) tloušťka 15 cm, dovoz ornice ze vzdálenosti 500 m, osetí trávou
- travní osivo VV-18 (25-30 g/m</t>
    </r>
    <r>
      <rPr>
        <vertAlign val="superscript"/>
        <sz val="10"/>
        <rFont val="Arial CE"/>
        <charset val="238"/>
      </rPr>
      <t>2</t>
    </r>
    <r>
      <rPr>
        <sz val="10"/>
        <rFont val="Arial CE"/>
        <charset val="238"/>
      </rPr>
      <t xml:space="preserve">)
</t>
    </r>
    <r>
      <rPr>
        <i/>
        <sz val="10"/>
        <color rgb="FF0070C0"/>
        <rFont val="Arial CE"/>
        <charset val="238"/>
      </rPr>
      <t>/0.8 x 18/</t>
    </r>
  </si>
  <si>
    <r>
      <t xml:space="preserve">Hloubení rýh š.do 200 cm hor. tř. těž. I (ČSN 73 6133) do 50 m3,STROJNĚ
</t>
    </r>
    <r>
      <rPr>
        <sz val="10"/>
        <color theme="9" tint="-0.249977111117893"/>
        <rFont val="Arial CE"/>
        <charset val="238"/>
      </rPr>
      <t>položka určena pro případnou opravu potrubí - vztaženo na 1 mb</t>
    </r>
    <r>
      <rPr>
        <sz val="10"/>
        <rFont val="Arial CE"/>
        <charset val="238"/>
      </rPr>
      <t xml:space="preserve">
</t>
    </r>
    <r>
      <rPr>
        <i/>
        <sz val="10"/>
        <color rgb="FF0070C0"/>
        <rFont val="Arial CE"/>
        <charset val="238"/>
      </rPr>
      <t>/7.1x0,9/</t>
    </r>
  </si>
  <si>
    <r>
      <t xml:space="preserve">Příplatek za ztížené hloubení v blízkosti vedení
</t>
    </r>
    <r>
      <rPr>
        <sz val="10"/>
        <color theme="9" tint="-0.249977111117893"/>
        <rFont val="Arial CE"/>
        <charset val="238"/>
      </rPr>
      <t>položka určena pro případnou opravu potrubí - vztaženo na 1 mb</t>
    </r>
    <r>
      <rPr>
        <sz val="10"/>
        <rFont val="Arial CE"/>
        <charset val="238"/>
      </rPr>
      <t xml:space="preserve">
</t>
    </r>
    <r>
      <rPr>
        <i/>
        <sz val="10"/>
        <color rgb="FF0070C0"/>
        <rFont val="Arial CE"/>
        <charset val="238"/>
      </rPr>
      <t>/1x0.9/</t>
    </r>
  </si>
  <si>
    <r>
      <t xml:space="preserve">Pažení a rozepření stěn rýh - zátažné - hl. do 8 m (rozepření 165 kg)
</t>
    </r>
    <r>
      <rPr>
        <sz val="10"/>
        <color theme="9" tint="-0.249977111117893"/>
        <rFont val="Arial CE"/>
        <charset val="238"/>
      </rPr>
      <t>položka určena pro případnou opravu potrubí - vztaženo na 1 mb</t>
    </r>
    <r>
      <rPr>
        <sz val="10"/>
        <rFont val="Arial CE"/>
        <charset val="238"/>
      </rPr>
      <t xml:space="preserve">
</t>
    </r>
    <r>
      <rPr>
        <i/>
        <sz val="10"/>
        <color rgb="FF0070C0"/>
        <rFont val="Arial CE"/>
        <charset val="238"/>
      </rPr>
      <t>/7.1x1/</t>
    </r>
  </si>
  <si>
    <r>
      <t xml:space="preserve">Odstranění pažení stěn rýh - zátažné - hl. do 8 m
</t>
    </r>
    <r>
      <rPr>
        <sz val="10"/>
        <color theme="9" tint="-0.249977111117893"/>
        <rFont val="Arial CE"/>
        <charset val="238"/>
      </rPr>
      <t>položka určena pro případnou opravu potrubí - vztaženo na 1 mb</t>
    </r>
    <r>
      <rPr>
        <sz val="10"/>
        <rFont val="Arial CE"/>
        <charset val="238"/>
      </rPr>
      <t xml:space="preserve">
</t>
    </r>
    <r>
      <rPr>
        <i/>
        <sz val="10"/>
        <color rgb="FF0070C0"/>
        <rFont val="Arial CE"/>
        <charset val="238"/>
      </rPr>
      <t>/7.1x1/</t>
    </r>
  </si>
  <si>
    <r>
      <t xml:space="preserve">Nakládání výkopku z hor. tř. těž. I (ČSN 73 6133) v množství do 100 m3
</t>
    </r>
    <r>
      <rPr>
        <sz val="10"/>
        <color theme="9" tint="-0.249977111117893"/>
        <rFont val="Arial CE"/>
        <charset val="238"/>
      </rPr>
      <t>položka určena pro případnou opravu potrubí - vztaženo na 1 mb</t>
    </r>
    <r>
      <rPr>
        <sz val="10"/>
        <rFont val="Arial CE"/>
        <charset val="238"/>
      </rPr>
      <t xml:space="preserve">
</t>
    </r>
    <r>
      <rPr>
        <i/>
        <sz val="10"/>
        <color rgb="FF0070C0"/>
        <rFont val="Arial CE"/>
        <charset val="238"/>
      </rPr>
      <t>/6.4x0.9/</t>
    </r>
  </si>
  <si>
    <r>
      <t xml:space="preserve">Zásyp jam, rýh, šachet se zhutněním - hutněný na 95 % PS (pozn. štěrkovité zeminy hutnit na 97% PS)
</t>
    </r>
    <r>
      <rPr>
        <sz val="10"/>
        <color theme="9" tint="-0.249977111117893"/>
        <rFont val="Arial CE"/>
        <charset val="238"/>
      </rPr>
      <t>položka určena pro případnou opravu potrubí - vztaženo na 1 mb</t>
    </r>
    <r>
      <rPr>
        <sz val="10"/>
        <rFont val="Arial CE"/>
        <charset val="238"/>
      </rPr>
      <t xml:space="preserve">
</t>
    </r>
    <r>
      <rPr>
        <i/>
        <sz val="10"/>
        <color rgb="FF0070C0"/>
        <rFont val="Arial CE"/>
        <charset val="238"/>
      </rPr>
      <t>/5.9x0.9/</t>
    </r>
  </si>
  <si>
    <r>
      <t xml:space="preserve">Zásyp jam, rýh, šachet se zhutněním - hutněný na 100 % PS
</t>
    </r>
    <r>
      <rPr>
        <sz val="10"/>
        <color theme="9" tint="-0.249977111117893"/>
        <rFont val="Arial CE"/>
        <charset val="238"/>
      </rPr>
      <t>položka určena pro případnou opravu potrubí - vztaženo na 1 mb</t>
    </r>
    <r>
      <rPr>
        <sz val="10"/>
        <rFont val="Arial CE"/>
        <charset val="238"/>
      </rPr>
      <t xml:space="preserve">
</t>
    </r>
    <r>
      <rPr>
        <i/>
        <sz val="10"/>
        <color rgb="FF0070C0"/>
        <rFont val="Arial CE"/>
        <charset val="238"/>
      </rPr>
      <t>/0.5x0.9/</t>
    </r>
  </si>
  <si>
    <t>Zakázka:</t>
  </si>
  <si>
    <t>„SKLÁDKA ODPADŮ S-OO BOREK, ROZŠÍŘENÍ SKLÁDKY - V. etapa"</t>
  </si>
  <si>
    <t>Stupeň:</t>
  </si>
  <si>
    <t>DOKUMENTACE PRO PROVÁDĚNÍ STAVBY</t>
  </si>
  <si>
    <t>DOKUMENTACE PRO ZADÁNÍ STAVEBNÍCH PRACÍ</t>
  </si>
  <si>
    <t>Objednatel:</t>
  </si>
  <si>
    <t>Sdružení pro likvidaci komunálního odpadu Borek</t>
  </si>
  <si>
    <t>IČ:</t>
  </si>
  <si>
    <t>60816180</t>
  </si>
  <si>
    <t>Krajířova 27, 380 01 Dačice</t>
  </si>
  <si>
    <t>DIČ:</t>
  </si>
  <si>
    <t>Zhotovitel:</t>
  </si>
  <si>
    <t>Vypracoval:</t>
  </si>
  <si>
    <t>FCC Česká republika, s.r.o., Ďáblická 791/89, 182 00 Praha 8, IČ: 45809712</t>
  </si>
  <si>
    <t>STAVEBNÍ ČÁST</t>
  </si>
  <si>
    <t>HSV</t>
  </si>
  <si>
    <t>PSV</t>
  </si>
  <si>
    <t>neobsazeno</t>
  </si>
  <si>
    <t>MON</t>
  </si>
  <si>
    <t>zahrnuto v agregovaných položkách HSV</t>
  </si>
  <si>
    <t>Vedl. náklady</t>
  </si>
  <si>
    <t>VRN</t>
  </si>
  <si>
    <t>Ostatní náklady</t>
  </si>
  <si>
    <t>STAVEBNÍ ČÁST - Celkem bez DPH</t>
  </si>
  <si>
    <t>Rekapitulace daní</t>
  </si>
  <si>
    <t xml:space="preserve">Základní DPH </t>
  </si>
  <si>
    <t>%</t>
  </si>
  <si>
    <t>Kč</t>
  </si>
  <si>
    <t>STAVEBNÍ ČÁST - Cena celkem včetně DPH</t>
  </si>
  <si>
    <t>Poznámka:</t>
  </si>
  <si>
    <t>DPH bude účtována dle aktuálně platných předpisů.</t>
  </si>
  <si>
    <t xml:space="preserve">Soupis stavebních prací (výkaz výměr a kubatur) je součástí projektové dokumentace. Zhotovitel stavby je povinnen </t>
  </si>
  <si>
    <t>zohlednit i konstrukce a práce s položkou obvykle spojené, v položce však výslovně neuvedené (přesahy, prořezy, ztratné).</t>
  </si>
  <si>
    <t xml:space="preserve">U sypanin (zemních materiálů, štěrků apod.) jsou objemy kalkulovány v m3 a ve zhutněném </t>
  </si>
  <si>
    <t>stavu bez ztratného vlivem nakypření a dopravou (zhotovitel je povinen výše uvedené zohlednit).</t>
  </si>
  <si>
    <t>Uvedená třída těžitelnosti hornin je uvedena dle platné ČSN 73 6133.</t>
  </si>
  <si>
    <t>Část VRN obsahuje soupis vybraných specifických činností týkajících se konkrétní stavby. Zhotovitel provede individální</t>
  </si>
  <si>
    <t>Podmíněné a související náklady</t>
  </si>
  <si>
    <t xml:space="preserve">kalkulaci a výslednou sumární absolutní částku uvede do Soupisu. </t>
  </si>
  <si>
    <t>G.1 Soupis stavebních prací (výkaz výměr a kubartur) - podmíněné a související náklady</t>
  </si>
  <si>
    <t>G.1 Soupis stavebních prací - podmíněné a související náklady</t>
  </si>
  <si>
    <t>Podmíněné a související náklady - CELKEM</t>
  </si>
  <si>
    <t>Podmíněné a související náklady CELKEM</t>
  </si>
  <si>
    <t>Zhotovitel ocení částkou 
dle indiv. kalkulace do krycího listu</t>
  </si>
  <si>
    <t>Položky ve sloupci množství jsou vzhledem k příslušnému výpočtu (výkazu výměr) zaokrouhlovány.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</si>
</sst>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#,##0\ &quot;Kč&quot;"/>
    <numFmt numFmtId="167" formatCode="0\ %"/>
    <numFmt numFmtId="168" formatCode="#,##0.00\ &quot;Kč&quot;"/>
  </numFmts>
  <fonts count="3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20"/>
      <name val="Arial CE"/>
      <family val="2"/>
      <charset val="238"/>
    </font>
    <font>
      <sz val="12"/>
      <name val="Arial"/>
      <family val="2"/>
      <charset val="238"/>
    </font>
    <font>
      <sz val="10"/>
      <color indexed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color rgb="FF0070C0"/>
      <name val="Arial CE"/>
      <charset val="238"/>
    </font>
    <font>
      <vertAlign val="superscript"/>
      <sz val="10"/>
      <name val="Arial CE"/>
      <charset val="238"/>
    </font>
    <font>
      <vertAlign val="superscript"/>
      <sz val="10"/>
      <name val="Arial"/>
      <family val="2"/>
      <charset val="238"/>
    </font>
    <font>
      <i/>
      <vertAlign val="superscript"/>
      <sz val="10"/>
      <color rgb="FF0070C0"/>
      <name val="Arial CE"/>
      <charset val="238"/>
    </font>
    <font>
      <vertAlign val="subscript"/>
      <sz val="10"/>
      <name val="Arial CE"/>
      <charset val="238"/>
    </font>
    <font>
      <sz val="10"/>
      <color theme="9" tint="-0.249977111117893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sz val="9"/>
      <name val="Arial CE"/>
      <family val="2"/>
      <charset val="238"/>
    </font>
    <font>
      <sz val="11"/>
      <name val="Calibri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i/>
      <sz val="10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  <font>
      <b/>
      <u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thick">
        <color indexed="64"/>
      </left>
      <right/>
      <top style="medium">
        <color auto="1"/>
      </top>
      <bottom style="thick">
        <color indexed="64"/>
      </bottom>
      <diagonal/>
    </border>
    <border>
      <left/>
      <right/>
      <top style="medium">
        <color auto="1"/>
      </top>
      <bottom style="thick">
        <color indexed="64"/>
      </bottom>
      <diagonal/>
    </border>
    <border>
      <left/>
      <right style="thick">
        <color indexed="64"/>
      </right>
      <top style="medium">
        <color auto="1"/>
      </top>
      <bottom style="thick">
        <color indexed="64"/>
      </bottom>
      <diagonal/>
    </border>
  </borders>
  <cellStyleXfs count="7">
    <xf numFmtId="0" fontId="0" fillId="0" borderId="0"/>
    <xf numFmtId="0" fontId="2" fillId="0" borderId="0"/>
    <xf numFmtId="0" fontId="7" fillId="0" borderId="0"/>
    <xf numFmtId="167" fontId="7" fillId="0" borderId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159">
    <xf numFmtId="0" fontId="0" fillId="0" borderId="0" xfId="0"/>
    <xf numFmtId="0" fontId="9" fillId="3" borderId="0" xfId="0" applyFont="1" applyFill="1" applyAlignment="1" applyProtection="1">
      <alignment horizontal="left"/>
    </xf>
    <xf numFmtId="0" fontId="2" fillId="3" borderId="0" xfId="0" applyFont="1" applyFill="1" applyBorder="1" applyAlignment="1" applyProtection="1">
      <alignment vertical="center" wrapText="1"/>
    </xf>
    <xf numFmtId="0" fontId="10" fillId="3" borderId="0" xfId="0" applyFont="1" applyFill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11" fillId="3" borderId="0" xfId="0" applyFont="1" applyFill="1" applyAlignment="1" applyProtection="1">
      <alignment horizontal="left"/>
    </xf>
    <xf numFmtId="0" fontId="1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vertical="center" wrapText="1"/>
    </xf>
    <xf numFmtId="164" fontId="5" fillId="4" borderId="0" xfId="0" applyNumberFormat="1" applyFont="1" applyFill="1" applyBorder="1" applyAlignment="1" applyProtection="1">
      <alignment horizontal="center" vertical="center"/>
    </xf>
    <xf numFmtId="165" fontId="3" fillId="4" borderId="0" xfId="0" applyNumberFormat="1" applyFont="1" applyFill="1" applyBorder="1" applyAlignment="1" applyProtection="1">
      <alignment horizontal="center" vertical="center"/>
    </xf>
    <xf numFmtId="166" fontId="5" fillId="4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vertical="center" wrapText="1"/>
    </xf>
    <xf numFmtId="3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center" vertical="center"/>
    </xf>
    <xf numFmtId="166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1" fontId="0" fillId="5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vertical="center" wrapText="1"/>
    </xf>
    <xf numFmtId="164" fontId="0" fillId="5" borderId="0" xfId="0" applyNumberFormat="1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horizontal="center" vertical="center"/>
    </xf>
    <xf numFmtId="165" fontId="2" fillId="5" borderId="0" xfId="0" applyNumberFormat="1" applyFont="1" applyFill="1" applyBorder="1" applyAlignment="1" applyProtection="1">
      <alignment horizontal="right" vertical="center"/>
    </xf>
    <xf numFmtId="0" fontId="8" fillId="0" borderId="0" xfId="2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Fill="1" applyBorder="1" applyAlignment="1" applyProtection="1">
      <alignment horizontal="right" vertical="center"/>
    </xf>
    <xf numFmtId="165" fontId="2" fillId="0" borderId="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vertical="center" wrapText="1"/>
    </xf>
    <xf numFmtId="164" fontId="3" fillId="2" borderId="0" xfId="0" applyNumberFormat="1" applyFont="1" applyFill="1" applyBorder="1" applyAlignment="1" applyProtection="1">
      <alignment horizontal="center" vertical="center"/>
    </xf>
    <xf numFmtId="165" fontId="3" fillId="2" borderId="0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vertical="center"/>
    </xf>
    <xf numFmtId="166" fontId="0" fillId="2" borderId="0" xfId="0" applyNumberFormat="1" applyFont="1" applyFill="1" applyBorder="1" applyAlignment="1" applyProtection="1">
      <alignment horizontal="right" vertical="center"/>
    </xf>
    <xf numFmtId="165" fontId="0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166" fontId="2" fillId="0" borderId="0" xfId="0" applyNumberFormat="1" applyFont="1" applyFill="1" applyBorder="1" applyAlignment="1" applyProtection="1">
      <alignment horizontal="center" vertical="center"/>
    </xf>
    <xf numFmtId="1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21" fillId="6" borderId="5" xfId="0" applyFont="1" applyFill="1" applyBorder="1" applyAlignment="1" applyProtection="1">
      <alignment horizontal="left" vertical="center" indent="1"/>
    </xf>
    <xf numFmtId="49" fontId="4" fillId="6" borderId="6" xfId="0" applyNumberFormat="1" applyFont="1" applyFill="1" applyBorder="1" applyAlignment="1" applyProtection="1">
      <alignment horizontal="left" vertical="center"/>
    </xf>
    <xf numFmtId="14" fontId="22" fillId="0" borderId="0" xfId="0" applyNumberFormat="1" applyFont="1" applyAlignment="1" applyProtection="1">
      <alignment horizontal="left"/>
    </xf>
    <xf numFmtId="0" fontId="0" fillId="6" borderId="8" xfId="0" applyFont="1" applyFill="1" applyBorder="1" applyAlignment="1" applyProtection="1">
      <alignment horizontal="left" vertical="center" indent="1"/>
    </xf>
    <xf numFmtId="0" fontId="5" fillId="6" borderId="0" xfId="0" applyFont="1" applyFill="1" applyBorder="1" applyAlignment="1" applyProtection="1">
      <alignment horizontal="left" vertical="center"/>
    </xf>
    <xf numFmtId="49" fontId="0" fillId="6" borderId="0" xfId="0" applyNumberFormat="1" applyFont="1" applyFill="1" applyBorder="1" applyAlignment="1" applyProtection="1">
      <alignment horizontal="left" vertical="center"/>
    </xf>
    <xf numFmtId="0" fontId="5" fillId="6" borderId="0" xfId="0" applyFont="1" applyFill="1" applyBorder="1" applyAlignment="1" applyProtection="1">
      <alignment horizontal="center" vertical="center"/>
    </xf>
    <xf numFmtId="0" fontId="5" fillId="6" borderId="9" xfId="0" applyFont="1" applyFill="1" applyBorder="1" applyAlignment="1" applyProtection="1">
      <alignment horizontal="center" vertical="center"/>
    </xf>
    <xf numFmtId="0" fontId="0" fillId="6" borderId="10" xfId="0" applyFill="1" applyBorder="1" applyAlignment="1" applyProtection="1">
      <alignment horizontal="left" vertical="center" indent="1"/>
    </xf>
    <xf numFmtId="0" fontId="0" fillId="6" borderId="11" xfId="0" applyFont="1" applyFill="1" applyBorder="1" applyProtection="1"/>
    <xf numFmtId="49" fontId="0" fillId="6" borderId="11" xfId="0" applyNumberFormat="1" applyFont="1" applyFill="1" applyBorder="1" applyAlignment="1" applyProtection="1">
      <alignment horizontal="left" vertical="center"/>
    </xf>
    <xf numFmtId="49" fontId="5" fillId="6" borderId="11" xfId="0" applyNumberFormat="1" applyFont="1" applyFill="1" applyBorder="1" applyAlignment="1" applyProtection="1">
      <alignment horizontal="left" vertical="center"/>
    </xf>
    <xf numFmtId="0" fontId="5" fillId="6" borderId="11" xfId="0" applyFont="1" applyFill="1" applyBorder="1" applyProtection="1"/>
    <xf numFmtId="0" fontId="5" fillId="6" borderId="11" xfId="0" applyFont="1" applyFill="1" applyBorder="1" applyAlignment="1" applyProtection="1"/>
    <xf numFmtId="0" fontId="5" fillId="6" borderId="12" xfId="0" applyFont="1" applyFill="1" applyBorder="1" applyAlignment="1" applyProtection="1"/>
    <xf numFmtId="0" fontId="0" fillId="0" borderId="8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5" fillId="0" borderId="0" xfId="0" applyNumberFormat="1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9" xfId="0" applyBorder="1" applyAlignment="1" applyProtection="1"/>
    <xf numFmtId="0" fontId="5" fillId="0" borderId="8" xfId="0" applyFont="1" applyBorder="1" applyAlignment="1" applyProtection="1">
      <alignment horizontal="left" vertical="center" indent="1"/>
    </xf>
    <xf numFmtId="0" fontId="23" fillId="0" borderId="0" xfId="0" applyFont="1" applyBorder="1" applyProtection="1"/>
    <xf numFmtId="0" fontId="5" fillId="0" borderId="10" xfId="0" applyFont="1" applyBorder="1" applyAlignment="1" applyProtection="1">
      <alignment horizontal="left" vertical="center" indent="1"/>
    </xf>
    <xf numFmtId="49" fontId="5" fillId="0" borderId="11" xfId="0" applyNumberFormat="1" applyFont="1" applyBorder="1" applyAlignment="1" applyProtection="1">
      <alignment horizontal="right" vertical="center"/>
    </xf>
    <xf numFmtId="49" fontId="5" fillId="0" borderId="11" xfId="0" applyNumberFormat="1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/>
    <xf numFmtId="0" fontId="0" fillId="0" borderId="0" xfId="0" applyFont="1" applyFill="1" applyBorder="1" applyProtection="1"/>
    <xf numFmtId="0" fontId="5" fillId="0" borderId="0" xfId="0" applyFont="1" applyFill="1" applyBorder="1" applyAlignment="1" applyProtection="1">
      <alignment vertical="center"/>
    </xf>
    <xf numFmtId="49" fontId="5" fillId="0" borderId="11" xfId="0" applyNumberFormat="1" applyFont="1" applyFill="1" applyBorder="1" applyAlignment="1" applyProtection="1">
      <alignment horizontal="right" vertical="center"/>
    </xf>
    <xf numFmtId="0" fontId="0" fillId="0" borderId="11" xfId="0" applyFont="1" applyBorder="1" applyAlignment="1" applyProtection="1">
      <alignment horizontal="right" vertical="center"/>
    </xf>
    <xf numFmtId="0" fontId="0" fillId="0" borderId="6" xfId="0" applyBorder="1" applyAlignment="1" applyProtection="1">
      <alignment vertical="center"/>
    </xf>
    <xf numFmtId="0" fontId="5" fillId="0" borderId="6" xfId="0" applyFont="1" applyFill="1" applyBorder="1" applyAlignment="1" applyProtection="1">
      <alignment horizontal="left" vertical="center"/>
    </xf>
    <xf numFmtId="0" fontId="5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7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2" borderId="13" xfId="1" applyFont="1" applyFill="1" applyBorder="1" applyAlignment="1" applyProtection="1">
      <alignment horizontal="left" vertical="center" indent="1"/>
    </xf>
    <xf numFmtId="0" fontId="2" fillId="2" borderId="14" xfId="1" applyFill="1" applyBorder="1" applyAlignment="1" applyProtection="1">
      <alignment horizontal="left"/>
    </xf>
    <xf numFmtId="0" fontId="2" fillId="2" borderId="14" xfId="1" applyFill="1" applyBorder="1" applyAlignment="1" applyProtection="1"/>
    <xf numFmtId="1" fontId="7" fillId="2" borderId="14" xfId="1" applyNumberFormat="1" applyFont="1" applyFill="1" applyBorder="1" applyAlignment="1" applyProtection="1">
      <alignment horizontal="right" indent="1"/>
    </xf>
    <xf numFmtId="0" fontId="7" fillId="2" borderId="14" xfId="1" applyFont="1" applyFill="1" applyBorder="1" applyAlignment="1" applyProtection="1">
      <alignment horizontal="right" indent="1"/>
    </xf>
    <xf numFmtId="0" fontId="7" fillId="2" borderId="15" xfId="1" applyFont="1" applyFill="1" applyBorder="1" applyAlignment="1" applyProtection="1">
      <alignment horizontal="right" indent="1"/>
    </xf>
    <xf numFmtId="0" fontId="2" fillId="0" borderId="0" xfId="1" applyProtection="1"/>
    <xf numFmtId="49" fontId="5" fillId="0" borderId="20" xfId="1" applyNumberFormat="1" applyFont="1" applyBorder="1" applyAlignment="1" applyProtection="1">
      <alignment horizontal="left" vertical="center" indent="1"/>
    </xf>
    <xf numFmtId="0" fontId="5" fillId="0" borderId="11" xfId="1" applyFont="1" applyBorder="1" applyAlignment="1" applyProtection="1">
      <alignment horizontal="left" vertical="center"/>
    </xf>
    <xf numFmtId="0" fontId="5" fillId="0" borderId="11" xfId="1" applyFont="1" applyBorder="1" applyProtection="1"/>
    <xf numFmtId="49" fontId="2" fillId="0" borderId="23" xfId="1" applyNumberFormat="1" applyBorder="1" applyAlignment="1" applyProtection="1">
      <alignment horizontal="left" vertical="center" indent="1"/>
    </xf>
    <xf numFmtId="0" fontId="2" fillId="0" borderId="18" xfId="1" applyBorder="1" applyAlignment="1" applyProtection="1">
      <alignment horizontal="left" vertical="center"/>
    </xf>
    <xf numFmtId="0" fontId="2" fillId="0" borderId="18" xfId="1" applyBorder="1" applyProtection="1"/>
    <xf numFmtId="49" fontId="5" fillId="0" borderId="23" xfId="1" applyNumberFormat="1" applyFont="1" applyBorder="1" applyAlignment="1" applyProtection="1">
      <alignment horizontal="left" vertical="center" indent="1"/>
    </xf>
    <xf numFmtId="0" fontId="5" fillId="0" borderId="18" xfId="1" applyFont="1" applyBorder="1" applyAlignment="1" applyProtection="1">
      <alignment horizontal="left" vertical="center"/>
    </xf>
    <xf numFmtId="0" fontId="5" fillId="0" borderId="18" xfId="1" applyFont="1" applyBorder="1" applyAlignment="1" applyProtection="1">
      <alignment horizontal="center" vertical="center"/>
    </xf>
    <xf numFmtId="0" fontId="5" fillId="7" borderId="28" xfId="1" applyFont="1" applyFill="1" applyBorder="1" applyAlignment="1" applyProtection="1">
      <alignment horizontal="left" vertical="center" indent="1"/>
    </xf>
    <xf numFmtId="0" fontId="5" fillId="7" borderId="29" xfId="1" applyFont="1" applyFill="1" applyBorder="1" applyAlignment="1" applyProtection="1">
      <alignment horizontal="left" vertical="center"/>
    </xf>
    <xf numFmtId="0" fontId="5" fillId="7" borderId="29" xfId="1" applyFont="1" applyFill="1" applyBorder="1" applyProtection="1"/>
    <xf numFmtId="4" fontId="25" fillId="7" borderId="30" xfId="1" applyNumberFormat="1" applyFont="1" applyFill="1" applyBorder="1" applyAlignment="1" applyProtection="1">
      <alignment vertical="center"/>
    </xf>
    <xf numFmtId="4" fontId="25" fillId="7" borderId="29" xfId="1" applyNumberFormat="1" applyFont="1" applyFill="1" applyBorder="1" applyAlignment="1" applyProtection="1">
      <alignment vertical="center"/>
    </xf>
    <xf numFmtId="0" fontId="2" fillId="0" borderId="20" xfId="1" applyBorder="1" applyAlignment="1" applyProtection="1">
      <alignment horizontal="left" vertical="center" indent="1"/>
    </xf>
    <xf numFmtId="0" fontId="2" fillId="0" borderId="11" xfId="1" applyBorder="1" applyAlignment="1" applyProtection="1">
      <alignment horizontal="left" vertical="center"/>
    </xf>
    <xf numFmtId="0" fontId="2" fillId="0" borderId="11" xfId="1" applyBorder="1" applyProtection="1"/>
    <xf numFmtId="1" fontId="5" fillId="0" borderId="11" xfId="1" applyNumberFormat="1" applyFont="1" applyBorder="1" applyAlignment="1" applyProtection="1">
      <alignment horizontal="right" vertical="center"/>
    </xf>
    <xf numFmtId="0" fontId="2" fillId="0" borderId="11" xfId="1" applyBorder="1" applyAlignment="1" applyProtection="1">
      <alignment horizontal="left" vertical="center" indent="1"/>
    </xf>
    <xf numFmtId="0" fontId="5" fillId="0" borderId="11" xfId="1" applyFont="1" applyBorder="1" applyAlignment="1" applyProtection="1">
      <alignment vertical="center"/>
    </xf>
    <xf numFmtId="49" fontId="7" fillId="0" borderId="24" xfId="1" applyNumberFormat="1" applyFont="1" applyBorder="1" applyAlignment="1" applyProtection="1">
      <alignment horizontal="left" vertical="center"/>
    </xf>
    <xf numFmtId="1" fontId="5" fillId="0" borderId="10" xfId="1" applyNumberFormat="1" applyFont="1" applyBorder="1" applyAlignment="1" applyProtection="1">
      <alignment horizontal="right" vertical="center"/>
    </xf>
    <xf numFmtId="49" fontId="5" fillId="0" borderId="24" xfId="1" applyNumberFormat="1" applyFont="1" applyBorder="1" applyAlignment="1" applyProtection="1">
      <alignment horizontal="left" vertical="center"/>
    </xf>
    <xf numFmtId="0" fontId="27" fillId="8" borderId="31" xfId="1" applyFont="1" applyFill="1" applyBorder="1" applyAlignment="1" applyProtection="1">
      <alignment horizontal="left" vertical="center" indent="1"/>
    </xf>
    <xf numFmtId="0" fontId="2" fillId="8" borderId="32" xfId="1" applyFill="1" applyBorder="1" applyProtection="1"/>
    <xf numFmtId="49" fontId="5" fillId="8" borderId="33" xfId="1" applyNumberFormat="1" applyFont="1" applyFill="1" applyBorder="1" applyAlignment="1" applyProtection="1">
      <alignment horizontal="left" vertical="center"/>
    </xf>
    <xf numFmtId="0" fontId="29" fillId="0" borderId="0" xfId="4" applyFont="1" applyFill="1" applyProtection="1"/>
    <xf numFmtId="0" fontId="0" fillId="0" borderId="0" xfId="0" applyFont="1" applyProtection="1"/>
    <xf numFmtId="0" fontId="0" fillId="0" borderId="0" xfId="0" applyFont="1" applyAlignment="1" applyProtection="1"/>
    <xf numFmtId="0" fontId="8" fillId="0" borderId="0" xfId="5" applyFont="1" applyFill="1" applyBorder="1" applyProtection="1"/>
    <xf numFmtId="0" fontId="2" fillId="0" borderId="0" xfId="6" applyFont="1" applyFill="1" applyProtection="1"/>
    <xf numFmtId="0" fontId="30" fillId="0" borderId="0" xfId="4" applyFont="1" applyFill="1" applyProtection="1"/>
    <xf numFmtId="0" fontId="0" fillId="0" borderId="0" xfId="0" applyAlignment="1" applyProtection="1"/>
    <xf numFmtId="49" fontId="5" fillId="0" borderId="0" xfId="0" applyNumberFormat="1" applyFont="1" applyFill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vertical="center"/>
      <protection locked="0"/>
    </xf>
    <xf numFmtId="4" fontId="25" fillId="0" borderId="18" xfId="1" applyNumberFormat="1" applyFont="1" applyBorder="1" applyAlignment="1" applyProtection="1">
      <alignment horizontal="left" vertical="center" indent="1"/>
    </xf>
    <xf numFmtId="4" fontId="26" fillId="0" borderId="18" xfId="1" applyNumberFormat="1" applyFont="1" applyBorder="1" applyAlignment="1" applyProtection="1">
      <alignment horizontal="right" vertical="center" indent="1"/>
    </xf>
    <xf numFmtId="0" fontId="20" fillId="0" borderId="2" xfId="0" applyFont="1" applyBorder="1" applyAlignment="1" applyProtection="1">
      <alignment horizontal="center" vertical="center"/>
    </xf>
    <xf numFmtId="0" fontId="20" fillId="0" borderId="3" xfId="0" applyFont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center" vertical="center"/>
    </xf>
    <xf numFmtId="49" fontId="4" fillId="6" borderId="6" xfId="0" applyNumberFormat="1" applyFont="1" applyFill="1" applyBorder="1" applyAlignment="1" applyProtection="1">
      <alignment horizontal="left" vertical="center" shrinkToFit="1"/>
    </xf>
    <xf numFmtId="0" fontId="4" fillId="6" borderId="6" xfId="0" applyFont="1" applyFill="1" applyBorder="1" applyAlignment="1" applyProtection="1">
      <alignment horizontal="left" vertical="center" shrinkToFit="1"/>
    </xf>
    <xf numFmtId="0" fontId="4" fillId="6" borderId="7" xfId="0" applyFont="1" applyFill="1" applyBorder="1" applyAlignment="1" applyProtection="1">
      <alignment horizontal="left" vertical="center" shrinkToFit="1"/>
    </xf>
    <xf numFmtId="49" fontId="5" fillId="0" borderId="6" xfId="0" applyNumberFormat="1" applyFont="1" applyFill="1" applyBorder="1" applyAlignment="1" applyProtection="1">
      <alignment horizontal="left" vertical="center"/>
      <protection locked="0"/>
    </xf>
    <xf numFmtId="49" fontId="5" fillId="0" borderId="0" xfId="0" applyNumberFormat="1" applyFont="1" applyFill="1" applyBorder="1" applyAlignment="1" applyProtection="1">
      <alignment horizontal="left" vertical="center"/>
      <protection locked="0"/>
    </xf>
    <xf numFmtId="49" fontId="5" fillId="0" borderId="11" xfId="0" applyNumberFormat="1" applyFont="1" applyFill="1" applyBorder="1" applyAlignment="1" applyProtection="1">
      <alignment horizontal="left" vertical="center"/>
      <protection locked="0"/>
    </xf>
    <xf numFmtId="4" fontId="0" fillId="0" borderId="17" xfId="1" applyNumberFormat="1" applyFont="1" applyBorder="1" applyAlignment="1" applyProtection="1">
      <alignment horizontal="left" vertical="center" indent="1"/>
    </xf>
    <xf numFmtId="4" fontId="7" fillId="0" borderId="18" xfId="1" applyNumberFormat="1" applyFont="1" applyBorder="1" applyAlignment="1" applyProtection="1">
      <alignment horizontal="left" vertical="center" indent="1"/>
    </xf>
    <xf numFmtId="4" fontId="24" fillId="0" borderId="18" xfId="1" applyNumberFormat="1" applyFont="1" applyBorder="1" applyAlignment="1" applyProtection="1">
      <alignment horizontal="right" vertical="center" indent="1"/>
    </xf>
    <xf numFmtId="4" fontId="24" fillId="0" borderId="16" xfId="1" applyNumberFormat="1" applyFont="1" applyBorder="1" applyAlignment="1" applyProtection="1">
      <alignment horizontal="right" vertical="center" indent="1"/>
    </xf>
    <xf numFmtId="4" fontId="0" fillId="0" borderId="17" xfId="1" applyNumberFormat="1" applyFont="1" applyBorder="1" applyAlignment="1" applyProtection="1">
      <alignment horizontal="left" vertical="center" wrapText="1" indent="1"/>
    </xf>
    <xf numFmtId="4" fontId="25" fillId="7" borderId="29" xfId="1" applyNumberFormat="1" applyFont="1" applyFill="1" applyBorder="1" applyAlignment="1" applyProtection="1">
      <alignment horizontal="right" vertical="center" indent="1"/>
    </xf>
    <xf numFmtId="0" fontId="2" fillId="0" borderId="6" xfId="1" applyBorder="1" applyAlignment="1" applyProtection="1">
      <alignment horizontal="center"/>
    </xf>
    <xf numFmtId="168" fontId="25" fillId="0" borderId="21" xfId="1" applyNumberFormat="1" applyFont="1" applyBorder="1" applyAlignment="1" applyProtection="1">
      <alignment vertical="center"/>
    </xf>
    <xf numFmtId="168" fontId="25" fillId="0" borderId="22" xfId="1" applyNumberFormat="1" applyFont="1" applyBorder="1" applyAlignment="1" applyProtection="1">
      <alignment vertical="center"/>
    </xf>
    <xf numFmtId="168" fontId="24" fillId="0" borderId="10" xfId="1" applyNumberFormat="1" applyFont="1" applyBorder="1" applyAlignment="1" applyProtection="1">
      <alignment vertical="center"/>
    </xf>
    <xf numFmtId="168" fontId="24" fillId="0" borderId="24" xfId="1" applyNumberFormat="1" applyFont="1" applyBorder="1" applyAlignment="1" applyProtection="1">
      <alignment vertical="center"/>
    </xf>
    <xf numFmtId="168" fontId="24" fillId="0" borderId="5" xfId="1" applyNumberFormat="1" applyFont="1" applyBorder="1" applyAlignment="1" applyProtection="1">
      <alignment vertical="center"/>
    </xf>
    <xf numFmtId="168" fontId="24" fillId="0" borderId="19" xfId="1" applyNumberFormat="1" applyFont="1" applyBorder="1" applyAlignment="1" applyProtection="1">
      <alignment vertical="center"/>
    </xf>
    <xf numFmtId="168" fontId="25" fillId="0" borderId="25" xfId="1" applyNumberFormat="1" applyFont="1" applyBorder="1" applyAlignment="1" applyProtection="1">
      <alignment vertical="center"/>
      <protection locked="0"/>
    </xf>
    <xf numFmtId="168" fontId="25" fillId="0" borderId="26" xfId="1" applyNumberFormat="1" applyFont="1" applyBorder="1" applyAlignment="1" applyProtection="1">
      <alignment vertical="center"/>
      <protection locked="0"/>
    </xf>
    <xf numFmtId="168" fontId="24" fillId="0" borderId="8" xfId="1" applyNumberFormat="1" applyFont="1" applyBorder="1" applyAlignment="1" applyProtection="1">
      <alignment vertical="center"/>
    </xf>
    <xf numFmtId="168" fontId="24" fillId="0" borderId="27" xfId="1" applyNumberFormat="1" applyFont="1" applyBorder="1" applyAlignment="1" applyProtection="1">
      <alignment vertical="center"/>
    </xf>
    <xf numFmtId="168" fontId="25" fillId="7" borderId="25" xfId="1" applyNumberFormat="1" applyFont="1" applyFill="1" applyBorder="1" applyAlignment="1" applyProtection="1">
      <alignment vertical="center"/>
    </xf>
    <xf numFmtId="168" fontId="25" fillId="7" borderId="26" xfId="1" applyNumberFormat="1" applyFont="1" applyFill="1" applyBorder="1" applyAlignment="1" applyProtection="1">
      <alignment vertical="center"/>
    </xf>
    <xf numFmtId="4" fontId="25" fillId="0" borderId="29" xfId="1" applyNumberFormat="1" applyFont="1" applyBorder="1" applyAlignment="1" applyProtection="1">
      <alignment horizontal="right" vertical="center"/>
    </xf>
    <xf numFmtId="4" fontId="28" fillId="8" borderId="32" xfId="1" applyNumberFormat="1" applyFont="1" applyFill="1" applyBorder="1" applyAlignment="1" applyProtection="1">
      <alignment horizontal="right" vertical="center"/>
    </xf>
    <xf numFmtId="4" fontId="0" fillId="0" borderId="0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Fill="1" applyBorder="1" applyAlignment="1" applyProtection="1">
      <alignment horizontal="right" vertical="center"/>
      <protection locked="0"/>
    </xf>
    <xf numFmtId="4" fontId="3" fillId="2" borderId="0" xfId="0" applyNumberFormat="1" applyFont="1" applyFill="1" applyBorder="1" applyAlignment="1" applyProtection="1">
      <alignment horizontal="center" vertical="center"/>
    </xf>
    <xf numFmtId="168" fontId="0" fillId="0" borderId="0" xfId="0" applyNumberFormat="1" applyFont="1" applyFill="1" applyBorder="1" applyAlignment="1" applyProtection="1">
      <alignment horizontal="right" vertical="center"/>
    </xf>
    <xf numFmtId="168" fontId="0" fillId="2" borderId="0" xfId="0" applyNumberFormat="1" applyFont="1" applyFill="1" applyBorder="1" applyAlignment="1" applyProtection="1">
      <alignment horizontal="right" vertical="center"/>
    </xf>
    <xf numFmtId="168" fontId="4" fillId="5" borderId="1" xfId="0" applyNumberFormat="1" applyFont="1" applyFill="1" applyBorder="1" applyAlignment="1" applyProtection="1">
      <alignment horizontal="right" vertical="center"/>
    </xf>
  </cellXfs>
  <cellStyles count="7">
    <cellStyle name="Normální" xfId="0" builtinId="0"/>
    <cellStyle name="normální 2" xfId="1"/>
    <cellStyle name="normální_List1" xfId="2"/>
    <cellStyle name="normální_SO01.XLS" xfId="6"/>
    <cellStyle name="normální_SO02.XLS" xfId="4"/>
    <cellStyle name="normální_SO0234.xls" xfId="5"/>
    <cellStyle name="Procenta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0</xdr:rowOff>
        </xdr:from>
        <xdr:to>
          <xdr:col>9</xdr:col>
          <xdr:colOff>590550</xdr:colOff>
          <xdr:row>54</xdr:row>
          <xdr:rowOff>133350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omoc/F_Stavebn&#237;_polo&#382;kov&#253;_rozpo&#269;et_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_list"/>
      <sheetName val="Krycí_list"/>
      <sheetName val="SO 101"/>
      <sheetName val="SO 102"/>
      <sheetName val="SO 103"/>
      <sheetName val="SO 105"/>
      <sheetName val="SO 106"/>
      <sheetName val="SO 107"/>
      <sheetName val="SO 108"/>
      <sheetName val="SO 110"/>
      <sheetName val="SO 111"/>
      <sheetName val="SO 112"/>
      <sheetName val="SO 10"/>
      <sheetName val="Provozní soubory"/>
      <sheetName val="VRN"/>
      <sheetName val="Přebytky"/>
      <sheetName val="VzorPoloz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aplikace_Microsoft_Word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6"/>
  <sheetViews>
    <sheetView showRowColHeaders="0" view="pageBreakPreview" zoomScaleNormal="100" zoomScaleSheetLayoutView="100" workbookViewId="0">
      <selection activeCell="A56" sqref="A56"/>
    </sheetView>
  </sheetViews>
  <sheetFormatPr defaultRowHeight="12.75" x14ac:dyDescent="0.2"/>
  <sheetData>
    <row r="56" ht="28.5" customHeight="1" x14ac:dyDescent="0.2"/>
  </sheetData>
  <sheetProtection password="CC4E" sheet="1" objects="1" scenarios="1"/>
  <pageMargins left="0.7" right="0.7" top="0.78740157499999996" bottom="0.78740157499999996" header="0.3" footer="0.3"/>
  <pageSetup paperSize="9" scale="97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5122" r:id="rId4">
          <objectPr defaultSize="0" r:id="rId5">
            <anchor moveWithCells="1">
              <from>
                <xdr:col>0</xdr:col>
                <xdr:colOff>19050</xdr:colOff>
                <xdr:row>0</xdr:row>
                <xdr:rowOff>0</xdr:rowOff>
              </from>
              <to>
                <xdr:col>9</xdr:col>
                <xdr:colOff>590550</xdr:colOff>
                <xdr:row>54</xdr:row>
                <xdr:rowOff>133350</xdr:rowOff>
              </to>
            </anchor>
          </objectPr>
        </oleObject>
      </mc:Choice>
      <mc:Fallback>
        <oleObject progId="Dokument" shapeId="51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view="pageBreakPreview" zoomScaleNormal="100" zoomScaleSheetLayoutView="100" workbookViewId="0">
      <selection activeCell="C8" sqref="C8:F8"/>
    </sheetView>
  </sheetViews>
  <sheetFormatPr defaultColWidth="9" defaultRowHeight="12.75" x14ac:dyDescent="0.2"/>
  <cols>
    <col min="1" max="1" width="8.42578125" style="39" customWidth="1"/>
    <col min="2" max="2" width="6.28515625" style="39" customWidth="1"/>
    <col min="3" max="4" width="11.7109375" style="39" customWidth="1"/>
    <col min="5" max="5" width="32" style="39" customWidth="1"/>
    <col min="6" max="6" width="1.85546875" style="39" customWidth="1"/>
    <col min="7" max="7" width="3.85546875" style="118" customWidth="1"/>
    <col min="8" max="8" width="19.5703125" style="39" customWidth="1"/>
    <col min="9" max="9" width="6.42578125" style="118" customWidth="1"/>
    <col min="10" max="10" width="7.7109375" style="118" customWidth="1"/>
    <col min="11" max="11" width="4.28515625" style="39" customWidth="1"/>
    <col min="12" max="15" width="10.7109375" style="39" customWidth="1"/>
    <col min="16" max="16384" width="9" style="39"/>
  </cols>
  <sheetData>
    <row r="1" spans="1:14" ht="30" customHeight="1" x14ac:dyDescent="0.2">
      <c r="A1" s="123" t="s">
        <v>95</v>
      </c>
      <c r="B1" s="124"/>
      <c r="C1" s="124"/>
      <c r="D1" s="124"/>
      <c r="E1" s="124"/>
      <c r="F1" s="124"/>
      <c r="G1" s="124"/>
      <c r="H1" s="124"/>
      <c r="I1" s="125"/>
      <c r="J1" s="39"/>
    </row>
    <row r="2" spans="1:14" ht="20.100000000000001" customHeight="1" x14ac:dyDescent="0.2">
      <c r="A2" s="40" t="s">
        <v>55</v>
      </c>
      <c r="B2" s="41"/>
      <c r="C2" s="126" t="s">
        <v>56</v>
      </c>
      <c r="D2" s="127"/>
      <c r="E2" s="127"/>
      <c r="F2" s="127"/>
      <c r="G2" s="127"/>
      <c r="H2" s="127"/>
      <c r="I2" s="128"/>
      <c r="J2" s="39"/>
      <c r="N2" s="42"/>
    </row>
    <row r="3" spans="1:14" ht="20.100000000000001" customHeight="1" x14ac:dyDescent="0.2">
      <c r="A3" s="43" t="s">
        <v>57</v>
      </c>
      <c r="B3" s="44"/>
      <c r="C3" s="45" t="s">
        <v>58</v>
      </c>
      <c r="D3" s="46"/>
      <c r="E3" s="46"/>
      <c r="F3" s="46"/>
      <c r="G3" s="46"/>
      <c r="H3" s="46"/>
      <c r="I3" s="47"/>
      <c r="J3" s="39"/>
    </row>
    <row r="4" spans="1:14" ht="20.100000000000001" customHeight="1" x14ac:dyDescent="0.2">
      <c r="A4" s="48"/>
      <c r="B4" s="49"/>
      <c r="C4" s="50" t="s">
        <v>59</v>
      </c>
      <c r="D4" s="51"/>
      <c r="E4" s="52"/>
      <c r="F4" s="53"/>
      <c r="G4" s="52"/>
      <c r="H4" s="53"/>
      <c r="I4" s="54"/>
      <c r="J4" s="39"/>
    </row>
    <row r="5" spans="1:14" ht="20.100000000000001" customHeight="1" x14ac:dyDescent="0.2">
      <c r="A5" s="55" t="s">
        <v>60</v>
      </c>
      <c r="B5" s="56"/>
      <c r="C5" s="57" t="s">
        <v>61</v>
      </c>
      <c r="D5" s="58"/>
      <c r="E5" s="58"/>
      <c r="F5" s="58"/>
      <c r="G5" s="59" t="s">
        <v>62</v>
      </c>
      <c r="H5" s="57" t="s">
        <v>63</v>
      </c>
      <c r="I5" s="60"/>
      <c r="J5" s="39"/>
    </row>
    <row r="6" spans="1:14" ht="20.100000000000001" customHeight="1" x14ac:dyDescent="0.25">
      <c r="A6" s="61"/>
      <c r="B6" s="58"/>
      <c r="C6" s="62" t="s">
        <v>64</v>
      </c>
      <c r="D6" s="58"/>
      <c r="E6" s="58"/>
      <c r="F6" s="58"/>
      <c r="G6" s="59" t="s">
        <v>65</v>
      </c>
      <c r="H6" s="57"/>
      <c r="I6" s="60"/>
      <c r="J6" s="39"/>
    </row>
    <row r="7" spans="1:14" ht="20.100000000000001" customHeight="1" x14ac:dyDescent="0.2">
      <c r="A7" s="63"/>
      <c r="B7" s="64"/>
      <c r="C7" s="65"/>
      <c r="D7" s="66"/>
      <c r="E7" s="66"/>
      <c r="F7" s="66"/>
      <c r="G7" s="67"/>
      <c r="H7" s="66"/>
      <c r="I7" s="68"/>
      <c r="J7" s="39"/>
    </row>
    <row r="8" spans="1:14" ht="20.100000000000001" customHeight="1" x14ac:dyDescent="0.2">
      <c r="A8" s="55" t="s">
        <v>66</v>
      </c>
      <c r="B8" s="69"/>
      <c r="C8" s="129"/>
      <c r="D8" s="129"/>
      <c r="E8" s="129"/>
      <c r="F8" s="129"/>
      <c r="G8" s="59" t="s">
        <v>62</v>
      </c>
      <c r="H8" s="119"/>
      <c r="I8" s="60"/>
      <c r="J8" s="39"/>
    </row>
    <row r="9" spans="1:14" ht="20.100000000000001" customHeight="1" x14ac:dyDescent="0.2">
      <c r="A9" s="61"/>
      <c r="B9" s="70"/>
      <c r="C9" s="130"/>
      <c r="D9" s="130"/>
      <c r="E9" s="130"/>
      <c r="F9" s="130"/>
      <c r="G9" s="59" t="s">
        <v>65</v>
      </c>
      <c r="H9" s="119"/>
      <c r="I9" s="60"/>
      <c r="J9" s="39"/>
    </row>
    <row r="10" spans="1:14" ht="20.100000000000001" customHeight="1" x14ac:dyDescent="0.2">
      <c r="A10" s="63"/>
      <c r="B10" s="71"/>
      <c r="C10" s="131"/>
      <c r="D10" s="131"/>
      <c r="E10" s="131"/>
      <c r="F10" s="131"/>
      <c r="G10" s="72"/>
      <c r="H10" s="120"/>
      <c r="I10" s="68"/>
      <c r="J10" s="39"/>
    </row>
    <row r="11" spans="1:14" ht="20.100000000000001" customHeight="1" thickBot="1" x14ac:dyDescent="0.25">
      <c r="A11" s="55" t="s">
        <v>67</v>
      </c>
      <c r="B11" s="73"/>
      <c r="C11" s="74" t="s">
        <v>68</v>
      </c>
      <c r="D11" s="75"/>
      <c r="E11" s="75"/>
      <c r="F11" s="75"/>
      <c r="G11" s="76"/>
      <c r="H11" s="75"/>
      <c r="I11" s="77"/>
      <c r="J11" s="78"/>
      <c r="K11" s="78"/>
      <c r="L11" s="78"/>
      <c r="M11" s="78"/>
      <c r="N11" s="78"/>
    </row>
    <row r="12" spans="1:14" ht="20.100000000000001" customHeight="1" thickTop="1" thickBot="1" x14ac:dyDescent="0.25">
      <c r="A12" s="79" t="s">
        <v>69</v>
      </c>
      <c r="B12" s="80"/>
      <c r="C12" s="81"/>
      <c r="D12" s="82"/>
      <c r="E12" s="82"/>
      <c r="F12" s="83"/>
      <c r="G12" s="83"/>
      <c r="H12" s="83"/>
      <c r="I12" s="84"/>
      <c r="J12" s="85"/>
      <c r="K12" s="85"/>
      <c r="L12" s="85"/>
      <c r="M12" s="85"/>
      <c r="N12" s="85"/>
    </row>
    <row r="13" spans="1:14" s="85" customFormat="1" ht="24.95" customHeight="1" thickBot="1" x14ac:dyDescent="0.25">
      <c r="A13" s="86" t="s">
        <v>70</v>
      </c>
      <c r="B13" s="87"/>
      <c r="C13" s="88"/>
      <c r="D13" s="121" t="s">
        <v>97</v>
      </c>
      <c r="E13" s="121"/>
      <c r="F13" s="122"/>
      <c r="G13" s="122"/>
      <c r="H13" s="139">
        <f>'Podmíněné a související náklady'!F48</f>
        <v>0</v>
      </c>
      <c r="I13" s="140"/>
    </row>
    <row r="14" spans="1:14" s="85" customFormat="1" ht="20.100000000000001" customHeight="1" x14ac:dyDescent="0.2">
      <c r="A14" s="89" t="s">
        <v>71</v>
      </c>
      <c r="B14" s="90"/>
      <c r="C14" s="91"/>
      <c r="D14" s="132" t="s">
        <v>72</v>
      </c>
      <c r="E14" s="133"/>
      <c r="F14" s="134"/>
      <c r="G14" s="135"/>
      <c r="H14" s="141">
        <v>0</v>
      </c>
      <c r="I14" s="142"/>
    </row>
    <row r="15" spans="1:14" s="85" customFormat="1" ht="20.100000000000001" customHeight="1" thickBot="1" x14ac:dyDescent="0.25">
      <c r="A15" s="89" t="s">
        <v>73</v>
      </c>
      <c r="B15" s="90"/>
      <c r="C15" s="91"/>
      <c r="D15" s="132" t="s">
        <v>74</v>
      </c>
      <c r="E15" s="133"/>
      <c r="F15" s="134"/>
      <c r="G15" s="135"/>
      <c r="H15" s="143">
        <v>0</v>
      </c>
      <c r="I15" s="144"/>
    </row>
    <row r="16" spans="1:14" s="85" customFormat="1" ht="45" customHeight="1" thickTop="1" thickBot="1" x14ac:dyDescent="0.25">
      <c r="A16" s="92" t="s">
        <v>75</v>
      </c>
      <c r="B16" s="93"/>
      <c r="C16" s="94" t="s">
        <v>76</v>
      </c>
      <c r="D16" s="136" t="s">
        <v>98</v>
      </c>
      <c r="E16" s="133"/>
      <c r="F16" s="134"/>
      <c r="G16" s="134"/>
      <c r="H16" s="145">
        <v>0</v>
      </c>
      <c r="I16" s="146"/>
    </row>
    <row r="17" spans="1:14" s="85" customFormat="1" ht="23.25" customHeight="1" thickTop="1" thickBot="1" x14ac:dyDescent="0.25">
      <c r="A17" s="89" t="s">
        <v>77</v>
      </c>
      <c r="B17" s="90"/>
      <c r="C17" s="91"/>
      <c r="D17" s="132" t="s">
        <v>72</v>
      </c>
      <c r="E17" s="133"/>
      <c r="F17" s="134"/>
      <c r="G17" s="135"/>
      <c r="H17" s="147">
        <v>0</v>
      </c>
      <c r="I17" s="148"/>
    </row>
    <row r="18" spans="1:14" s="85" customFormat="1" ht="23.25" customHeight="1" thickTop="1" thickBot="1" x14ac:dyDescent="0.25">
      <c r="A18" s="95" t="s">
        <v>78</v>
      </c>
      <c r="B18" s="96"/>
      <c r="C18" s="97"/>
      <c r="D18" s="98"/>
      <c r="E18" s="99"/>
      <c r="F18" s="137"/>
      <c r="G18" s="137"/>
      <c r="H18" s="149">
        <f>H13+H16</f>
        <v>0</v>
      </c>
      <c r="I18" s="150"/>
    </row>
    <row r="19" spans="1:14" s="85" customFormat="1" ht="23.25" customHeight="1" x14ac:dyDescent="0.2">
      <c r="A19" s="100" t="s">
        <v>79</v>
      </c>
      <c r="B19" s="101"/>
      <c r="C19" s="102"/>
      <c r="D19" s="103"/>
      <c r="E19" s="104"/>
      <c r="F19" s="105"/>
      <c r="G19" s="105"/>
      <c r="H19" s="105"/>
      <c r="I19" s="106"/>
    </row>
    <row r="20" spans="1:14" s="85" customFormat="1" ht="23.25" customHeight="1" thickBot="1" x14ac:dyDescent="0.25">
      <c r="A20" s="100" t="s">
        <v>80</v>
      </c>
      <c r="B20" s="101"/>
      <c r="C20" s="102"/>
      <c r="D20" s="107">
        <v>21</v>
      </c>
      <c r="E20" s="104" t="s">
        <v>81</v>
      </c>
      <c r="F20" s="151">
        <f>0.21*H18</f>
        <v>0</v>
      </c>
      <c r="G20" s="151"/>
      <c r="H20" s="151"/>
      <c r="I20" s="108" t="s">
        <v>82</v>
      </c>
    </row>
    <row r="21" spans="1:14" s="85" customFormat="1" ht="23.25" customHeight="1" thickBot="1" x14ac:dyDescent="0.25">
      <c r="A21" s="109" t="s">
        <v>83</v>
      </c>
      <c r="B21" s="110"/>
      <c r="C21" s="110"/>
      <c r="D21" s="110"/>
      <c r="E21" s="110"/>
      <c r="F21" s="152">
        <f>H18+F20</f>
        <v>0</v>
      </c>
      <c r="G21" s="152"/>
      <c r="H21" s="152"/>
      <c r="I21" s="111" t="s">
        <v>82</v>
      </c>
    </row>
    <row r="22" spans="1:14" s="85" customFormat="1" ht="8.25" customHeight="1" thickTop="1" x14ac:dyDescent="0.2">
      <c r="A22" s="138"/>
      <c r="B22" s="138"/>
      <c r="C22" s="138"/>
      <c r="D22" s="138"/>
      <c r="E22" s="138"/>
      <c r="F22" s="138"/>
      <c r="G22" s="138"/>
      <c r="H22" s="138"/>
      <c r="I22" s="138"/>
    </row>
    <row r="23" spans="1:14" s="85" customFormat="1" ht="23.25" customHeight="1" x14ac:dyDescent="0.25">
      <c r="A23" s="112" t="s">
        <v>84</v>
      </c>
      <c r="B23" s="113"/>
      <c r="C23" s="113"/>
      <c r="D23" s="113"/>
      <c r="E23" s="113"/>
      <c r="F23" s="114"/>
      <c r="G23" s="113"/>
      <c r="H23" s="114"/>
      <c r="I23" s="114"/>
      <c r="J23" s="113"/>
      <c r="K23" s="113"/>
      <c r="L23" s="113"/>
      <c r="M23" s="113"/>
      <c r="N23" s="113"/>
    </row>
    <row r="24" spans="1:14" s="85" customFormat="1" ht="15" customHeight="1" x14ac:dyDescent="0.2">
      <c r="A24" s="115" t="s">
        <v>85</v>
      </c>
      <c r="B24" s="113"/>
      <c r="C24" s="113"/>
      <c r="D24" s="113"/>
      <c r="E24" s="113"/>
      <c r="F24" s="114"/>
      <c r="G24" s="113"/>
      <c r="H24" s="114"/>
      <c r="I24" s="114"/>
      <c r="J24" s="113"/>
      <c r="K24" s="113"/>
      <c r="L24" s="113"/>
      <c r="M24" s="113"/>
      <c r="N24" s="113"/>
    </row>
    <row r="25" spans="1:14" s="85" customFormat="1" ht="15" customHeight="1" x14ac:dyDescent="0.2">
      <c r="A25" s="115" t="s">
        <v>86</v>
      </c>
      <c r="B25" s="113"/>
      <c r="C25" s="113"/>
      <c r="D25" s="113"/>
      <c r="E25" s="113"/>
      <c r="F25" s="114"/>
      <c r="G25" s="113"/>
      <c r="H25" s="114"/>
      <c r="I25" s="114"/>
      <c r="J25" s="113"/>
      <c r="K25" s="113"/>
      <c r="L25" s="113"/>
      <c r="M25" s="113"/>
      <c r="N25" s="113"/>
    </row>
    <row r="26" spans="1:14" s="85" customFormat="1" ht="15" customHeight="1" x14ac:dyDescent="0.2">
      <c r="A26" s="115" t="s">
        <v>87</v>
      </c>
      <c r="B26" s="113"/>
      <c r="C26" s="113"/>
      <c r="D26" s="113"/>
      <c r="E26" s="113"/>
      <c r="F26" s="114"/>
      <c r="G26" s="113"/>
      <c r="H26" s="114"/>
      <c r="I26" s="114"/>
      <c r="J26" s="113"/>
      <c r="K26" s="113"/>
      <c r="L26" s="113"/>
      <c r="M26" s="113"/>
      <c r="N26" s="113"/>
    </row>
    <row r="27" spans="1:14" s="85" customFormat="1" ht="15" customHeight="1" x14ac:dyDescent="0.2">
      <c r="A27" s="115" t="s">
        <v>88</v>
      </c>
      <c r="B27" s="113"/>
      <c r="C27" s="113"/>
      <c r="D27" s="113"/>
      <c r="E27" s="113"/>
      <c r="F27" s="114"/>
      <c r="G27" s="113"/>
      <c r="H27" s="114"/>
      <c r="I27" s="114"/>
      <c r="J27" s="113"/>
      <c r="K27" s="113"/>
      <c r="L27" s="113"/>
      <c r="M27" s="113"/>
      <c r="N27" s="113"/>
    </row>
    <row r="28" spans="1:14" s="85" customFormat="1" ht="15" customHeight="1" x14ac:dyDescent="0.2">
      <c r="A28" s="115" t="s">
        <v>89</v>
      </c>
      <c r="B28" s="113"/>
      <c r="C28" s="113"/>
      <c r="D28" s="113"/>
      <c r="E28" s="113"/>
      <c r="F28" s="114"/>
      <c r="G28" s="113"/>
      <c r="H28" s="114"/>
      <c r="I28" s="114"/>
      <c r="J28" s="113"/>
      <c r="K28" s="113"/>
      <c r="L28" s="113"/>
      <c r="M28" s="113"/>
      <c r="N28" s="113"/>
    </row>
    <row r="29" spans="1:14" s="85" customFormat="1" ht="15" customHeight="1" x14ac:dyDescent="0.2">
      <c r="A29" s="115" t="s">
        <v>90</v>
      </c>
      <c r="B29" s="113"/>
      <c r="C29" s="113"/>
      <c r="D29" s="113"/>
      <c r="E29" s="113"/>
      <c r="F29" s="114"/>
      <c r="G29" s="113"/>
      <c r="H29" s="114"/>
      <c r="I29" s="114"/>
      <c r="J29" s="113"/>
      <c r="K29" s="113"/>
      <c r="L29" s="113"/>
      <c r="M29" s="113"/>
      <c r="N29" s="113"/>
    </row>
    <row r="30" spans="1:14" s="85" customFormat="1" ht="15" customHeight="1" x14ac:dyDescent="0.2">
      <c r="A30" s="115" t="s">
        <v>91</v>
      </c>
      <c r="B30" s="113"/>
      <c r="C30" s="113"/>
      <c r="D30" s="113"/>
      <c r="E30" s="113"/>
      <c r="F30" s="114"/>
      <c r="G30" s="113"/>
      <c r="H30" s="114"/>
      <c r="I30" s="114"/>
      <c r="J30" s="113"/>
      <c r="K30" s="113"/>
      <c r="L30" s="113"/>
      <c r="M30" s="113"/>
      <c r="N30" s="113"/>
    </row>
    <row r="31" spans="1:14" s="85" customFormat="1" ht="15" customHeight="1" x14ac:dyDescent="0.2">
      <c r="A31" s="116" t="s">
        <v>93</v>
      </c>
      <c r="B31" s="113"/>
      <c r="C31" s="113"/>
      <c r="D31" s="113"/>
      <c r="E31" s="113"/>
      <c r="F31" s="114"/>
      <c r="G31" s="113"/>
      <c r="H31" s="114"/>
      <c r="I31" s="114"/>
      <c r="J31" s="113"/>
      <c r="K31" s="113"/>
      <c r="L31" s="113"/>
      <c r="M31" s="113"/>
      <c r="N31" s="113"/>
    </row>
    <row r="32" spans="1:14" s="85" customFormat="1" ht="15" customHeight="1" x14ac:dyDescent="0.2">
      <c r="A32" s="116"/>
      <c r="B32" s="113"/>
      <c r="C32" s="113"/>
      <c r="D32" s="113"/>
      <c r="E32" s="113"/>
      <c r="F32" s="114"/>
      <c r="G32" s="113"/>
      <c r="H32" s="114"/>
      <c r="I32" s="114"/>
      <c r="J32" s="113"/>
      <c r="K32" s="113"/>
      <c r="L32" s="113"/>
      <c r="M32" s="113"/>
      <c r="N32" s="113"/>
    </row>
    <row r="33" spans="1:14" s="85" customFormat="1" ht="15" customHeight="1" x14ac:dyDescent="0.2">
      <c r="A33" s="116" t="s">
        <v>99</v>
      </c>
      <c r="B33" s="113"/>
      <c r="C33" s="113"/>
      <c r="D33" s="113"/>
      <c r="E33" s="113"/>
      <c r="F33" s="114"/>
      <c r="G33" s="113"/>
      <c r="H33" s="114"/>
      <c r="I33" s="114"/>
      <c r="J33" s="113"/>
      <c r="K33" s="113"/>
      <c r="L33" s="113"/>
      <c r="M33" s="113"/>
      <c r="N33" s="113"/>
    </row>
    <row r="34" spans="1:14" s="85" customFormat="1" ht="15" customHeight="1" x14ac:dyDescent="0.2">
      <c r="A34" s="116"/>
      <c r="B34" s="113"/>
      <c r="C34" s="113"/>
      <c r="D34" s="113"/>
      <c r="E34" s="113"/>
      <c r="F34" s="114"/>
      <c r="G34" s="113"/>
      <c r="H34" s="114"/>
      <c r="I34" s="114"/>
      <c r="J34" s="113"/>
      <c r="K34" s="113"/>
      <c r="L34" s="113"/>
      <c r="M34" s="113"/>
      <c r="N34" s="113"/>
    </row>
    <row r="35" spans="1:14" s="85" customFormat="1" ht="12.75" customHeight="1" x14ac:dyDescent="0.2">
      <c r="A35" s="116"/>
      <c r="B35" s="113"/>
      <c r="C35" s="113"/>
      <c r="D35" s="113"/>
      <c r="E35" s="113"/>
      <c r="F35" s="114"/>
      <c r="G35" s="113"/>
      <c r="H35" s="114"/>
      <c r="I35" s="114"/>
      <c r="J35" s="113"/>
      <c r="K35" s="113"/>
      <c r="L35" s="113"/>
      <c r="M35" s="113"/>
      <c r="N35" s="113"/>
    </row>
    <row r="36" spans="1:14" s="113" customFormat="1" ht="17.100000000000001" customHeight="1" x14ac:dyDescent="0.25">
      <c r="A36" s="117"/>
      <c r="F36" s="114"/>
      <c r="H36" s="114"/>
      <c r="I36" s="114"/>
    </row>
    <row r="37" spans="1:14" s="113" customFormat="1" ht="17.100000000000001" customHeight="1" x14ac:dyDescent="0.25">
      <c r="A37" s="117"/>
      <c r="F37" s="114"/>
      <c r="H37" s="114"/>
      <c r="I37" s="114"/>
    </row>
    <row r="38" spans="1:14" s="113" customFormat="1" ht="17.100000000000001" customHeight="1" x14ac:dyDescent="0.2">
      <c r="A38" s="39"/>
      <c r="B38" s="39"/>
      <c r="C38" s="39"/>
      <c r="D38" s="39"/>
      <c r="E38" s="39"/>
      <c r="F38" s="118"/>
      <c r="G38" s="39"/>
      <c r="H38" s="118"/>
      <c r="I38" s="118"/>
      <c r="J38" s="39"/>
      <c r="K38" s="39"/>
      <c r="L38" s="39"/>
      <c r="M38" s="39"/>
      <c r="N38" s="39"/>
    </row>
    <row r="39" spans="1:14" s="113" customFormat="1" ht="17.100000000000001" customHeight="1" x14ac:dyDescent="0.2">
      <c r="A39" s="39"/>
      <c r="B39" s="39"/>
      <c r="C39" s="39"/>
      <c r="D39" s="39"/>
      <c r="E39" s="39"/>
      <c r="F39" s="118"/>
      <c r="G39" s="39"/>
      <c r="H39" s="118"/>
      <c r="I39" s="118"/>
      <c r="J39" s="39"/>
      <c r="K39" s="39"/>
      <c r="L39" s="39"/>
      <c r="M39" s="39"/>
      <c r="N39" s="39"/>
    </row>
    <row r="40" spans="1:14" s="113" customFormat="1" ht="17.100000000000001" customHeight="1" x14ac:dyDescent="0.2">
      <c r="A40" s="39"/>
      <c r="B40" s="39"/>
      <c r="C40" s="39"/>
      <c r="D40" s="39"/>
      <c r="E40" s="39"/>
      <c r="F40" s="118"/>
      <c r="G40" s="39"/>
      <c r="H40" s="118"/>
      <c r="I40" s="118"/>
      <c r="J40" s="39"/>
      <c r="K40" s="39"/>
      <c r="L40" s="39"/>
      <c r="M40" s="39"/>
      <c r="N40" s="39"/>
    </row>
    <row r="41" spans="1:14" s="113" customFormat="1" ht="17.100000000000001" customHeight="1" x14ac:dyDescent="0.2">
      <c r="A41" s="39"/>
      <c r="B41" s="39"/>
      <c r="C41" s="39"/>
      <c r="D41" s="39"/>
      <c r="E41" s="39"/>
      <c r="F41" s="118"/>
      <c r="G41" s="39"/>
      <c r="H41" s="118"/>
      <c r="I41" s="118"/>
      <c r="J41" s="39"/>
      <c r="K41" s="39"/>
      <c r="L41" s="39"/>
      <c r="M41" s="39"/>
      <c r="N41" s="39"/>
    </row>
    <row r="42" spans="1:14" s="113" customFormat="1" ht="17.100000000000001" customHeight="1" x14ac:dyDescent="0.2">
      <c r="A42" s="39"/>
      <c r="B42" s="39"/>
      <c r="C42" s="39"/>
      <c r="D42" s="39"/>
      <c r="E42" s="39"/>
      <c r="F42" s="118"/>
      <c r="G42" s="39"/>
      <c r="H42" s="118"/>
      <c r="I42" s="118"/>
      <c r="J42" s="39"/>
      <c r="K42" s="39"/>
      <c r="L42" s="39"/>
      <c r="M42" s="39"/>
      <c r="N42" s="39"/>
    </row>
    <row r="43" spans="1:14" s="113" customFormat="1" ht="17.100000000000001" customHeight="1" x14ac:dyDescent="0.2">
      <c r="A43" s="39"/>
      <c r="B43" s="39"/>
      <c r="C43" s="39"/>
      <c r="D43" s="39"/>
      <c r="E43" s="39"/>
      <c r="F43" s="118"/>
      <c r="G43" s="39"/>
      <c r="H43" s="118"/>
      <c r="I43" s="118"/>
      <c r="J43" s="39"/>
      <c r="K43" s="39"/>
      <c r="L43" s="39"/>
      <c r="M43" s="39"/>
      <c r="N43" s="39"/>
    </row>
    <row r="44" spans="1:14" s="113" customFormat="1" ht="17.100000000000001" customHeight="1" x14ac:dyDescent="0.2">
      <c r="A44" s="39"/>
      <c r="B44" s="39"/>
      <c r="C44" s="39"/>
      <c r="D44" s="39"/>
      <c r="E44" s="39"/>
      <c r="F44" s="118"/>
      <c r="G44" s="39"/>
      <c r="H44" s="118"/>
      <c r="I44" s="118"/>
      <c r="J44" s="39"/>
      <c r="K44" s="39"/>
      <c r="L44" s="39"/>
      <c r="M44" s="39"/>
      <c r="N44" s="39"/>
    </row>
    <row r="45" spans="1:14" s="113" customFormat="1" ht="17.100000000000001" customHeight="1" x14ac:dyDescent="0.2">
      <c r="A45" s="39"/>
      <c r="B45" s="39"/>
      <c r="C45" s="39"/>
      <c r="D45" s="39"/>
      <c r="E45" s="39"/>
      <c r="F45" s="118"/>
      <c r="G45" s="39"/>
      <c r="H45" s="118"/>
      <c r="I45" s="118"/>
      <c r="J45" s="39"/>
      <c r="K45" s="39"/>
      <c r="L45" s="39"/>
      <c r="M45" s="39"/>
      <c r="N45" s="39"/>
    </row>
    <row r="46" spans="1:14" s="113" customFormat="1" ht="17.100000000000001" customHeight="1" x14ac:dyDescent="0.2">
      <c r="A46" s="39"/>
      <c r="B46" s="39"/>
      <c r="C46" s="39"/>
      <c r="D46" s="39"/>
      <c r="E46" s="39"/>
      <c r="F46" s="118"/>
      <c r="G46" s="39"/>
      <c r="H46" s="118"/>
      <c r="I46" s="118"/>
      <c r="J46" s="39"/>
      <c r="K46" s="39"/>
      <c r="L46" s="39"/>
      <c r="M46" s="39"/>
      <c r="N46" s="39"/>
    </row>
    <row r="47" spans="1:14" s="113" customFormat="1" ht="17.100000000000001" customHeight="1" x14ac:dyDescent="0.2">
      <c r="A47" s="39"/>
      <c r="B47" s="39"/>
      <c r="C47" s="39"/>
      <c r="D47" s="39"/>
      <c r="E47" s="39"/>
      <c r="F47" s="118"/>
      <c r="G47" s="39"/>
      <c r="H47" s="118"/>
      <c r="I47" s="118"/>
      <c r="J47" s="39"/>
      <c r="K47" s="39"/>
      <c r="L47" s="39"/>
      <c r="M47" s="39"/>
      <c r="N47" s="39"/>
    </row>
    <row r="48" spans="1:14" s="113" customFormat="1" ht="17.100000000000001" customHeight="1" x14ac:dyDescent="0.2">
      <c r="A48" s="39"/>
      <c r="B48" s="39"/>
      <c r="C48" s="39"/>
      <c r="D48" s="39"/>
      <c r="E48" s="39"/>
      <c r="F48" s="118"/>
      <c r="G48" s="39"/>
      <c r="H48" s="118"/>
      <c r="I48" s="118"/>
      <c r="J48" s="39"/>
      <c r="K48" s="39"/>
      <c r="L48" s="39"/>
      <c r="M48" s="39"/>
      <c r="N48" s="39"/>
    </row>
    <row r="49" spans="1:14" s="113" customFormat="1" ht="17.100000000000001" customHeight="1" x14ac:dyDescent="0.2">
      <c r="A49" s="39"/>
      <c r="B49" s="39"/>
      <c r="C49" s="39"/>
      <c r="D49" s="39"/>
      <c r="E49" s="39"/>
      <c r="F49" s="118"/>
      <c r="G49" s="39"/>
      <c r="H49" s="118"/>
      <c r="I49" s="118"/>
      <c r="J49" s="39"/>
      <c r="K49" s="39"/>
      <c r="L49" s="39"/>
      <c r="M49" s="39"/>
      <c r="N49" s="39"/>
    </row>
    <row r="50" spans="1:14" s="113" customFormat="1" ht="17.100000000000001" customHeight="1" x14ac:dyDescent="0.2">
      <c r="A50" s="39"/>
      <c r="B50" s="39"/>
      <c r="C50" s="39"/>
      <c r="D50" s="39"/>
      <c r="E50" s="39"/>
      <c r="F50" s="118"/>
      <c r="G50" s="39"/>
      <c r="H50" s="118"/>
      <c r="I50" s="118"/>
      <c r="J50" s="39"/>
      <c r="K50" s="39"/>
      <c r="L50" s="39"/>
      <c r="M50" s="39"/>
      <c r="N50" s="39"/>
    </row>
  </sheetData>
  <sheetProtection password="CC4E" sheet="1" objects="1" scenarios="1"/>
  <mergeCells count="25">
    <mergeCell ref="F18:G18"/>
    <mergeCell ref="H18:I18"/>
    <mergeCell ref="F20:H20"/>
    <mergeCell ref="F21:H21"/>
    <mergeCell ref="A22:I22"/>
    <mergeCell ref="D16:E16"/>
    <mergeCell ref="F16:G16"/>
    <mergeCell ref="H16:I16"/>
    <mergeCell ref="D17:E17"/>
    <mergeCell ref="F17:G17"/>
    <mergeCell ref="H17:I17"/>
    <mergeCell ref="D14:E14"/>
    <mergeCell ref="F14:G14"/>
    <mergeCell ref="H14:I14"/>
    <mergeCell ref="D15:E15"/>
    <mergeCell ref="F15:G15"/>
    <mergeCell ref="H15:I15"/>
    <mergeCell ref="D13:E13"/>
    <mergeCell ref="F13:G13"/>
    <mergeCell ref="H13:I13"/>
    <mergeCell ref="A1:I1"/>
    <mergeCell ref="C2:I2"/>
    <mergeCell ref="C8:F8"/>
    <mergeCell ref="C9:F9"/>
    <mergeCell ref="C10:F10"/>
  </mergeCells>
  <pageMargins left="0.39370078740157483" right="0.19685039370078741" top="0.59055118110236227" bottom="0.39370078740157483" header="0" footer="0.19685039370078741"/>
  <pageSetup paperSize="9" scale="96" fitToHeight="9999" orientation="portrait" horizontalDpi="300" verticalDpi="300" r:id="rId1"/>
  <headerFooter alignWithMargins="0"/>
  <ignoredErrors>
    <ignoredError sqref="H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view="pageBreakPreview" zoomScaleNormal="100" zoomScaleSheetLayoutView="100" workbookViewId="0">
      <selection activeCell="E7" sqref="E7"/>
    </sheetView>
  </sheetViews>
  <sheetFormatPr defaultRowHeight="12.75" x14ac:dyDescent="0.2"/>
  <cols>
    <col min="1" max="1" width="7.42578125" style="6" customWidth="1"/>
    <col min="2" max="2" width="118.140625" style="7" customWidth="1"/>
    <col min="3" max="3" width="11.85546875" style="36" customWidth="1"/>
    <col min="4" max="4" width="9.28515625" style="36" customWidth="1"/>
    <col min="5" max="5" width="14.140625" style="28" customWidth="1"/>
    <col min="6" max="6" width="16.28515625" style="37" customWidth="1"/>
    <col min="7" max="253" width="9.140625" style="9"/>
    <col min="254" max="254" width="7.42578125" style="9" customWidth="1"/>
    <col min="255" max="255" width="118.140625" style="9" customWidth="1"/>
    <col min="256" max="256" width="11.85546875" style="9" customWidth="1"/>
    <col min="257" max="257" width="9.28515625" style="9" customWidth="1"/>
    <col min="258" max="258" width="14.140625" style="9" customWidth="1"/>
    <col min="259" max="259" width="16.28515625" style="9" customWidth="1"/>
    <col min="260" max="509" width="9.140625" style="9"/>
    <col min="510" max="510" width="7.42578125" style="9" customWidth="1"/>
    <col min="511" max="511" width="118.140625" style="9" customWidth="1"/>
    <col min="512" max="512" width="11.85546875" style="9" customWidth="1"/>
    <col min="513" max="513" width="9.28515625" style="9" customWidth="1"/>
    <col min="514" max="514" width="14.140625" style="9" customWidth="1"/>
    <col min="515" max="515" width="16.28515625" style="9" customWidth="1"/>
    <col min="516" max="765" width="9.140625" style="9"/>
    <col min="766" max="766" width="7.42578125" style="9" customWidth="1"/>
    <col min="767" max="767" width="118.140625" style="9" customWidth="1"/>
    <col min="768" max="768" width="11.85546875" style="9" customWidth="1"/>
    <col min="769" max="769" width="9.28515625" style="9" customWidth="1"/>
    <col min="770" max="770" width="14.140625" style="9" customWidth="1"/>
    <col min="771" max="771" width="16.28515625" style="9" customWidth="1"/>
    <col min="772" max="1021" width="9.140625" style="9"/>
    <col min="1022" max="1022" width="7.42578125" style="9" customWidth="1"/>
    <col min="1023" max="1023" width="118.140625" style="9" customWidth="1"/>
    <col min="1024" max="1024" width="11.85546875" style="9" customWidth="1"/>
    <col min="1025" max="1025" width="9.28515625" style="9" customWidth="1"/>
    <col min="1026" max="1026" width="14.140625" style="9" customWidth="1"/>
    <col min="1027" max="1027" width="16.28515625" style="9" customWidth="1"/>
    <col min="1028" max="1277" width="9.140625" style="9"/>
    <col min="1278" max="1278" width="7.42578125" style="9" customWidth="1"/>
    <col min="1279" max="1279" width="118.140625" style="9" customWidth="1"/>
    <col min="1280" max="1280" width="11.85546875" style="9" customWidth="1"/>
    <col min="1281" max="1281" width="9.28515625" style="9" customWidth="1"/>
    <col min="1282" max="1282" width="14.140625" style="9" customWidth="1"/>
    <col min="1283" max="1283" width="16.28515625" style="9" customWidth="1"/>
    <col min="1284" max="1533" width="9.140625" style="9"/>
    <col min="1534" max="1534" width="7.42578125" style="9" customWidth="1"/>
    <col min="1535" max="1535" width="118.140625" style="9" customWidth="1"/>
    <col min="1536" max="1536" width="11.85546875" style="9" customWidth="1"/>
    <col min="1537" max="1537" width="9.28515625" style="9" customWidth="1"/>
    <col min="1538" max="1538" width="14.140625" style="9" customWidth="1"/>
    <col min="1539" max="1539" width="16.28515625" style="9" customWidth="1"/>
    <col min="1540" max="1789" width="9.140625" style="9"/>
    <col min="1790" max="1790" width="7.42578125" style="9" customWidth="1"/>
    <col min="1791" max="1791" width="118.140625" style="9" customWidth="1"/>
    <col min="1792" max="1792" width="11.85546875" style="9" customWidth="1"/>
    <col min="1793" max="1793" width="9.28515625" style="9" customWidth="1"/>
    <col min="1794" max="1794" width="14.140625" style="9" customWidth="1"/>
    <col min="1795" max="1795" width="16.28515625" style="9" customWidth="1"/>
    <col min="1796" max="2045" width="9.140625" style="9"/>
    <col min="2046" max="2046" width="7.42578125" style="9" customWidth="1"/>
    <col min="2047" max="2047" width="118.140625" style="9" customWidth="1"/>
    <col min="2048" max="2048" width="11.85546875" style="9" customWidth="1"/>
    <col min="2049" max="2049" width="9.28515625" style="9" customWidth="1"/>
    <col min="2050" max="2050" width="14.140625" style="9" customWidth="1"/>
    <col min="2051" max="2051" width="16.28515625" style="9" customWidth="1"/>
    <col min="2052" max="2301" width="9.140625" style="9"/>
    <col min="2302" max="2302" width="7.42578125" style="9" customWidth="1"/>
    <col min="2303" max="2303" width="118.140625" style="9" customWidth="1"/>
    <col min="2304" max="2304" width="11.85546875" style="9" customWidth="1"/>
    <col min="2305" max="2305" width="9.28515625" style="9" customWidth="1"/>
    <col min="2306" max="2306" width="14.140625" style="9" customWidth="1"/>
    <col min="2307" max="2307" width="16.28515625" style="9" customWidth="1"/>
    <col min="2308" max="2557" width="9.140625" style="9"/>
    <col min="2558" max="2558" width="7.42578125" style="9" customWidth="1"/>
    <col min="2559" max="2559" width="118.140625" style="9" customWidth="1"/>
    <col min="2560" max="2560" width="11.85546875" style="9" customWidth="1"/>
    <col min="2561" max="2561" width="9.28515625" style="9" customWidth="1"/>
    <col min="2562" max="2562" width="14.140625" style="9" customWidth="1"/>
    <col min="2563" max="2563" width="16.28515625" style="9" customWidth="1"/>
    <col min="2564" max="2813" width="9.140625" style="9"/>
    <col min="2814" max="2814" width="7.42578125" style="9" customWidth="1"/>
    <col min="2815" max="2815" width="118.140625" style="9" customWidth="1"/>
    <col min="2816" max="2816" width="11.85546875" style="9" customWidth="1"/>
    <col min="2817" max="2817" width="9.28515625" style="9" customWidth="1"/>
    <col min="2818" max="2818" width="14.140625" style="9" customWidth="1"/>
    <col min="2819" max="2819" width="16.28515625" style="9" customWidth="1"/>
    <col min="2820" max="3069" width="9.140625" style="9"/>
    <col min="3070" max="3070" width="7.42578125" style="9" customWidth="1"/>
    <col min="3071" max="3071" width="118.140625" style="9" customWidth="1"/>
    <col min="3072" max="3072" width="11.85546875" style="9" customWidth="1"/>
    <col min="3073" max="3073" width="9.28515625" style="9" customWidth="1"/>
    <col min="3074" max="3074" width="14.140625" style="9" customWidth="1"/>
    <col min="3075" max="3075" width="16.28515625" style="9" customWidth="1"/>
    <col min="3076" max="3325" width="9.140625" style="9"/>
    <col min="3326" max="3326" width="7.42578125" style="9" customWidth="1"/>
    <col min="3327" max="3327" width="118.140625" style="9" customWidth="1"/>
    <col min="3328" max="3328" width="11.85546875" style="9" customWidth="1"/>
    <col min="3329" max="3329" width="9.28515625" style="9" customWidth="1"/>
    <col min="3330" max="3330" width="14.140625" style="9" customWidth="1"/>
    <col min="3331" max="3331" width="16.28515625" style="9" customWidth="1"/>
    <col min="3332" max="3581" width="9.140625" style="9"/>
    <col min="3582" max="3582" width="7.42578125" style="9" customWidth="1"/>
    <col min="3583" max="3583" width="118.140625" style="9" customWidth="1"/>
    <col min="3584" max="3584" width="11.85546875" style="9" customWidth="1"/>
    <col min="3585" max="3585" width="9.28515625" style="9" customWidth="1"/>
    <col min="3586" max="3586" width="14.140625" style="9" customWidth="1"/>
    <col min="3587" max="3587" width="16.28515625" style="9" customWidth="1"/>
    <col min="3588" max="3837" width="9.140625" style="9"/>
    <col min="3838" max="3838" width="7.42578125" style="9" customWidth="1"/>
    <col min="3839" max="3839" width="118.140625" style="9" customWidth="1"/>
    <col min="3840" max="3840" width="11.85546875" style="9" customWidth="1"/>
    <col min="3841" max="3841" width="9.28515625" style="9" customWidth="1"/>
    <col min="3842" max="3842" width="14.140625" style="9" customWidth="1"/>
    <col min="3843" max="3843" width="16.28515625" style="9" customWidth="1"/>
    <col min="3844" max="4093" width="9.140625" style="9"/>
    <col min="4094" max="4094" width="7.42578125" style="9" customWidth="1"/>
    <col min="4095" max="4095" width="118.140625" style="9" customWidth="1"/>
    <col min="4096" max="4096" width="11.85546875" style="9" customWidth="1"/>
    <col min="4097" max="4097" width="9.28515625" style="9" customWidth="1"/>
    <col min="4098" max="4098" width="14.140625" style="9" customWidth="1"/>
    <col min="4099" max="4099" width="16.28515625" style="9" customWidth="1"/>
    <col min="4100" max="4349" width="9.140625" style="9"/>
    <col min="4350" max="4350" width="7.42578125" style="9" customWidth="1"/>
    <col min="4351" max="4351" width="118.140625" style="9" customWidth="1"/>
    <col min="4352" max="4352" width="11.85546875" style="9" customWidth="1"/>
    <col min="4353" max="4353" width="9.28515625" style="9" customWidth="1"/>
    <col min="4354" max="4354" width="14.140625" style="9" customWidth="1"/>
    <col min="4355" max="4355" width="16.28515625" style="9" customWidth="1"/>
    <col min="4356" max="4605" width="9.140625" style="9"/>
    <col min="4606" max="4606" width="7.42578125" style="9" customWidth="1"/>
    <col min="4607" max="4607" width="118.140625" style="9" customWidth="1"/>
    <col min="4608" max="4608" width="11.85546875" style="9" customWidth="1"/>
    <col min="4609" max="4609" width="9.28515625" style="9" customWidth="1"/>
    <col min="4610" max="4610" width="14.140625" style="9" customWidth="1"/>
    <col min="4611" max="4611" width="16.28515625" style="9" customWidth="1"/>
    <col min="4612" max="4861" width="9.140625" style="9"/>
    <col min="4862" max="4862" width="7.42578125" style="9" customWidth="1"/>
    <col min="4863" max="4863" width="118.140625" style="9" customWidth="1"/>
    <col min="4864" max="4864" width="11.85546875" style="9" customWidth="1"/>
    <col min="4865" max="4865" width="9.28515625" style="9" customWidth="1"/>
    <col min="4866" max="4866" width="14.140625" style="9" customWidth="1"/>
    <col min="4867" max="4867" width="16.28515625" style="9" customWidth="1"/>
    <col min="4868" max="5117" width="9.140625" style="9"/>
    <col min="5118" max="5118" width="7.42578125" style="9" customWidth="1"/>
    <col min="5119" max="5119" width="118.140625" style="9" customWidth="1"/>
    <col min="5120" max="5120" width="11.85546875" style="9" customWidth="1"/>
    <col min="5121" max="5121" width="9.28515625" style="9" customWidth="1"/>
    <col min="5122" max="5122" width="14.140625" style="9" customWidth="1"/>
    <col min="5123" max="5123" width="16.28515625" style="9" customWidth="1"/>
    <col min="5124" max="5373" width="9.140625" style="9"/>
    <col min="5374" max="5374" width="7.42578125" style="9" customWidth="1"/>
    <col min="5375" max="5375" width="118.140625" style="9" customWidth="1"/>
    <col min="5376" max="5376" width="11.85546875" style="9" customWidth="1"/>
    <col min="5377" max="5377" width="9.28515625" style="9" customWidth="1"/>
    <col min="5378" max="5378" width="14.140625" style="9" customWidth="1"/>
    <col min="5379" max="5379" width="16.28515625" style="9" customWidth="1"/>
    <col min="5380" max="5629" width="9.140625" style="9"/>
    <col min="5630" max="5630" width="7.42578125" style="9" customWidth="1"/>
    <col min="5631" max="5631" width="118.140625" style="9" customWidth="1"/>
    <col min="5632" max="5632" width="11.85546875" style="9" customWidth="1"/>
    <col min="5633" max="5633" width="9.28515625" style="9" customWidth="1"/>
    <col min="5634" max="5634" width="14.140625" style="9" customWidth="1"/>
    <col min="5635" max="5635" width="16.28515625" style="9" customWidth="1"/>
    <col min="5636" max="5885" width="9.140625" style="9"/>
    <col min="5886" max="5886" width="7.42578125" style="9" customWidth="1"/>
    <col min="5887" max="5887" width="118.140625" style="9" customWidth="1"/>
    <col min="5888" max="5888" width="11.85546875" style="9" customWidth="1"/>
    <col min="5889" max="5889" width="9.28515625" style="9" customWidth="1"/>
    <col min="5890" max="5890" width="14.140625" style="9" customWidth="1"/>
    <col min="5891" max="5891" width="16.28515625" style="9" customWidth="1"/>
    <col min="5892" max="6141" width="9.140625" style="9"/>
    <col min="6142" max="6142" width="7.42578125" style="9" customWidth="1"/>
    <col min="6143" max="6143" width="118.140625" style="9" customWidth="1"/>
    <col min="6144" max="6144" width="11.85546875" style="9" customWidth="1"/>
    <col min="6145" max="6145" width="9.28515625" style="9" customWidth="1"/>
    <col min="6146" max="6146" width="14.140625" style="9" customWidth="1"/>
    <col min="6147" max="6147" width="16.28515625" style="9" customWidth="1"/>
    <col min="6148" max="6397" width="9.140625" style="9"/>
    <col min="6398" max="6398" width="7.42578125" style="9" customWidth="1"/>
    <col min="6399" max="6399" width="118.140625" style="9" customWidth="1"/>
    <col min="6400" max="6400" width="11.85546875" style="9" customWidth="1"/>
    <col min="6401" max="6401" width="9.28515625" style="9" customWidth="1"/>
    <col min="6402" max="6402" width="14.140625" style="9" customWidth="1"/>
    <col min="6403" max="6403" width="16.28515625" style="9" customWidth="1"/>
    <col min="6404" max="6653" width="9.140625" style="9"/>
    <col min="6654" max="6654" width="7.42578125" style="9" customWidth="1"/>
    <col min="6655" max="6655" width="118.140625" style="9" customWidth="1"/>
    <col min="6656" max="6656" width="11.85546875" style="9" customWidth="1"/>
    <col min="6657" max="6657" width="9.28515625" style="9" customWidth="1"/>
    <col min="6658" max="6658" width="14.140625" style="9" customWidth="1"/>
    <col min="6659" max="6659" width="16.28515625" style="9" customWidth="1"/>
    <col min="6660" max="6909" width="9.140625" style="9"/>
    <col min="6910" max="6910" width="7.42578125" style="9" customWidth="1"/>
    <col min="6911" max="6911" width="118.140625" style="9" customWidth="1"/>
    <col min="6912" max="6912" width="11.85546875" style="9" customWidth="1"/>
    <col min="6913" max="6913" width="9.28515625" style="9" customWidth="1"/>
    <col min="6914" max="6914" width="14.140625" style="9" customWidth="1"/>
    <col min="6915" max="6915" width="16.28515625" style="9" customWidth="1"/>
    <col min="6916" max="7165" width="9.140625" style="9"/>
    <col min="7166" max="7166" width="7.42578125" style="9" customWidth="1"/>
    <col min="7167" max="7167" width="118.140625" style="9" customWidth="1"/>
    <col min="7168" max="7168" width="11.85546875" style="9" customWidth="1"/>
    <col min="7169" max="7169" width="9.28515625" style="9" customWidth="1"/>
    <col min="7170" max="7170" width="14.140625" style="9" customWidth="1"/>
    <col min="7171" max="7171" width="16.28515625" style="9" customWidth="1"/>
    <col min="7172" max="7421" width="9.140625" style="9"/>
    <col min="7422" max="7422" width="7.42578125" style="9" customWidth="1"/>
    <col min="7423" max="7423" width="118.140625" style="9" customWidth="1"/>
    <col min="7424" max="7424" width="11.85546875" style="9" customWidth="1"/>
    <col min="7425" max="7425" width="9.28515625" style="9" customWidth="1"/>
    <col min="7426" max="7426" width="14.140625" style="9" customWidth="1"/>
    <col min="7427" max="7427" width="16.28515625" style="9" customWidth="1"/>
    <col min="7428" max="7677" width="9.140625" style="9"/>
    <col min="7678" max="7678" width="7.42578125" style="9" customWidth="1"/>
    <col min="7679" max="7679" width="118.140625" style="9" customWidth="1"/>
    <col min="7680" max="7680" width="11.85546875" style="9" customWidth="1"/>
    <col min="7681" max="7681" width="9.28515625" style="9" customWidth="1"/>
    <col min="7682" max="7682" width="14.140625" style="9" customWidth="1"/>
    <col min="7683" max="7683" width="16.28515625" style="9" customWidth="1"/>
    <col min="7684" max="7933" width="9.140625" style="9"/>
    <col min="7934" max="7934" width="7.42578125" style="9" customWidth="1"/>
    <col min="7935" max="7935" width="118.140625" style="9" customWidth="1"/>
    <col min="7936" max="7936" width="11.85546875" style="9" customWidth="1"/>
    <col min="7937" max="7937" width="9.28515625" style="9" customWidth="1"/>
    <col min="7938" max="7938" width="14.140625" style="9" customWidth="1"/>
    <col min="7939" max="7939" width="16.28515625" style="9" customWidth="1"/>
    <col min="7940" max="8189" width="9.140625" style="9"/>
    <col min="8190" max="8190" width="7.42578125" style="9" customWidth="1"/>
    <col min="8191" max="8191" width="118.140625" style="9" customWidth="1"/>
    <col min="8192" max="8192" width="11.85546875" style="9" customWidth="1"/>
    <col min="8193" max="8193" width="9.28515625" style="9" customWidth="1"/>
    <col min="8194" max="8194" width="14.140625" style="9" customWidth="1"/>
    <col min="8195" max="8195" width="16.28515625" style="9" customWidth="1"/>
    <col min="8196" max="8445" width="9.140625" style="9"/>
    <col min="8446" max="8446" width="7.42578125" style="9" customWidth="1"/>
    <col min="8447" max="8447" width="118.140625" style="9" customWidth="1"/>
    <col min="8448" max="8448" width="11.85546875" style="9" customWidth="1"/>
    <col min="8449" max="8449" width="9.28515625" style="9" customWidth="1"/>
    <col min="8450" max="8450" width="14.140625" style="9" customWidth="1"/>
    <col min="8451" max="8451" width="16.28515625" style="9" customWidth="1"/>
    <col min="8452" max="8701" width="9.140625" style="9"/>
    <col min="8702" max="8702" width="7.42578125" style="9" customWidth="1"/>
    <col min="8703" max="8703" width="118.140625" style="9" customWidth="1"/>
    <col min="8704" max="8704" width="11.85546875" style="9" customWidth="1"/>
    <col min="8705" max="8705" width="9.28515625" style="9" customWidth="1"/>
    <col min="8706" max="8706" width="14.140625" style="9" customWidth="1"/>
    <col min="8707" max="8707" width="16.28515625" style="9" customWidth="1"/>
    <col min="8708" max="8957" width="9.140625" style="9"/>
    <col min="8958" max="8958" width="7.42578125" style="9" customWidth="1"/>
    <col min="8959" max="8959" width="118.140625" style="9" customWidth="1"/>
    <col min="8960" max="8960" width="11.85546875" style="9" customWidth="1"/>
    <col min="8961" max="8961" width="9.28515625" style="9" customWidth="1"/>
    <col min="8962" max="8962" width="14.140625" style="9" customWidth="1"/>
    <col min="8963" max="8963" width="16.28515625" style="9" customWidth="1"/>
    <col min="8964" max="9213" width="9.140625" style="9"/>
    <col min="9214" max="9214" width="7.42578125" style="9" customWidth="1"/>
    <col min="9215" max="9215" width="118.140625" style="9" customWidth="1"/>
    <col min="9216" max="9216" width="11.85546875" style="9" customWidth="1"/>
    <col min="9217" max="9217" width="9.28515625" style="9" customWidth="1"/>
    <col min="9218" max="9218" width="14.140625" style="9" customWidth="1"/>
    <col min="9219" max="9219" width="16.28515625" style="9" customWidth="1"/>
    <col min="9220" max="9469" width="9.140625" style="9"/>
    <col min="9470" max="9470" width="7.42578125" style="9" customWidth="1"/>
    <col min="9471" max="9471" width="118.140625" style="9" customWidth="1"/>
    <col min="9472" max="9472" width="11.85546875" style="9" customWidth="1"/>
    <col min="9473" max="9473" width="9.28515625" style="9" customWidth="1"/>
    <col min="9474" max="9474" width="14.140625" style="9" customWidth="1"/>
    <col min="9475" max="9475" width="16.28515625" style="9" customWidth="1"/>
    <col min="9476" max="9725" width="9.140625" style="9"/>
    <col min="9726" max="9726" width="7.42578125" style="9" customWidth="1"/>
    <col min="9727" max="9727" width="118.140625" style="9" customWidth="1"/>
    <col min="9728" max="9728" width="11.85546875" style="9" customWidth="1"/>
    <col min="9729" max="9729" width="9.28515625" style="9" customWidth="1"/>
    <col min="9730" max="9730" width="14.140625" style="9" customWidth="1"/>
    <col min="9731" max="9731" width="16.28515625" style="9" customWidth="1"/>
    <col min="9732" max="9981" width="9.140625" style="9"/>
    <col min="9982" max="9982" width="7.42578125" style="9" customWidth="1"/>
    <col min="9983" max="9983" width="118.140625" style="9" customWidth="1"/>
    <col min="9984" max="9984" width="11.85546875" style="9" customWidth="1"/>
    <col min="9985" max="9985" width="9.28515625" style="9" customWidth="1"/>
    <col min="9986" max="9986" width="14.140625" style="9" customWidth="1"/>
    <col min="9987" max="9987" width="16.28515625" style="9" customWidth="1"/>
    <col min="9988" max="10237" width="9.140625" style="9"/>
    <col min="10238" max="10238" width="7.42578125" style="9" customWidth="1"/>
    <col min="10239" max="10239" width="118.140625" style="9" customWidth="1"/>
    <col min="10240" max="10240" width="11.85546875" style="9" customWidth="1"/>
    <col min="10241" max="10241" width="9.28515625" style="9" customWidth="1"/>
    <col min="10242" max="10242" width="14.140625" style="9" customWidth="1"/>
    <col min="10243" max="10243" width="16.28515625" style="9" customWidth="1"/>
    <col min="10244" max="10493" width="9.140625" style="9"/>
    <col min="10494" max="10494" width="7.42578125" style="9" customWidth="1"/>
    <col min="10495" max="10495" width="118.140625" style="9" customWidth="1"/>
    <col min="10496" max="10496" width="11.85546875" style="9" customWidth="1"/>
    <col min="10497" max="10497" width="9.28515625" style="9" customWidth="1"/>
    <col min="10498" max="10498" width="14.140625" style="9" customWidth="1"/>
    <col min="10499" max="10499" width="16.28515625" style="9" customWidth="1"/>
    <col min="10500" max="10749" width="9.140625" style="9"/>
    <col min="10750" max="10750" width="7.42578125" style="9" customWidth="1"/>
    <col min="10751" max="10751" width="118.140625" style="9" customWidth="1"/>
    <col min="10752" max="10752" width="11.85546875" style="9" customWidth="1"/>
    <col min="10753" max="10753" width="9.28515625" style="9" customWidth="1"/>
    <col min="10754" max="10754" width="14.140625" style="9" customWidth="1"/>
    <col min="10755" max="10755" width="16.28515625" style="9" customWidth="1"/>
    <col min="10756" max="11005" width="9.140625" style="9"/>
    <col min="11006" max="11006" width="7.42578125" style="9" customWidth="1"/>
    <col min="11007" max="11007" width="118.140625" style="9" customWidth="1"/>
    <col min="11008" max="11008" width="11.85546875" style="9" customWidth="1"/>
    <col min="11009" max="11009" width="9.28515625" style="9" customWidth="1"/>
    <col min="11010" max="11010" width="14.140625" style="9" customWidth="1"/>
    <col min="11011" max="11011" width="16.28515625" style="9" customWidth="1"/>
    <col min="11012" max="11261" width="9.140625" style="9"/>
    <col min="11262" max="11262" width="7.42578125" style="9" customWidth="1"/>
    <col min="11263" max="11263" width="118.140625" style="9" customWidth="1"/>
    <col min="11264" max="11264" width="11.85546875" style="9" customWidth="1"/>
    <col min="11265" max="11265" width="9.28515625" style="9" customWidth="1"/>
    <col min="11266" max="11266" width="14.140625" style="9" customWidth="1"/>
    <col min="11267" max="11267" width="16.28515625" style="9" customWidth="1"/>
    <col min="11268" max="11517" width="9.140625" style="9"/>
    <col min="11518" max="11518" width="7.42578125" style="9" customWidth="1"/>
    <col min="11519" max="11519" width="118.140625" style="9" customWidth="1"/>
    <col min="11520" max="11520" width="11.85546875" style="9" customWidth="1"/>
    <col min="11521" max="11521" width="9.28515625" style="9" customWidth="1"/>
    <col min="11522" max="11522" width="14.140625" style="9" customWidth="1"/>
    <col min="11523" max="11523" width="16.28515625" style="9" customWidth="1"/>
    <col min="11524" max="11773" width="9.140625" style="9"/>
    <col min="11774" max="11774" width="7.42578125" style="9" customWidth="1"/>
    <col min="11775" max="11775" width="118.140625" style="9" customWidth="1"/>
    <col min="11776" max="11776" width="11.85546875" style="9" customWidth="1"/>
    <col min="11777" max="11777" width="9.28515625" style="9" customWidth="1"/>
    <col min="11778" max="11778" width="14.140625" style="9" customWidth="1"/>
    <col min="11779" max="11779" width="16.28515625" style="9" customWidth="1"/>
    <col min="11780" max="12029" width="9.140625" style="9"/>
    <col min="12030" max="12030" width="7.42578125" style="9" customWidth="1"/>
    <col min="12031" max="12031" width="118.140625" style="9" customWidth="1"/>
    <col min="12032" max="12032" width="11.85546875" style="9" customWidth="1"/>
    <col min="12033" max="12033" width="9.28515625" style="9" customWidth="1"/>
    <col min="12034" max="12034" width="14.140625" style="9" customWidth="1"/>
    <col min="12035" max="12035" width="16.28515625" style="9" customWidth="1"/>
    <col min="12036" max="12285" width="9.140625" style="9"/>
    <col min="12286" max="12286" width="7.42578125" style="9" customWidth="1"/>
    <col min="12287" max="12287" width="118.140625" style="9" customWidth="1"/>
    <col min="12288" max="12288" width="11.85546875" style="9" customWidth="1"/>
    <col min="12289" max="12289" width="9.28515625" style="9" customWidth="1"/>
    <col min="12290" max="12290" width="14.140625" style="9" customWidth="1"/>
    <col min="12291" max="12291" width="16.28515625" style="9" customWidth="1"/>
    <col min="12292" max="12541" width="9.140625" style="9"/>
    <col min="12542" max="12542" width="7.42578125" style="9" customWidth="1"/>
    <col min="12543" max="12543" width="118.140625" style="9" customWidth="1"/>
    <col min="12544" max="12544" width="11.85546875" style="9" customWidth="1"/>
    <col min="12545" max="12545" width="9.28515625" style="9" customWidth="1"/>
    <col min="12546" max="12546" width="14.140625" style="9" customWidth="1"/>
    <col min="12547" max="12547" width="16.28515625" style="9" customWidth="1"/>
    <col min="12548" max="12797" width="9.140625" style="9"/>
    <col min="12798" max="12798" width="7.42578125" style="9" customWidth="1"/>
    <col min="12799" max="12799" width="118.140625" style="9" customWidth="1"/>
    <col min="12800" max="12800" width="11.85546875" style="9" customWidth="1"/>
    <col min="12801" max="12801" width="9.28515625" style="9" customWidth="1"/>
    <col min="12802" max="12802" width="14.140625" style="9" customWidth="1"/>
    <col min="12803" max="12803" width="16.28515625" style="9" customWidth="1"/>
    <col min="12804" max="13053" width="9.140625" style="9"/>
    <col min="13054" max="13054" width="7.42578125" style="9" customWidth="1"/>
    <col min="13055" max="13055" width="118.140625" style="9" customWidth="1"/>
    <col min="13056" max="13056" width="11.85546875" style="9" customWidth="1"/>
    <col min="13057" max="13057" width="9.28515625" style="9" customWidth="1"/>
    <col min="13058" max="13058" width="14.140625" style="9" customWidth="1"/>
    <col min="13059" max="13059" width="16.28515625" style="9" customWidth="1"/>
    <col min="13060" max="13309" width="9.140625" style="9"/>
    <col min="13310" max="13310" width="7.42578125" style="9" customWidth="1"/>
    <col min="13311" max="13311" width="118.140625" style="9" customWidth="1"/>
    <col min="13312" max="13312" width="11.85546875" style="9" customWidth="1"/>
    <col min="13313" max="13313" width="9.28515625" style="9" customWidth="1"/>
    <col min="13314" max="13314" width="14.140625" style="9" customWidth="1"/>
    <col min="13315" max="13315" width="16.28515625" style="9" customWidth="1"/>
    <col min="13316" max="13565" width="9.140625" style="9"/>
    <col min="13566" max="13566" width="7.42578125" style="9" customWidth="1"/>
    <col min="13567" max="13567" width="118.140625" style="9" customWidth="1"/>
    <col min="13568" max="13568" width="11.85546875" style="9" customWidth="1"/>
    <col min="13569" max="13569" width="9.28515625" style="9" customWidth="1"/>
    <col min="13570" max="13570" width="14.140625" style="9" customWidth="1"/>
    <col min="13571" max="13571" width="16.28515625" style="9" customWidth="1"/>
    <col min="13572" max="13821" width="9.140625" style="9"/>
    <col min="13822" max="13822" width="7.42578125" style="9" customWidth="1"/>
    <col min="13823" max="13823" width="118.140625" style="9" customWidth="1"/>
    <col min="13824" max="13824" width="11.85546875" style="9" customWidth="1"/>
    <col min="13825" max="13825" width="9.28515625" style="9" customWidth="1"/>
    <col min="13826" max="13826" width="14.140625" style="9" customWidth="1"/>
    <col min="13827" max="13827" width="16.28515625" style="9" customWidth="1"/>
    <col min="13828" max="14077" width="9.140625" style="9"/>
    <col min="14078" max="14078" width="7.42578125" style="9" customWidth="1"/>
    <col min="14079" max="14079" width="118.140625" style="9" customWidth="1"/>
    <col min="14080" max="14080" width="11.85546875" style="9" customWidth="1"/>
    <col min="14081" max="14081" width="9.28515625" style="9" customWidth="1"/>
    <col min="14082" max="14082" width="14.140625" style="9" customWidth="1"/>
    <col min="14083" max="14083" width="16.28515625" style="9" customWidth="1"/>
    <col min="14084" max="14333" width="9.140625" style="9"/>
    <col min="14334" max="14334" width="7.42578125" style="9" customWidth="1"/>
    <col min="14335" max="14335" width="118.140625" style="9" customWidth="1"/>
    <col min="14336" max="14336" width="11.85546875" style="9" customWidth="1"/>
    <col min="14337" max="14337" width="9.28515625" style="9" customWidth="1"/>
    <col min="14338" max="14338" width="14.140625" style="9" customWidth="1"/>
    <col min="14339" max="14339" width="16.28515625" style="9" customWidth="1"/>
    <col min="14340" max="14589" width="9.140625" style="9"/>
    <col min="14590" max="14590" width="7.42578125" style="9" customWidth="1"/>
    <col min="14591" max="14591" width="118.140625" style="9" customWidth="1"/>
    <col min="14592" max="14592" width="11.85546875" style="9" customWidth="1"/>
    <col min="14593" max="14593" width="9.28515625" style="9" customWidth="1"/>
    <col min="14594" max="14594" width="14.140625" style="9" customWidth="1"/>
    <col min="14595" max="14595" width="16.28515625" style="9" customWidth="1"/>
    <col min="14596" max="14845" width="9.140625" style="9"/>
    <col min="14846" max="14846" width="7.42578125" style="9" customWidth="1"/>
    <col min="14847" max="14847" width="118.140625" style="9" customWidth="1"/>
    <col min="14848" max="14848" width="11.85546875" style="9" customWidth="1"/>
    <col min="14849" max="14849" width="9.28515625" style="9" customWidth="1"/>
    <col min="14850" max="14850" width="14.140625" style="9" customWidth="1"/>
    <col min="14851" max="14851" width="16.28515625" style="9" customWidth="1"/>
    <col min="14852" max="15101" width="9.140625" style="9"/>
    <col min="15102" max="15102" width="7.42578125" style="9" customWidth="1"/>
    <col min="15103" max="15103" width="118.140625" style="9" customWidth="1"/>
    <col min="15104" max="15104" width="11.85546875" style="9" customWidth="1"/>
    <col min="15105" max="15105" width="9.28515625" style="9" customWidth="1"/>
    <col min="15106" max="15106" width="14.140625" style="9" customWidth="1"/>
    <col min="15107" max="15107" width="16.28515625" style="9" customWidth="1"/>
    <col min="15108" max="15357" width="9.140625" style="9"/>
    <col min="15358" max="15358" width="7.42578125" style="9" customWidth="1"/>
    <col min="15359" max="15359" width="118.140625" style="9" customWidth="1"/>
    <col min="15360" max="15360" width="11.85546875" style="9" customWidth="1"/>
    <col min="15361" max="15361" width="9.28515625" style="9" customWidth="1"/>
    <col min="15362" max="15362" width="14.140625" style="9" customWidth="1"/>
    <col min="15363" max="15363" width="16.28515625" style="9" customWidth="1"/>
    <col min="15364" max="15613" width="9.140625" style="9"/>
    <col min="15614" max="15614" width="7.42578125" style="9" customWidth="1"/>
    <col min="15615" max="15615" width="118.140625" style="9" customWidth="1"/>
    <col min="15616" max="15616" width="11.85546875" style="9" customWidth="1"/>
    <col min="15617" max="15617" width="9.28515625" style="9" customWidth="1"/>
    <col min="15618" max="15618" width="14.140625" style="9" customWidth="1"/>
    <col min="15619" max="15619" width="16.28515625" style="9" customWidth="1"/>
    <col min="15620" max="15869" width="9.140625" style="9"/>
    <col min="15870" max="15870" width="7.42578125" style="9" customWidth="1"/>
    <col min="15871" max="15871" width="118.140625" style="9" customWidth="1"/>
    <col min="15872" max="15872" width="11.85546875" style="9" customWidth="1"/>
    <col min="15873" max="15873" width="9.28515625" style="9" customWidth="1"/>
    <col min="15874" max="15874" width="14.140625" style="9" customWidth="1"/>
    <col min="15875" max="15875" width="16.28515625" style="9" customWidth="1"/>
    <col min="15876" max="16125" width="9.140625" style="9"/>
    <col min="16126" max="16126" width="7.42578125" style="9" customWidth="1"/>
    <col min="16127" max="16127" width="118.140625" style="9" customWidth="1"/>
    <col min="16128" max="16128" width="11.85546875" style="9" customWidth="1"/>
    <col min="16129" max="16129" width="9.28515625" style="9" customWidth="1"/>
    <col min="16130" max="16130" width="14.140625" style="9" customWidth="1"/>
    <col min="16131" max="16131" width="16.28515625" style="9" customWidth="1"/>
    <col min="16132" max="16384" width="9.140625" style="9"/>
  </cols>
  <sheetData>
    <row r="1" spans="1:6" s="4" customFormat="1" ht="20.25" customHeight="1" x14ac:dyDescent="0.3">
      <c r="A1" s="1" t="s">
        <v>0</v>
      </c>
      <c r="B1" s="2"/>
      <c r="C1" s="3"/>
      <c r="D1" s="3"/>
      <c r="E1" s="3"/>
      <c r="F1" s="3"/>
    </row>
    <row r="2" spans="1:6" s="4" customFormat="1" ht="20.25" customHeight="1" x14ac:dyDescent="0.3">
      <c r="A2" s="1" t="s">
        <v>1</v>
      </c>
      <c r="B2" s="2"/>
      <c r="C2" s="3"/>
      <c r="D2" s="3"/>
      <c r="E2" s="3"/>
      <c r="F2" s="3"/>
    </row>
    <row r="3" spans="1:6" s="4" customFormat="1" ht="21" customHeight="1" x14ac:dyDescent="0.2">
      <c r="A3" s="5" t="s">
        <v>94</v>
      </c>
      <c r="B3" s="2"/>
      <c r="C3" s="3"/>
      <c r="D3" s="3"/>
      <c r="E3" s="3"/>
      <c r="F3" s="3"/>
    </row>
    <row r="4" spans="1:6" ht="12.75" customHeight="1" x14ac:dyDescent="0.2">
      <c r="C4" s="8"/>
      <c r="D4" s="8"/>
      <c r="E4" s="8"/>
      <c r="F4" s="8"/>
    </row>
    <row r="5" spans="1:6" s="15" customFormat="1" ht="27.75" customHeight="1" x14ac:dyDescent="0.2">
      <c r="A5" s="10"/>
      <c r="B5" s="11" t="s">
        <v>92</v>
      </c>
      <c r="C5" s="12" t="s">
        <v>2</v>
      </c>
      <c r="D5" s="10" t="s">
        <v>3</v>
      </c>
      <c r="E5" s="13" t="s">
        <v>4</v>
      </c>
      <c r="F5" s="14" t="s">
        <v>5</v>
      </c>
    </row>
    <row r="6" spans="1:6" s="33" customFormat="1" ht="27.75" customHeight="1" x14ac:dyDescent="0.2">
      <c r="A6" s="29"/>
      <c r="B6" s="30" t="s">
        <v>28</v>
      </c>
      <c r="C6" s="31"/>
      <c r="D6" s="29"/>
      <c r="E6" s="32"/>
      <c r="F6" s="34"/>
    </row>
    <row r="7" spans="1:6" s="20" customFormat="1" ht="35.1" customHeight="1" x14ac:dyDescent="0.2">
      <c r="A7" s="38">
        <v>1</v>
      </c>
      <c r="B7" s="16" t="s">
        <v>31</v>
      </c>
      <c r="C7" s="17">
        <v>72</v>
      </c>
      <c r="D7" s="18" t="s">
        <v>7</v>
      </c>
      <c r="E7" s="153"/>
      <c r="F7" s="156">
        <f t="shared" ref="F7:F31" si="0">C7*E7</f>
        <v>0</v>
      </c>
    </row>
    <row r="8" spans="1:6" s="20" customFormat="1" ht="35.1" customHeight="1" x14ac:dyDescent="0.2">
      <c r="A8" s="38">
        <v>2</v>
      </c>
      <c r="B8" s="16" t="s">
        <v>33</v>
      </c>
      <c r="C8" s="17">
        <v>353</v>
      </c>
      <c r="D8" s="18" t="s">
        <v>7</v>
      </c>
      <c r="E8" s="153"/>
      <c r="F8" s="156">
        <f t="shared" si="0"/>
        <v>0</v>
      </c>
    </row>
    <row r="9" spans="1:6" s="20" customFormat="1" ht="35.1" customHeight="1" x14ac:dyDescent="0.2">
      <c r="A9" s="38">
        <v>3</v>
      </c>
      <c r="B9" s="16" t="s">
        <v>34</v>
      </c>
      <c r="C9" s="17">
        <v>40</v>
      </c>
      <c r="D9" s="18" t="s">
        <v>7</v>
      </c>
      <c r="E9" s="153"/>
      <c r="F9" s="156">
        <f t="shared" si="0"/>
        <v>0</v>
      </c>
    </row>
    <row r="10" spans="1:6" s="20" customFormat="1" ht="35.1" customHeight="1" x14ac:dyDescent="0.2">
      <c r="A10" s="38">
        <v>4</v>
      </c>
      <c r="B10" s="16" t="s">
        <v>35</v>
      </c>
      <c r="C10" s="17">
        <v>45</v>
      </c>
      <c r="D10" s="18" t="s">
        <v>7</v>
      </c>
      <c r="E10" s="153"/>
      <c r="F10" s="156">
        <f t="shared" si="0"/>
        <v>0</v>
      </c>
    </row>
    <row r="11" spans="1:6" s="20" customFormat="1" ht="35.1" customHeight="1" x14ac:dyDescent="0.2">
      <c r="A11" s="38">
        <v>5</v>
      </c>
      <c r="B11" s="16" t="s">
        <v>36</v>
      </c>
      <c r="C11" s="17">
        <v>7</v>
      </c>
      <c r="D11" s="18" t="s">
        <v>27</v>
      </c>
      <c r="E11" s="153"/>
      <c r="F11" s="156">
        <f t="shared" si="0"/>
        <v>0</v>
      </c>
    </row>
    <row r="12" spans="1:6" s="20" customFormat="1" ht="35.1" customHeight="1" x14ac:dyDescent="0.2">
      <c r="A12" s="38">
        <v>6</v>
      </c>
      <c r="B12" s="16" t="s">
        <v>29</v>
      </c>
      <c r="C12" s="17">
        <v>53</v>
      </c>
      <c r="D12" s="18" t="s">
        <v>10</v>
      </c>
      <c r="E12" s="153"/>
      <c r="F12" s="156">
        <f t="shared" si="0"/>
        <v>0</v>
      </c>
    </row>
    <row r="13" spans="1:6" s="20" customFormat="1" ht="35.1" customHeight="1" x14ac:dyDescent="0.2">
      <c r="A13" s="38">
        <v>7</v>
      </c>
      <c r="B13" s="16" t="s">
        <v>30</v>
      </c>
      <c r="C13" s="17">
        <v>24</v>
      </c>
      <c r="D13" s="18" t="s">
        <v>6</v>
      </c>
      <c r="E13" s="153"/>
      <c r="F13" s="156">
        <f t="shared" si="0"/>
        <v>0</v>
      </c>
    </row>
    <row r="14" spans="1:6" s="20" customFormat="1" ht="35.1" customHeight="1" x14ac:dyDescent="0.2">
      <c r="A14" s="38">
        <v>8</v>
      </c>
      <c r="B14" s="16" t="s">
        <v>37</v>
      </c>
      <c r="C14" s="17">
        <v>23</v>
      </c>
      <c r="D14" s="18" t="s">
        <v>8</v>
      </c>
      <c r="E14" s="153"/>
      <c r="F14" s="156">
        <f t="shared" si="0"/>
        <v>0</v>
      </c>
    </row>
    <row r="15" spans="1:6" s="20" customFormat="1" ht="35.1" customHeight="1" x14ac:dyDescent="0.2">
      <c r="A15" s="38">
        <v>9</v>
      </c>
      <c r="B15" s="16" t="s">
        <v>32</v>
      </c>
      <c r="C15" s="17">
        <v>94</v>
      </c>
      <c r="D15" s="18" t="s">
        <v>7</v>
      </c>
      <c r="E15" s="153"/>
      <c r="F15" s="156">
        <f t="shared" si="0"/>
        <v>0</v>
      </c>
    </row>
    <row r="16" spans="1:6" s="20" customFormat="1" ht="35.1" customHeight="1" x14ac:dyDescent="0.2">
      <c r="A16" s="38">
        <v>10</v>
      </c>
      <c r="B16" s="16" t="s">
        <v>38</v>
      </c>
      <c r="C16" s="35">
        <v>0.1</v>
      </c>
      <c r="D16" s="18" t="s">
        <v>10</v>
      </c>
      <c r="E16" s="153"/>
      <c r="F16" s="156">
        <f t="shared" si="0"/>
        <v>0</v>
      </c>
    </row>
    <row r="17" spans="1:6" s="20" customFormat="1" ht="35.1" customHeight="1" x14ac:dyDescent="0.2">
      <c r="A17" s="38">
        <v>11</v>
      </c>
      <c r="B17" s="16" t="s">
        <v>26</v>
      </c>
      <c r="C17" s="17">
        <v>385</v>
      </c>
      <c r="D17" s="18" t="s">
        <v>7</v>
      </c>
      <c r="E17" s="153"/>
      <c r="F17" s="156">
        <f t="shared" si="0"/>
        <v>0</v>
      </c>
    </row>
    <row r="18" spans="1:6" s="20" customFormat="1" ht="35.1" customHeight="1" x14ac:dyDescent="0.2">
      <c r="A18" s="38">
        <v>12</v>
      </c>
      <c r="B18" s="16" t="s">
        <v>39</v>
      </c>
      <c r="C18" s="17">
        <v>38</v>
      </c>
      <c r="D18" s="18" t="s">
        <v>7</v>
      </c>
      <c r="E18" s="153"/>
      <c r="F18" s="156">
        <f t="shared" si="0"/>
        <v>0</v>
      </c>
    </row>
    <row r="19" spans="1:6" s="20" customFormat="1" ht="35.1" customHeight="1" x14ac:dyDescent="0.2">
      <c r="A19" s="38">
        <v>13</v>
      </c>
      <c r="B19" s="16" t="s">
        <v>40</v>
      </c>
      <c r="C19" s="17">
        <v>38</v>
      </c>
      <c r="D19" s="18" t="s">
        <v>7</v>
      </c>
      <c r="E19" s="153"/>
      <c r="F19" s="156">
        <f t="shared" si="0"/>
        <v>0</v>
      </c>
    </row>
    <row r="20" spans="1:6" s="20" customFormat="1" ht="35.1" customHeight="1" x14ac:dyDescent="0.2">
      <c r="A20" s="38">
        <v>14</v>
      </c>
      <c r="B20" s="16" t="s">
        <v>41</v>
      </c>
      <c r="C20" s="17">
        <v>86</v>
      </c>
      <c r="D20" s="18" t="s">
        <v>7</v>
      </c>
      <c r="E20" s="153"/>
      <c r="F20" s="156">
        <f t="shared" si="0"/>
        <v>0</v>
      </c>
    </row>
    <row r="21" spans="1:6" s="20" customFormat="1" ht="35.1" customHeight="1" x14ac:dyDescent="0.2">
      <c r="A21" s="38">
        <v>15</v>
      </c>
      <c r="B21" s="16" t="s">
        <v>42</v>
      </c>
      <c r="C21" s="17">
        <v>86</v>
      </c>
      <c r="D21" s="18" t="s">
        <v>7</v>
      </c>
      <c r="E21" s="153"/>
      <c r="F21" s="156">
        <f t="shared" si="0"/>
        <v>0</v>
      </c>
    </row>
    <row r="22" spans="1:6" s="20" customFormat="1" ht="35.1" customHeight="1" x14ac:dyDescent="0.2">
      <c r="A22" s="38">
        <v>16</v>
      </c>
      <c r="B22" s="16" t="s">
        <v>14</v>
      </c>
      <c r="C22" s="17">
        <v>425</v>
      </c>
      <c r="D22" s="18" t="s">
        <v>7</v>
      </c>
      <c r="E22" s="153"/>
      <c r="F22" s="156">
        <f t="shared" si="0"/>
        <v>0</v>
      </c>
    </row>
    <row r="23" spans="1:6" s="20" customFormat="1" ht="35.1" customHeight="1" x14ac:dyDescent="0.2">
      <c r="A23" s="38">
        <v>17</v>
      </c>
      <c r="B23" s="16" t="s">
        <v>25</v>
      </c>
      <c r="C23" s="35">
        <v>9</v>
      </c>
      <c r="D23" s="18" t="s">
        <v>13</v>
      </c>
      <c r="E23" s="153"/>
      <c r="F23" s="156">
        <f t="shared" si="0"/>
        <v>0</v>
      </c>
    </row>
    <row r="24" spans="1:6" s="20" customFormat="1" ht="35.1" customHeight="1" x14ac:dyDescent="0.2">
      <c r="A24" s="38">
        <v>18</v>
      </c>
      <c r="B24" s="16" t="s">
        <v>24</v>
      </c>
      <c r="C24" s="35">
        <v>1.1000000000000001</v>
      </c>
      <c r="D24" s="18" t="s">
        <v>6</v>
      </c>
      <c r="E24" s="153"/>
      <c r="F24" s="156">
        <f t="shared" si="0"/>
        <v>0</v>
      </c>
    </row>
    <row r="25" spans="1:6" s="20" customFormat="1" ht="35.1" customHeight="1" x14ac:dyDescent="0.2">
      <c r="A25" s="38">
        <v>19</v>
      </c>
      <c r="B25" s="16" t="s">
        <v>43</v>
      </c>
      <c r="C25" s="17">
        <v>1</v>
      </c>
      <c r="D25" s="18" t="s">
        <v>6</v>
      </c>
      <c r="E25" s="153"/>
      <c r="F25" s="156">
        <f t="shared" si="0"/>
        <v>0</v>
      </c>
    </row>
    <row r="26" spans="1:6" s="20" customFormat="1" ht="35.1" customHeight="1" x14ac:dyDescent="0.2">
      <c r="A26" s="38">
        <v>20</v>
      </c>
      <c r="B26" s="16" t="s">
        <v>44</v>
      </c>
      <c r="C26" s="17">
        <v>1</v>
      </c>
      <c r="D26" s="18" t="s">
        <v>6</v>
      </c>
      <c r="E26" s="153"/>
      <c r="F26" s="156">
        <f t="shared" si="0"/>
        <v>0</v>
      </c>
    </row>
    <row r="27" spans="1:6" s="20" customFormat="1" ht="35.1" customHeight="1" x14ac:dyDescent="0.2">
      <c r="A27" s="38">
        <v>21</v>
      </c>
      <c r="B27" s="16" t="s">
        <v>45</v>
      </c>
      <c r="C27" s="17">
        <v>1</v>
      </c>
      <c r="D27" s="18" t="s">
        <v>6</v>
      </c>
      <c r="E27" s="153"/>
      <c r="F27" s="156">
        <f t="shared" si="0"/>
        <v>0</v>
      </c>
    </row>
    <row r="28" spans="1:6" s="20" customFormat="1" ht="35.1" customHeight="1" x14ac:dyDescent="0.2">
      <c r="A28" s="38">
        <v>22</v>
      </c>
      <c r="B28" s="16" t="s">
        <v>46</v>
      </c>
      <c r="C28" s="17">
        <v>9</v>
      </c>
      <c r="D28" s="18" t="s">
        <v>7</v>
      </c>
      <c r="E28" s="154"/>
      <c r="F28" s="156">
        <f t="shared" si="0"/>
        <v>0</v>
      </c>
    </row>
    <row r="29" spans="1:6" s="20" customFormat="1" ht="39.75" x14ac:dyDescent="0.2">
      <c r="A29" s="38">
        <v>23</v>
      </c>
      <c r="B29" s="16" t="s">
        <v>47</v>
      </c>
      <c r="C29" s="38">
        <v>14</v>
      </c>
      <c r="D29" s="18" t="s">
        <v>7</v>
      </c>
      <c r="E29" s="153"/>
      <c r="F29" s="156">
        <f t="shared" si="0"/>
        <v>0</v>
      </c>
    </row>
    <row r="30" spans="1:6" s="20" customFormat="1" ht="35.1" customHeight="1" x14ac:dyDescent="0.2">
      <c r="A30" s="38">
        <v>24</v>
      </c>
      <c r="B30" s="16" t="s">
        <v>12</v>
      </c>
      <c r="C30" s="17">
        <v>4</v>
      </c>
      <c r="D30" s="18" t="s">
        <v>8</v>
      </c>
      <c r="E30" s="153"/>
      <c r="F30" s="156">
        <f t="shared" si="0"/>
        <v>0</v>
      </c>
    </row>
    <row r="31" spans="1:6" s="20" customFormat="1" ht="35.1" customHeight="1" x14ac:dyDescent="0.2">
      <c r="A31" s="38">
        <v>25</v>
      </c>
      <c r="B31" s="16" t="s">
        <v>11</v>
      </c>
      <c r="C31" s="17">
        <v>96</v>
      </c>
      <c r="D31" s="18" t="s">
        <v>10</v>
      </c>
      <c r="E31" s="153"/>
      <c r="F31" s="156">
        <f t="shared" si="0"/>
        <v>0</v>
      </c>
    </row>
    <row r="32" spans="1:6" s="33" customFormat="1" ht="27.75" customHeight="1" x14ac:dyDescent="0.2">
      <c r="A32" s="29"/>
      <c r="B32" s="30" t="s">
        <v>23</v>
      </c>
      <c r="C32" s="31"/>
      <c r="D32" s="29"/>
      <c r="E32" s="155"/>
      <c r="F32" s="157"/>
    </row>
    <row r="33" spans="1:6" s="20" customFormat="1" ht="35.1" customHeight="1" x14ac:dyDescent="0.2">
      <c r="A33" s="38">
        <v>26</v>
      </c>
      <c r="B33" s="16" t="s">
        <v>22</v>
      </c>
      <c r="C33" s="17">
        <v>1</v>
      </c>
      <c r="D33" s="18" t="s">
        <v>15</v>
      </c>
      <c r="E33" s="153"/>
      <c r="F33" s="156">
        <f>C33*E33</f>
        <v>0</v>
      </c>
    </row>
    <row r="34" spans="1:6" s="20" customFormat="1" ht="35.1" customHeight="1" x14ac:dyDescent="0.2">
      <c r="A34" s="38">
        <v>27</v>
      </c>
      <c r="B34" s="16" t="s">
        <v>21</v>
      </c>
      <c r="C34" s="17">
        <v>1</v>
      </c>
      <c r="D34" s="18" t="s">
        <v>15</v>
      </c>
      <c r="E34" s="153"/>
      <c r="F34" s="156">
        <f>C34*E34</f>
        <v>0</v>
      </c>
    </row>
    <row r="35" spans="1:6" s="20" customFormat="1" ht="35.1" customHeight="1" x14ac:dyDescent="0.2">
      <c r="A35" s="38">
        <v>28</v>
      </c>
      <c r="B35" s="16" t="s">
        <v>20</v>
      </c>
      <c r="C35" s="35">
        <v>0.2</v>
      </c>
      <c r="D35" s="18" t="s">
        <v>15</v>
      </c>
      <c r="E35" s="153"/>
      <c r="F35" s="156">
        <f>C35*E35</f>
        <v>0</v>
      </c>
    </row>
    <row r="36" spans="1:6" s="20" customFormat="1" ht="35.1" customHeight="1" x14ac:dyDescent="0.2">
      <c r="A36" s="38">
        <v>29</v>
      </c>
      <c r="B36" s="16" t="s">
        <v>19</v>
      </c>
      <c r="C36" s="17">
        <v>1</v>
      </c>
      <c r="D36" s="18" t="s">
        <v>9</v>
      </c>
      <c r="E36" s="153"/>
      <c r="F36" s="156">
        <f>C36*E36</f>
        <v>0</v>
      </c>
    </row>
    <row r="37" spans="1:6" s="33" customFormat="1" ht="27.75" customHeight="1" x14ac:dyDescent="0.2">
      <c r="A37" s="29"/>
      <c r="B37" s="30" t="s">
        <v>18</v>
      </c>
      <c r="C37" s="31"/>
      <c r="D37" s="29"/>
      <c r="E37" s="155"/>
      <c r="F37" s="157"/>
    </row>
    <row r="38" spans="1:6" s="20" customFormat="1" ht="38.25" x14ac:dyDescent="0.2">
      <c r="A38" s="38">
        <v>30</v>
      </c>
      <c r="B38" s="16" t="s">
        <v>48</v>
      </c>
      <c r="C38" s="17">
        <v>6</v>
      </c>
      <c r="D38" s="18" t="s">
        <v>6</v>
      </c>
      <c r="E38" s="153"/>
      <c r="F38" s="156">
        <f t="shared" ref="F38:F47" si="1">C38*E38</f>
        <v>0</v>
      </c>
    </row>
    <row r="39" spans="1:6" s="20" customFormat="1" ht="38.25" x14ac:dyDescent="0.2">
      <c r="A39" s="38">
        <v>31</v>
      </c>
      <c r="B39" s="16" t="s">
        <v>49</v>
      </c>
      <c r="C39" s="17">
        <v>1</v>
      </c>
      <c r="D39" s="18" t="s">
        <v>6</v>
      </c>
      <c r="E39" s="153"/>
      <c r="F39" s="156">
        <f t="shared" si="1"/>
        <v>0</v>
      </c>
    </row>
    <row r="40" spans="1:6" s="20" customFormat="1" ht="35.1" customHeight="1" x14ac:dyDescent="0.2">
      <c r="A40" s="38">
        <v>32</v>
      </c>
      <c r="B40" s="16" t="s">
        <v>16</v>
      </c>
      <c r="C40" s="17">
        <v>6</v>
      </c>
      <c r="D40" s="18" t="s">
        <v>6</v>
      </c>
      <c r="E40" s="153"/>
      <c r="F40" s="156">
        <f t="shared" si="1"/>
        <v>0</v>
      </c>
    </row>
    <row r="41" spans="1:6" s="20" customFormat="1" ht="35.1" customHeight="1" x14ac:dyDescent="0.2">
      <c r="A41" s="38">
        <v>33</v>
      </c>
      <c r="B41" s="16" t="s">
        <v>17</v>
      </c>
      <c r="C41" s="17">
        <v>6</v>
      </c>
      <c r="D41" s="18" t="s">
        <v>6</v>
      </c>
      <c r="E41" s="153"/>
      <c r="F41" s="156">
        <f t="shared" si="1"/>
        <v>0</v>
      </c>
    </row>
    <row r="42" spans="1:6" s="20" customFormat="1" ht="38.25" x14ac:dyDescent="0.2">
      <c r="A42" s="38">
        <v>34</v>
      </c>
      <c r="B42" s="16" t="s">
        <v>50</v>
      </c>
      <c r="C42" s="17">
        <v>7</v>
      </c>
      <c r="D42" s="18" t="s">
        <v>13</v>
      </c>
      <c r="E42" s="153"/>
      <c r="F42" s="156">
        <f t="shared" si="1"/>
        <v>0</v>
      </c>
    </row>
    <row r="43" spans="1:6" s="20" customFormat="1" ht="38.25" x14ac:dyDescent="0.2">
      <c r="A43" s="38">
        <v>35</v>
      </c>
      <c r="B43" s="16" t="s">
        <v>51</v>
      </c>
      <c r="C43" s="17">
        <v>7</v>
      </c>
      <c r="D43" s="18" t="s">
        <v>13</v>
      </c>
      <c r="E43" s="153"/>
      <c r="F43" s="156">
        <f t="shared" si="1"/>
        <v>0</v>
      </c>
    </row>
    <row r="44" spans="1:6" s="20" customFormat="1" ht="38.25" x14ac:dyDescent="0.2">
      <c r="A44" s="38">
        <v>36</v>
      </c>
      <c r="B44" s="16" t="s">
        <v>52</v>
      </c>
      <c r="C44" s="17">
        <v>6</v>
      </c>
      <c r="D44" s="18" t="s">
        <v>6</v>
      </c>
      <c r="E44" s="153"/>
      <c r="F44" s="156">
        <f t="shared" si="1"/>
        <v>0</v>
      </c>
    </row>
    <row r="45" spans="1:6" s="20" customFormat="1" ht="35.1" customHeight="1" x14ac:dyDescent="0.2">
      <c r="A45" s="38">
        <v>37</v>
      </c>
      <c r="B45" s="16" t="s">
        <v>16</v>
      </c>
      <c r="C45" s="17">
        <v>6</v>
      </c>
      <c r="D45" s="18" t="s">
        <v>6</v>
      </c>
      <c r="E45" s="153"/>
      <c r="F45" s="156">
        <f t="shared" si="1"/>
        <v>0</v>
      </c>
    </row>
    <row r="46" spans="1:6" s="20" customFormat="1" ht="38.25" x14ac:dyDescent="0.2">
      <c r="A46" s="38">
        <v>38</v>
      </c>
      <c r="B46" s="16" t="s">
        <v>53</v>
      </c>
      <c r="C46" s="17">
        <v>5</v>
      </c>
      <c r="D46" s="18" t="s">
        <v>6</v>
      </c>
      <c r="E46" s="153"/>
      <c r="F46" s="156">
        <f t="shared" si="1"/>
        <v>0</v>
      </c>
    </row>
    <row r="47" spans="1:6" s="20" customFormat="1" ht="39" thickBot="1" x14ac:dyDescent="0.25">
      <c r="A47" s="38">
        <v>39</v>
      </c>
      <c r="B47" s="16" t="s">
        <v>54</v>
      </c>
      <c r="C47" s="35">
        <v>0.5</v>
      </c>
      <c r="D47" s="18" t="s">
        <v>6</v>
      </c>
      <c r="E47" s="153"/>
      <c r="F47" s="156">
        <f t="shared" si="1"/>
        <v>0</v>
      </c>
    </row>
    <row r="48" spans="1:6" s="20" customFormat="1" ht="27.75" customHeight="1" thickBot="1" x14ac:dyDescent="0.25">
      <c r="A48" s="21"/>
      <c r="B48" s="22" t="s">
        <v>96</v>
      </c>
      <c r="C48" s="23"/>
      <c r="D48" s="24"/>
      <c r="E48" s="25"/>
      <c r="F48" s="158">
        <f>SUM(F7:F47)</f>
        <v>0</v>
      </c>
    </row>
    <row r="49" spans="1:6" x14ac:dyDescent="0.2">
      <c r="A49" s="38"/>
      <c r="B49" s="26"/>
      <c r="C49" s="38"/>
      <c r="D49" s="18"/>
      <c r="E49" s="27"/>
      <c r="F49" s="19"/>
    </row>
    <row r="57" spans="1:6" s="28" customFormat="1" x14ac:dyDescent="0.2">
      <c r="A57" s="6"/>
      <c r="B57" s="9"/>
      <c r="C57" s="9"/>
      <c r="D57" s="9"/>
      <c r="F57" s="37"/>
    </row>
  </sheetData>
  <sheetProtection password="CC4E" sheet="1" objects="1" scenarios="1"/>
  <pageMargins left="0.7" right="0.7" top="0.78740157499999996" bottom="0.78740157499999996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Titulní_list</vt:lpstr>
      <vt:lpstr>Krycí_list</vt:lpstr>
      <vt:lpstr>Podmíněné a související náklady</vt:lpstr>
      <vt:lpstr>Krycí_list!Oblast_tisku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2021-05-04T08:11:05Z</dcterms:created>
  <dcterms:modified xsi:type="dcterms:W3CDTF">2021-07-19T11:41:36Z</dcterms:modified>
</cp:coreProperties>
</file>