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115" windowHeight="11505" activeTab="0"/>
  </bookViews>
  <sheets>
    <sheet name="Položky" sheetId="1" r:id="rId1"/>
  </sheets>
  <definedNames>
    <definedName name="cisloobjektu">#REF!</definedName>
    <definedName name="cislostavby">#REF!</definedName>
    <definedName name="Datum">#REF!</definedName>
    <definedName name="Dil">#REF!</definedName>
    <definedName name="Dodavka">#REF!</definedName>
    <definedName name="Dodavka0">'Položky'!#REF!</definedName>
    <definedName name="HSV">#REF!</definedName>
    <definedName name="HSV0">'Položky'!#REF!</definedName>
    <definedName name="HZS">#REF!</definedName>
    <definedName name="HZS0">'Položky'!#REF!</definedName>
    <definedName name="JKSO">#REF!</definedName>
    <definedName name="MJ">#REF!</definedName>
    <definedName name="Mont">#REF!</definedName>
    <definedName name="Montaz0">'Položky'!#REF!</definedName>
    <definedName name="NazevDilu">#REF!</definedName>
    <definedName name="nazevobjektu">#REF!</definedName>
    <definedName name="nazevstavby">#REF!</definedName>
    <definedName name="_xlnm.Print_Titles" localSheetId="0">'Položky'!$1:$6</definedName>
    <definedName name="Objednatel">#REF!</definedName>
    <definedName name="_xlnm.Print_Area" localSheetId="0">'Položky'!$A$1:$I$54</definedName>
    <definedName name="PocetMJ">#REF!</definedName>
    <definedName name="Poznamka">#REF!</definedName>
    <definedName name="Projektant">#REF!</definedName>
    <definedName name="PSV">#REF!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0" hidden="1">0</definedName>
    <definedName name="solver_num" localSheetId="0" hidden="1">0</definedName>
    <definedName name="solver_opt" localSheetId="0" hidden="1">'Položky'!#REF!</definedName>
    <definedName name="solver_typ" localSheetId="0" hidden="1">1</definedName>
    <definedName name="solver_val" localSheetId="0" hidden="1">0</definedName>
    <definedName name="Typ">'Položky'!#REF!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<sst xmlns="http://schemas.openxmlformats.org/spreadsheetml/2006/main" count="120" uniqueCount="93">
  <si>
    <t>Objekt :</t>
  </si>
  <si>
    <t>Stavba 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</si>
  <si>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</si>
  <si>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</si>
  <si>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</si>
  <si>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</si>
  <si>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</si>
  <si>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</si>
  <si>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</si>
  <si>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</si>
  <si>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m3</t>
  </si>
  <si>
    <t>174 10-1101.R00</t>
  </si>
  <si>
    <t xml:space="preserve">Zásyp jam, rýh, šachet se zhutněním </t>
  </si>
  <si>
    <t>199 00-0002.R00</t>
  </si>
  <si>
    <t xml:space="preserve">Poplatek za skládku horniny 1- 4 </t>
  </si>
  <si>
    <t>Vodorovné konstrukce</t>
  </si>
  <si>
    <t>899 72-1112.R00</t>
  </si>
  <si>
    <t>m</t>
  </si>
  <si>
    <t>kus</t>
  </si>
  <si>
    <t>451 57-2121.RT4</t>
  </si>
  <si>
    <t>sb</t>
  </si>
  <si>
    <t>162 70-1105.R14</t>
  </si>
  <si>
    <t>Hloubení rýh š.do 200 cm hor.4 do 100m3</t>
  </si>
  <si>
    <t>13230.1201.R00</t>
  </si>
  <si>
    <t>132 30-1209.R00</t>
  </si>
  <si>
    <t xml:space="preserve">Příplatek za lepivost - hloubení rýh 200cm v hor.4 </t>
  </si>
  <si>
    <t xml:space="preserve">Vodorovné přemístění výkopku z hor.1-4 do 10000 m </t>
  </si>
  <si>
    <t>892 27-5432.R18</t>
  </si>
  <si>
    <t>Čistění potrubí do DN 50</t>
  </si>
  <si>
    <t xml:space="preserve">Fólie výstražná z PVC "VODO", šířka 30 cm </t>
  </si>
  <si>
    <t xml:space="preserve">Ukončení signalizačního vodiče elektroinstalační svorkou s izolační krytkou  u hlavního uzávěru vody        
</t>
  </si>
  <si>
    <t>VENKOVNÍ VODOVOD</t>
  </si>
  <si>
    <t>VN</t>
  </si>
  <si>
    <t>Vedlejší náklady</t>
  </si>
  <si>
    <t>t</t>
  </si>
  <si>
    <t>722 17- 1416.R11</t>
  </si>
  <si>
    <t>RM-02-0214.R11</t>
  </si>
  <si>
    <t>RM-02-0172.R00</t>
  </si>
  <si>
    <t>Trubka z PE100 D32 / DN25</t>
  </si>
  <si>
    <t>Armatury na potrubí vodo</t>
  </si>
  <si>
    <t>ks</t>
  </si>
  <si>
    <t>Příruba 0400 - DN80</t>
  </si>
  <si>
    <t xml:space="preserve">Materiál pomocný </t>
  </si>
  <si>
    <t>Navrt.pás 3500 / 100 + šoupě DN25 + Z.S. (dod.+mont.)</t>
  </si>
  <si>
    <t>Elektro-spojka  PE 90/90</t>
  </si>
  <si>
    <t>Mosaz spojka DN25 (napojení přípojky-nerozebíratelný spoj)</t>
  </si>
  <si>
    <t>42293504R</t>
  </si>
  <si>
    <t>42273320R</t>
  </si>
  <si>
    <t>42292774R12</t>
  </si>
  <si>
    <t>42258962R14</t>
  </si>
  <si>
    <t>722 17-1212.R00</t>
  </si>
  <si>
    <t>42241974R10</t>
  </si>
  <si>
    <t>RM-03-0512.R13</t>
  </si>
  <si>
    <t>Zemní práce pro vodovod</t>
  </si>
  <si>
    <t>Trubní vedení vodovod</t>
  </si>
  <si>
    <t>2</t>
  </si>
  <si>
    <t>5</t>
  </si>
  <si>
    <t>9</t>
  </si>
  <si>
    <t>T kus  č.8510 - 80/80</t>
  </si>
  <si>
    <t>Propoj na stávající vodovodního potrubí , navrt.souprava vodo</t>
  </si>
  <si>
    <t>VN07 722-1201.R11</t>
  </si>
  <si>
    <t>VN005 24-1020.R01</t>
  </si>
  <si>
    <t>892241111R00</t>
  </si>
  <si>
    <t>Tlaková zkouška vodovodního potrubí DN 80</t>
  </si>
  <si>
    <t>892273111R00</t>
  </si>
  <si>
    <t>Desinfekce vodovodního potrubí do DN 125</t>
  </si>
  <si>
    <t>871241121R00</t>
  </si>
  <si>
    <t>Montáž potrubí polyetylenového ve výkopu d 90 mm</t>
  </si>
  <si>
    <t>877242121R00</t>
  </si>
  <si>
    <t>Přirážka za 1 spoj elektrotvarovky d 90 mm</t>
  </si>
  <si>
    <t>891241111R00</t>
  </si>
  <si>
    <t>Montáž vodovodních šoupátek ve výkopu DN 80</t>
  </si>
  <si>
    <t xml:space="preserve">Geodetické zaměření potrubí vodovodu </t>
  </si>
  <si>
    <t xml:space="preserve">CELKEM ZA VODOVOD </t>
  </si>
  <si>
    <t>99827-6101.R00</t>
  </si>
  <si>
    <t>Přesun hmot, trubní vedení plastová, otevř.výkop</t>
  </si>
  <si>
    <t>286-136701R</t>
  </si>
  <si>
    <t>422-73602R</t>
  </si>
  <si>
    <t>91</t>
  </si>
  <si>
    <t>Doplňující práce na komunikaci</t>
  </si>
  <si>
    <t>914 99-1001.R00</t>
  </si>
  <si>
    <t>Montáž dočasné značky včetně stojanu</t>
  </si>
  <si>
    <t>914 99-2001.R00</t>
  </si>
  <si>
    <t>Nájem dopravní značky včetně stojanu</t>
  </si>
  <si>
    <t>ks/den</t>
  </si>
  <si>
    <t>Chránička PE D 135  DN 90, dl.1,0m, vč.manžet</t>
  </si>
  <si>
    <t>ZTV BUDÍŠKOVICE</t>
  </si>
  <si>
    <t>Hydrant podzemní DN80, včetně uz.šoupěte (sestava)</t>
  </si>
  <si>
    <t xml:space="preserve">SO-302 VENKOVNÍ VODOVOD </t>
  </si>
  <si>
    <t>Signalizační vodič CY 4,0 s uchycením</t>
  </si>
  <si>
    <t>Lože pod potrubí, obsyp potrubí z písku, vč.mat.</t>
  </si>
  <si>
    <r>
      <rPr>
        <sz val="9"/>
        <color indexed="8"/>
        <rFont val="Arial"/>
        <family val="2"/>
      </rPr>
      <t xml:space="preserve">Trubka z PE100 RC D90 SN10 </t>
    </r>
    <r>
      <rPr>
        <sz val="9"/>
        <color indexed="10"/>
        <rFont val="Arial"/>
        <family val="2"/>
      </rPr>
      <t>(PN10)</t>
    </r>
  </si>
  <si>
    <t>Dílčí položkový rozpočet - změna č.1 k 12.11.2020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</si>
</sst>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_-* #,##0\ _K_č_s_-;\-* #,##0\ _K_č_s_-;_-* &quot;-&quot;\ _K_č_s_-;_-@_-"/>
    <numFmt numFmtId="167" formatCode="0.0"/>
    <numFmt numFmtId="168" formatCode="#,##0.00000"/>
    <numFmt numFmtId="169" formatCode="0.00000"/>
    <numFmt numFmtId="170" formatCode="_-&quot;L.&quot;\ * #,##0_-;\-&quot;L.&quot;\ * #,##0_-;_-&quot;L.&quot;\ * &quot;-&quot;_-;_-@_-"/>
    <numFmt numFmtId="171" formatCode="#,##0&quot; F&quot;_);[Red]\(#,##0&quot; F&quot;\)"/>
    <numFmt numFmtId="172" formatCode="General_)"/>
    <numFmt numFmtId="173" formatCode="0.000"/>
    <numFmt numFmtId="174" formatCode="#,##0.00&quot; F&quot;_);[Red]\(#,##0.00&quot; F&quot;\)"/>
    <numFmt numFmtId="175" formatCode="#,##0&quot; $&quot;;\-#,##0&quot; $&quot;"/>
    <numFmt numFmtId="176" formatCode="#,##0&quot; $&quot;;[Red]\-#,##0&quot; $&quot;"/>
    <numFmt numFmtId="177" formatCode="0.0&quot;  &quot;"/>
    <numFmt numFmtId="178" formatCode="0_ "/>
    <numFmt numFmtId="179" formatCode="_(&quot;$&quot;* #,##0.0_);_(&quot;$&quot;* \(#,##0.0\);_(&quot;$&quot;* &quot;-&quot;??_);_(@_)"/>
    <numFmt numFmtId="180" formatCode="_(* #,##0_);_(* \(#,##0\);_(* &quot;-&quot;_);_(@_)"/>
    <numFmt numFmtId="181" formatCode="&quot;$&quot;0.000"/>
    <numFmt numFmtId="182" formatCode="0.0%"/>
    <numFmt numFmtId="183" formatCode="#,##0.00&quot; $&quot;;\-#,##0.00&quot; $&quot;"/>
    <numFmt numFmtId="184" formatCode="#,##0.00&quot; $&quot;;[Red]\-#,##0.00&quot; $&quot;"/>
    <numFmt numFmtId="185" formatCode="_-* #,##0;_-* #,##0;_-* &quot;-&quot;;_-@_-"/>
    <numFmt numFmtId="186" formatCode="_(&quot;Itl.&quot;\ * #,##0_);_(&quot;Itl.&quot;\ * \(#,##0\);_(&quot;Itl.&quot;\ * &quot;-&quot;_);_(@_)"/>
    <numFmt numFmtId="187" formatCode="_-* #,##0.00\ [$€-1]_-;\-* #,##0.00\ [$€-1]_-;_-* &quot;-&quot;??\ [$€-1]_-"/>
    <numFmt numFmtId="188" formatCode="_-* #,##0.00\ &quot;€&quot;_-;\-* #,##0.00\ &quot;€&quot;_-;_-* &quot;-&quot;??\ &quot;€&quot;_-;_-@_-"/>
  </numFmts>
  <fonts count="78">
    <font>
      <sz val="10"/>
      <name val="Arial CE"/>
      <family val="0"/>
    </font>
    <font>
      <sz val="11"/>
      <color indexed="8"/>
      <name val="Calibri"/>
      <family val="2"/>
    </font>
    <font>
      <b/>
      <i/>
      <sz val="10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name val="Times New Roman"/>
      <family val="1"/>
    </font>
    <font>
      <b/>
      <sz val="11"/>
      <name val="Arial"/>
      <family val="2"/>
    </font>
    <font>
      <b/>
      <sz val="12"/>
      <name val="Arial MT"/>
      <family val="0"/>
    </font>
    <font>
      <sz val="9"/>
      <name val="Times New Roman"/>
      <family val="1"/>
    </font>
    <font>
      <sz val="12"/>
      <name val="Arial MT"/>
      <family val="0"/>
    </font>
    <font>
      <sz val="10"/>
      <name val="MS Serif"/>
      <family val="1"/>
    </font>
    <font>
      <sz val="10"/>
      <color indexed="8"/>
      <name val="Arial"/>
      <family val="2"/>
    </font>
    <font>
      <sz val="10"/>
      <color indexed="16"/>
      <name val="MS Serif"/>
      <family val="1"/>
    </font>
    <font>
      <sz val="10"/>
      <name val="Geneva"/>
      <family val="0"/>
    </font>
    <font>
      <sz val="8"/>
      <name val="Arial"/>
      <family val="2"/>
    </font>
    <font>
      <b/>
      <sz val="12"/>
      <name val="Arial"/>
      <family val="2"/>
    </font>
    <font>
      <b/>
      <sz val="8"/>
      <name val="MS Sans Serif"/>
      <family val="2"/>
    </font>
    <font>
      <u val="single"/>
      <sz val="8"/>
      <color indexed="12"/>
      <name val="Times New Roman"/>
      <family val="1"/>
    </font>
    <font>
      <sz val="8"/>
      <name val="Wingdings"/>
      <family val="0"/>
    </font>
    <font>
      <sz val="8"/>
      <name val="MS Sans Serif"/>
      <family val="2"/>
    </font>
    <font>
      <b/>
      <sz val="8"/>
      <color indexed="8"/>
      <name val="Helv"/>
      <family val="0"/>
    </font>
    <font>
      <b/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10"/>
      <name val="Arial CE"/>
      <family val="2"/>
    </font>
    <font>
      <sz val="8"/>
      <name val="Trebuchet MS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u val="single"/>
      <sz val="8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darkVertical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</fills>
  <borders count="58">
    <border>
      <left/>
      <right/>
      <top/>
      <bottom/>
      <diagonal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double"/>
      <bottom style="double"/>
    </border>
    <border>
      <left/>
      <right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thin"/>
      <top style="medium"/>
      <bottom/>
    </border>
    <border>
      <left/>
      <right style="double"/>
      <top style="medium"/>
      <bottom/>
    </border>
    <border>
      <left/>
      <right style="thin"/>
      <top/>
      <bottom style="medium"/>
    </border>
    <border>
      <left/>
      <right style="double"/>
      <top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4" fontId="0" fillId="0" borderId="1">
      <alignment/>
      <protection/>
    </xf>
    <xf numFmtId="4" fontId="0" fillId="0" borderId="1">
      <alignment/>
      <protection/>
    </xf>
    <xf numFmtId="170" fontId="10" fillId="0" borderId="0" applyFont="0" applyFill="0" applyBorder="0" applyAlignment="0" applyProtection="0"/>
    <xf numFmtId="0" fontId="5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8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8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9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9" fillId="2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59" fillId="2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59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59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5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33" fillId="0" borderId="0">
      <alignment horizontal="center" wrapText="1"/>
      <protection locked="0"/>
    </xf>
    <xf numFmtId="0" fontId="33" fillId="0" borderId="0">
      <alignment horizontal="center" wrapText="1"/>
      <protection locked="0"/>
    </xf>
    <xf numFmtId="0" fontId="34" fillId="0" borderId="0" applyFont="0" applyFill="0" applyBorder="0" applyAlignment="0" applyProtection="0"/>
    <xf numFmtId="0" fontId="35" fillId="0" borderId="0">
      <alignment/>
      <protection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1" fontId="10" fillId="0" borderId="0" applyFill="0" applyBorder="0" applyAlignment="0">
      <protection/>
    </xf>
    <xf numFmtId="171" fontId="10" fillId="0" borderId="0" applyFill="0" applyBorder="0" applyAlignment="0">
      <protection/>
    </xf>
    <xf numFmtId="172" fontId="36" fillId="0" borderId="0" applyFill="0" applyBorder="0" applyAlignment="0">
      <protection/>
    </xf>
    <xf numFmtId="173" fontId="36" fillId="0" borderId="0" applyFill="0" applyBorder="0" applyAlignment="0">
      <protection/>
    </xf>
    <xf numFmtId="174" fontId="10" fillId="0" borderId="0" applyFill="0" applyBorder="0" applyAlignment="0">
      <protection/>
    </xf>
    <xf numFmtId="174" fontId="10" fillId="0" borderId="0" applyFill="0" applyBorder="0" applyAlignment="0">
      <protection/>
    </xf>
    <xf numFmtId="175" fontId="10" fillId="0" borderId="0" applyFill="0" applyBorder="0" applyAlignment="0">
      <protection/>
    </xf>
    <xf numFmtId="175" fontId="10" fillId="0" borderId="0" applyFill="0" applyBorder="0" applyAlignment="0">
      <protection/>
    </xf>
    <xf numFmtId="171" fontId="10" fillId="0" borderId="0" applyFill="0" applyBorder="0" applyAlignment="0">
      <protection/>
    </xf>
    <xf numFmtId="171" fontId="10" fillId="0" borderId="0" applyFill="0" applyBorder="0" applyAlignment="0">
      <protection/>
    </xf>
    <xf numFmtId="176" fontId="10" fillId="0" borderId="0" applyFill="0" applyBorder="0" applyAlignment="0">
      <protection/>
    </xf>
    <xf numFmtId="176" fontId="10" fillId="0" borderId="0" applyFill="0" applyBorder="0" applyAlignment="0">
      <protection/>
    </xf>
    <xf numFmtId="172" fontId="36" fillId="0" borderId="0" applyFill="0" applyBorder="0" applyAlignment="0">
      <protection/>
    </xf>
    <xf numFmtId="0" fontId="60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38" fillId="0" borderId="0" applyNumberFormat="0" applyAlignment="0">
      <protection/>
    </xf>
    <xf numFmtId="0" fontId="38" fillId="0" borderId="0" applyNumberFormat="0" applyAlignment="0">
      <protection/>
    </xf>
    <xf numFmtId="0" fontId="10" fillId="0" borderId="0" applyFont="0" applyFill="0" applyBorder="0" applyAlignment="0" applyProtection="0"/>
    <xf numFmtId="172" fontId="36" fillId="0" borderId="0" applyFont="0" applyFill="0" applyBorder="0" applyAlignment="0" applyProtection="0"/>
    <xf numFmtId="176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4" fontId="39" fillId="0" borderId="0" applyFill="0" applyBorder="0" applyAlignment="0">
      <protection/>
    </xf>
    <xf numFmtId="178" fontId="10" fillId="0" borderId="4">
      <alignment vertical="center"/>
      <protection/>
    </xf>
    <xf numFmtId="178" fontId="10" fillId="0" borderId="4">
      <alignment vertical="center"/>
      <protection/>
    </xf>
    <xf numFmtId="171" fontId="10" fillId="0" borderId="0" applyFill="0" applyBorder="0" applyAlignment="0">
      <protection/>
    </xf>
    <xf numFmtId="171" fontId="10" fillId="0" borderId="0" applyFill="0" applyBorder="0" applyAlignment="0">
      <protection/>
    </xf>
    <xf numFmtId="172" fontId="36" fillId="0" borderId="0" applyFill="0" applyBorder="0" applyAlignment="0">
      <protection/>
    </xf>
    <xf numFmtId="171" fontId="10" fillId="0" borderId="0" applyFill="0" applyBorder="0" applyAlignment="0">
      <protection/>
    </xf>
    <xf numFmtId="171" fontId="10" fillId="0" borderId="0" applyFill="0" applyBorder="0" applyAlignment="0">
      <protection/>
    </xf>
    <xf numFmtId="176" fontId="10" fillId="0" borderId="0" applyFill="0" applyBorder="0" applyAlignment="0">
      <protection/>
    </xf>
    <xf numFmtId="176" fontId="10" fillId="0" borderId="0" applyFill="0" applyBorder="0" applyAlignment="0">
      <protection/>
    </xf>
    <xf numFmtId="172" fontId="36" fillId="0" borderId="0" applyFill="0" applyBorder="0" applyAlignment="0">
      <protection/>
    </xf>
    <xf numFmtId="0" fontId="40" fillId="0" borderId="0" applyNumberFormat="0" applyAlignment="0">
      <protection/>
    </xf>
    <xf numFmtId="0" fontId="40" fillId="0" borderId="0" applyNumberFormat="0" applyAlignment="0">
      <protection/>
    </xf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2" fontId="41" fillId="0" borderId="0">
      <alignment horizontal="left"/>
      <protection/>
    </xf>
    <xf numFmtId="38" fontId="42" fillId="34" borderId="0" applyNumberFormat="0" applyBorder="0" applyAlignment="0" applyProtection="0"/>
    <xf numFmtId="179" fontId="34" fillId="0" borderId="0" applyNumberFormat="0" applyFill="0" applyBorder="0" applyProtection="0">
      <alignment horizontal="right"/>
    </xf>
    <xf numFmtId="179" fontId="34" fillId="0" borderId="0" applyNumberFormat="0" applyFill="0" applyBorder="0" applyProtection="0">
      <alignment horizontal="right"/>
    </xf>
    <xf numFmtId="0" fontId="43" fillId="0" borderId="5" applyNumberFormat="0" applyAlignment="0" applyProtection="0"/>
    <xf numFmtId="0" fontId="43" fillId="0" borderId="1">
      <alignment horizontal="left" vertical="center"/>
      <protection/>
    </xf>
    <xf numFmtId="0" fontId="44" fillId="0" borderId="6">
      <alignment horizontal="center"/>
      <protection/>
    </xf>
    <xf numFmtId="0" fontId="44" fillId="0" borderId="6">
      <alignment horizontal="center"/>
      <protection/>
    </xf>
    <xf numFmtId="0" fontId="44" fillId="0" borderId="0">
      <alignment horizontal="center"/>
      <protection/>
    </xf>
    <xf numFmtId="0" fontId="44" fillId="0" borderId="0">
      <alignment horizontal="center"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10" fontId="42" fillId="36" borderId="7" applyNumberFormat="0" applyBorder="0" applyAlignment="0" applyProtection="0"/>
    <xf numFmtId="0" fontId="63" fillId="37" borderId="8" applyNumberFormat="0" applyAlignment="0" applyProtection="0"/>
    <xf numFmtId="0" fontId="17" fillId="38" borderId="9" applyNumberFormat="0" applyAlignment="0" applyProtection="0"/>
    <xf numFmtId="0" fontId="17" fillId="38" borderId="9" applyNumberFormat="0" applyAlignment="0" applyProtection="0"/>
    <xf numFmtId="0" fontId="17" fillId="38" borderId="9" applyNumberFormat="0" applyAlignment="0" applyProtection="0"/>
    <xf numFmtId="171" fontId="10" fillId="0" borderId="0" applyFill="0" applyBorder="0" applyAlignment="0">
      <protection/>
    </xf>
    <xf numFmtId="171" fontId="10" fillId="0" borderId="0" applyFill="0" applyBorder="0" applyAlignment="0">
      <protection/>
    </xf>
    <xf numFmtId="172" fontId="36" fillId="0" borderId="0" applyFill="0" applyBorder="0" applyAlignment="0">
      <protection/>
    </xf>
    <xf numFmtId="171" fontId="10" fillId="0" borderId="0" applyFill="0" applyBorder="0" applyAlignment="0">
      <protection/>
    </xf>
    <xf numFmtId="171" fontId="10" fillId="0" borderId="0" applyFill="0" applyBorder="0" applyAlignment="0">
      <protection/>
    </xf>
    <xf numFmtId="176" fontId="10" fillId="0" borderId="0" applyFill="0" applyBorder="0" applyAlignment="0">
      <protection/>
    </xf>
    <xf numFmtId="176" fontId="10" fillId="0" borderId="0" applyFill="0" applyBorder="0" applyAlignment="0">
      <protection/>
    </xf>
    <xf numFmtId="172" fontId="36" fillId="0" borderId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64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65" fillId="0" borderId="12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66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6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8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39" fillId="0" borderId="0">
      <alignment/>
      <protection/>
    </xf>
    <xf numFmtId="181" fontId="10" fillId="0" borderId="0">
      <alignment/>
      <protection/>
    </xf>
    <xf numFmtId="181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horizontal="center"/>
      <protection/>
    </xf>
    <xf numFmtId="0" fontId="50" fillId="0" borderId="0">
      <alignment/>
      <protection/>
    </xf>
    <xf numFmtId="0" fontId="0" fillId="0" borderId="0">
      <alignment horizontal="left" indent="2"/>
      <protection locked="0"/>
    </xf>
    <xf numFmtId="0" fontId="0" fillId="0" borderId="0">
      <alignment horizontal="left" indent="2"/>
      <protection locked="0"/>
    </xf>
    <xf numFmtId="0" fontId="0" fillId="0" borderId="0">
      <alignment horizontal="left" indent="2"/>
      <protection locked="0"/>
    </xf>
    <xf numFmtId="0" fontId="0" fillId="0" borderId="0">
      <alignment horizontal="left" indent="2"/>
      <protection locked="0"/>
    </xf>
    <xf numFmtId="0" fontId="10" fillId="0" borderId="0">
      <alignment horizontal="center"/>
      <protection/>
    </xf>
    <xf numFmtId="0" fontId="0" fillId="0" borderId="0">
      <alignment horizontal="left" indent="2"/>
      <protection locked="0"/>
    </xf>
    <xf numFmtId="0" fontId="50" fillId="0" borderId="0">
      <alignment/>
      <protection/>
    </xf>
    <xf numFmtId="0" fontId="50" fillId="0" borderId="0">
      <alignment/>
      <protection/>
    </xf>
    <xf numFmtId="0" fontId="10" fillId="0" borderId="0">
      <alignment horizont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47" fillId="0" borderId="0" applyAlignment="0">
      <protection locked="0"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0" fillId="0" borderId="0">
      <alignment horizont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10" fillId="0" borderId="0">
      <alignment horizontal="center"/>
      <protection/>
    </xf>
    <xf numFmtId="0" fontId="0" fillId="0" borderId="0">
      <alignment/>
      <protection/>
    </xf>
    <xf numFmtId="0" fontId="10" fillId="0" borderId="0">
      <alignment horizontal="center"/>
      <protection/>
    </xf>
    <xf numFmtId="0" fontId="10" fillId="0" borderId="0">
      <alignment horizontal="center"/>
      <protection/>
    </xf>
    <xf numFmtId="0" fontId="10" fillId="0" borderId="0">
      <alignment horizontal="center"/>
      <protection/>
    </xf>
    <xf numFmtId="0" fontId="10" fillId="0" borderId="0">
      <alignment horizont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47" fillId="0" borderId="0" applyAlignment="0">
      <protection locked="0"/>
    </xf>
    <xf numFmtId="0" fontId="0" fillId="0" borderId="0">
      <alignment/>
      <protection/>
    </xf>
    <xf numFmtId="0" fontId="47" fillId="0" borderId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4" fillId="0" borderId="0" applyAlignment="0">
      <protection locked="0"/>
    </xf>
    <xf numFmtId="0" fontId="54" fillId="0" borderId="0" applyAlignment="0">
      <protection locked="0"/>
    </xf>
    <xf numFmtId="0" fontId="54" fillId="0" borderId="0" applyAlignment="0">
      <protection locked="0"/>
    </xf>
    <xf numFmtId="0" fontId="54" fillId="0" borderId="0" applyAlignment="0">
      <protection locked="0"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4" fontId="33" fillId="0" borderId="0">
      <alignment horizontal="center" wrapText="1"/>
      <protection locked="0"/>
    </xf>
    <xf numFmtId="14" fontId="33" fillId="0" borderId="0">
      <alignment horizontal="center" wrapText="1"/>
      <protection locked="0"/>
    </xf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0" fillId="41" borderId="16" applyNumberFormat="0" applyFont="0" applyAlignment="0" applyProtection="0"/>
    <xf numFmtId="0" fontId="0" fillId="36" borderId="17" applyNumberFormat="0" applyFont="0" applyAlignment="0" applyProtection="0"/>
    <xf numFmtId="0" fontId="0" fillId="36" borderId="17" applyNumberFormat="0" applyFont="0" applyAlignment="0" applyProtection="0"/>
    <xf numFmtId="0" fontId="0" fillId="36" borderId="17" applyNumberFormat="0" applyFont="0" applyAlignment="0" applyProtection="0"/>
    <xf numFmtId="171" fontId="10" fillId="0" borderId="0" applyFill="0" applyBorder="0" applyAlignment="0">
      <protection/>
    </xf>
    <xf numFmtId="171" fontId="10" fillId="0" borderId="0" applyFill="0" applyBorder="0" applyAlignment="0">
      <protection/>
    </xf>
    <xf numFmtId="172" fontId="36" fillId="0" borderId="0" applyFill="0" applyBorder="0" applyAlignment="0">
      <protection/>
    </xf>
    <xf numFmtId="171" fontId="10" fillId="0" borderId="0" applyFill="0" applyBorder="0" applyAlignment="0">
      <protection/>
    </xf>
    <xf numFmtId="171" fontId="10" fillId="0" borderId="0" applyFill="0" applyBorder="0" applyAlignment="0">
      <protection/>
    </xf>
    <xf numFmtId="176" fontId="10" fillId="0" borderId="0" applyFill="0" applyBorder="0" applyAlignment="0">
      <protection/>
    </xf>
    <xf numFmtId="176" fontId="10" fillId="0" borderId="0" applyFill="0" applyBorder="0" applyAlignment="0">
      <protection/>
    </xf>
    <xf numFmtId="172" fontId="36" fillId="0" borderId="0" applyFill="0" applyBorder="0" applyAlignment="0">
      <protection/>
    </xf>
    <xf numFmtId="9" fontId="0" fillId="0" borderId="0" applyFont="0" applyFill="0" applyBorder="0" applyAlignment="0" applyProtection="0"/>
    <xf numFmtId="0" fontId="69" fillId="0" borderId="18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46" fillId="42" borderId="0" applyNumberFormat="0" applyFont="0" applyBorder="0" applyAlignment="0">
      <protection/>
    </xf>
    <xf numFmtId="0" fontId="46" fillId="42" borderId="0" applyNumberFormat="0" applyFont="0" applyBorder="0" applyAlignment="0">
      <protection/>
    </xf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0" fontId="46" fillId="1" borderId="1" applyNumberFormat="0" applyFont="0" applyAlignment="0">
      <protection/>
    </xf>
    <xf numFmtId="0" fontId="46" fillId="1" borderId="1" applyNumberFormat="0" applyFont="0" applyAlignment="0">
      <protection/>
    </xf>
    <xf numFmtId="0" fontId="47" fillId="0" borderId="0" applyNumberFormat="0" applyFill="0" applyBorder="0" applyAlignment="0">
      <protection/>
    </xf>
    <xf numFmtId="0" fontId="47" fillId="0" borderId="0" applyNumberFormat="0" applyFill="0" applyBorder="0" applyAlignment="0">
      <protection/>
    </xf>
    <xf numFmtId="0" fontId="70" fillId="43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40" fontId="48" fillId="0" borderId="0" applyBorder="0">
      <alignment horizontal="right"/>
      <protection/>
    </xf>
    <xf numFmtId="4" fontId="30" fillId="34" borderId="20" applyNumberFormat="0" applyFont="0" applyFill="0" applyBorder="0" applyAlignment="0" applyProtection="0"/>
    <xf numFmtId="49" fontId="39" fillId="0" borderId="0" applyFill="0" applyBorder="0" applyAlignment="0">
      <protection/>
    </xf>
    <xf numFmtId="183" fontId="10" fillId="0" borderId="0" applyFill="0" applyBorder="0" applyAlignment="0">
      <protection/>
    </xf>
    <xf numFmtId="183" fontId="10" fillId="0" borderId="0" applyFill="0" applyBorder="0" applyAlignment="0">
      <protection/>
    </xf>
    <xf numFmtId="184" fontId="10" fillId="0" borderId="0" applyFill="0" applyBorder="0" applyAlignment="0">
      <protection/>
    </xf>
    <xf numFmtId="184" fontId="10" fillId="0" borderId="0" applyFill="0" applyBorder="0" applyAlignment="0">
      <protection/>
    </xf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85" fontId="49" fillId="0" borderId="0">
      <alignment vertical="center"/>
      <protection/>
    </xf>
    <xf numFmtId="185" fontId="49" fillId="0" borderId="0">
      <alignment vertical="center"/>
      <protection/>
    </xf>
    <xf numFmtId="186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0" fontId="72" fillId="44" borderId="21" applyNumberFormat="0" applyAlignment="0" applyProtection="0"/>
    <xf numFmtId="0" fontId="26" fillId="13" borderId="22" applyNumberFormat="0" applyAlignment="0" applyProtection="0"/>
    <xf numFmtId="0" fontId="26" fillId="13" borderId="22" applyNumberFormat="0" applyAlignment="0" applyProtection="0"/>
    <xf numFmtId="0" fontId="26" fillId="13" borderId="22" applyNumberFormat="0" applyAlignment="0" applyProtection="0"/>
    <xf numFmtId="0" fontId="73" fillId="45" borderId="21" applyNumberFormat="0" applyAlignment="0" applyProtection="0"/>
    <xf numFmtId="0" fontId="27" fillId="34" borderId="22" applyNumberFormat="0" applyAlignment="0" applyProtection="0"/>
    <xf numFmtId="0" fontId="27" fillId="34" borderId="22" applyNumberFormat="0" applyAlignment="0" applyProtection="0"/>
    <xf numFmtId="0" fontId="27" fillId="34" borderId="22" applyNumberFormat="0" applyAlignment="0" applyProtection="0"/>
    <xf numFmtId="0" fontId="74" fillId="45" borderId="23" applyNumberFormat="0" applyAlignment="0" applyProtection="0"/>
    <xf numFmtId="0" fontId="28" fillId="34" borderId="24" applyNumberFormat="0" applyAlignment="0" applyProtection="0"/>
    <xf numFmtId="0" fontId="28" fillId="34" borderId="24" applyNumberFormat="0" applyAlignment="0" applyProtection="0"/>
    <xf numFmtId="0" fontId="28" fillId="34" borderId="24" applyNumberFormat="0" applyAlignment="0" applyProtection="0"/>
    <xf numFmtId="0" fontId="7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9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59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59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59" fillId="52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59" fillId="53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59" fillId="54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507">
      <alignment/>
      <protection/>
    </xf>
    <xf numFmtId="0" fontId="7" fillId="0" borderId="0" xfId="507" applyFont="1">
      <alignment/>
      <protection/>
    </xf>
    <xf numFmtId="3" fontId="0" fillId="0" borderId="0" xfId="507" applyNumberFormat="1">
      <alignment/>
      <protection/>
    </xf>
    <xf numFmtId="0" fontId="0" fillId="0" borderId="0" xfId="507" applyBorder="1">
      <alignment/>
      <protection/>
    </xf>
    <xf numFmtId="0" fontId="8" fillId="0" borderId="0" xfId="507" applyFont="1" applyAlignment="1">
      <alignment/>
      <protection/>
    </xf>
    <xf numFmtId="0" fontId="0" fillId="0" borderId="0" xfId="507" applyAlignment="1">
      <alignment horizontal="right"/>
      <protection/>
    </xf>
    <xf numFmtId="0" fontId="9" fillId="0" borderId="0" xfId="507" applyFont="1" applyBorder="1">
      <alignment/>
      <protection/>
    </xf>
    <xf numFmtId="3" fontId="9" fillId="0" borderId="0" xfId="507" applyNumberFormat="1" applyFont="1" applyBorder="1" applyAlignment="1">
      <alignment horizontal="right"/>
      <protection/>
    </xf>
    <xf numFmtId="4" fontId="9" fillId="0" borderId="0" xfId="507" applyNumberFormat="1" applyFont="1" applyBorder="1">
      <alignment/>
      <protection/>
    </xf>
    <xf numFmtId="0" fontId="8" fillId="0" borderId="0" xfId="507" applyFont="1" applyBorder="1" applyAlignment="1">
      <alignment/>
      <protection/>
    </xf>
    <xf numFmtId="0" fontId="0" fillId="0" borderId="0" xfId="507" applyBorder="1" applyAlignment="1">
      <alignment horizontal="right"/>
      <protection/>
    </xf>
    <xf numFmtId="0" fontId="31" fillId="0" borderId="0" xfId="507" applyFont="1">
      <alignment/>
      <protection/>
    </xf>
    <xf numFmtId="0" fontId="10" fillId="0" borderId="25" xfId="507" applyFont="1" applyBorder="1">
      <alignment/>
      <protection/>
    </xf>
    <xf numFmtId="0" fontId="10" fillId="0" borderId="6" xfId="507" applyFont="1" applyBorder="1">
      <alignment/>
      <protection/>
    </xf>
    <xf numFmtId="0" fontId="0" fillId="0" borderId="26" xfId="507" applyBorder="1">
      <alignment/>
      <protection/>
    </xf>
    <xf numFmtId="0" fontId="10" fillId="0" borderId="0" xfId="507" applyFont="1" applyBorder="1">
      <alignment/>
      <protection/>
    </xf>
    <xf numFmtId="0" fontId="51" fillId="0" borderId="0" xfId="507" applyFont="1" applyBorder="1">
      <alignment/>
      <protection/>
    </xf>
    <xf numFmtId="0" fontId="10" fillId="0" borderId="27" xfId="507" applyFont="1" applyBorder="1">
      <alignment/>
      <protection/>
    </xf>
    <xf numFmtId="0" fontId="0" fillId="0" borderId="27" xfId="507" applyBorder="1">
      <alignment/>
      <protection/>
    </xf>
    <xf numFmtId="0" fontId="0" fillId="0" borderId="28" xfId="507" applyBorder="1">
      <alignment/>
      <protection/>
    </xf>
    <xf numFmtId="0" fontId="4" fillId="0" borderId="29" xfId="507" applyFont="1" applyBorder="1" applyAlignment="1" applyProtection="1">
      <alignment horizontal="center"/>
      <protection/>
    </xf>
    <xf numFmtId="0" fontId="4" fillId="0" borderId="30" xfId="507" applyFont="1" applyBorder="1" applyAlignment="1" applyProtection="1">
      <alignment horizontal="center"/>
      <protection/>
    </xf>
    <xf numFmtId="0" fontId="0" fillId="0" borderId="31" xfId="507" applyBorder="1" applyProtection="1">
      <alignment/>
      <protection/>
    </xf>
    <xf numFmtId="0" fontId="0" fillId="0" borderId="27" xfId="507" applyFill="1" applyBorder="1" applyProtection="1">
      <alignment/>
      <protection/>
    </xf>
    <xf numFmtId="0" fontId="5" fillId="0" borderId="0" xfId="507" applyFont="1" applyFill="1" applyBorder="1" applyAlignment="1" applyProtection="1">
      <alignment horizontal="centerContinuous"/>
      <protection/>
    </xf>
    <xf numFmtId="0" fontId="6" fillId="0" borderId="0" xfId="507" applyFont="1" applyFill="1" applyBorder="1" applyAlignment="1" applyProtection="1">
      <alignment horizontal="centerContinuous"/>
      <protection/>
    </xf>
    <xf numFmtId="0" fontId="6" fillId="0" borderId="0" xfId="507" applyFont="1" applyFill="1" applyBorder="1" applyAlignment="1" applyProtection="1">
      <alignment horizontal="right"/>
      <protection/>
    </xf>
    <xf numFmtId="0" fontId="0" fillId="0" borderId="0" xfId="507" applyBorder="1" applyProtection="1">
      <alignment/>
      <protection/>
    </xf>
    <xf numFmtId="0" fontId="0" fillId="0" borderId="26" xfId="507" applyBorder="1" applyProtection="1">
      <alignment/>
      <protection/>
    </xf>
    <xf numFmtId="0" fontId="0" fillId="0" borderId="29" xfId="507" applyFont="1" applyFill="1" applyBorder="1" applyAlignment="1" applyProtection="1">
      <alignment horizontal="center"/>
      <protection/>
    </xf>
    <xf numFmtId="0" fontId="0" fillId="0" borderId="32" xfId="507" applyFont="1" applyFill="1" applyBorder="1" applyAlignment="1" applyProtection="1">
      <alignment horizontal="center"/>
      <protection/>
    </xf>
    <xf numFmtId="0" fontId="2" fillId="0" borderId="30" xfId="507" applyFont="1" applyFill="1" applyBorder="1" applyProtection="1">
      <alignment/>
      <protection/>
    </xf>
    <xf numFmtId="0" fontId="0" fillId="0" borderId="30" xfId="507" applyFill="1" applyBorder="1" applyProtection="1">
      <alignment/>
      <protection/>
    </xf>
    <xf numFmtId="0" fontId="3" fillId="0" borderId="30" xfId="507" applyFont="1" applyFill="1" applyBorder="1" applyAlignment="1" applyProtection="1">
      <alignment horizontal="right"/>
      <protection/>
    </xf>
    <xf numFmtId="0" fontId="0" fillId="0" borderId="30" xfId="507" applyFill="1" applyBorder="1" applyAlignment="1" applyProtection="1">
      <alignment horizontal="left"/>
      <protection/>
    </xf>
    <xf numFmtId="0" fontId="0" fillId="0" borderId="33" xfId="507" applyFill="1" applyBorder="1" applyProtection="1">
      <alignment/>
      <protection/>
    </xf>
    <xf numFmtId="0" fontId="0" fillId="0" borderId="30" xfId="507" applyBorder="1" applyProtection="1">
      <alignment/>
      <protection/>
    </xf>
    <xf numFmtId="49" fontId="0" fillId="0" borderId="25" xfId="507" applyNumberFormat="1" applyFont="1" applyFill="1" applyBorder="1" applyAlignment="1" applyProtection="1">
      <alignment horizontal="center"/>
      <protection/>
    </xf>
    <xf numFmtId="0" fontId="0" fillId="0" borderId="34" xfId="507" applyFont="1" applyFill="1" applyBorder="1" applyAlignment="1" applyProtection="1">
      <alignment horizontal="center"/>
      <protection/>
    </xf>
    <xf numFmtId="0" fontId="2" fillId="0" borderId="6" xfId="507" applyFont="1" applyFill="1" applyBorder="1" applyProtection="1">
      <alignment/>
      <protection/>
    </xf>
    <xf numFmtId="0" fontId="0" fillId="0" borderId="6" xfId="507" applyFill="1" applyBorder="1" applyProtection="1">
      <alignment/>
      <protection/>
    </xf>
    <xf numFmtId="0" fontId="0" fillId="0" borderId="6" xfId="507" applyFill="1" applyBorder="1" applyAlignment="1" applyProtection="1">
      <alignment horizontal="center" shrinkToFit="1"/>
      <protection/>
    </xf>
    <xf numFmtId="0" fontId="0" fillId="0" borderId="35" xfId="507" applyFill="1" applyBorder="1" applyAlignment="1" applyProtection="1">
      <alignment horizontal="center" shrinkToFit="1"/>
      <protection/>
    </xf>
    <xf numFmtId="0" fontId="0" fillId="0" borderId="6" xfId="507" applyBorder="1" applyProtection="1">
      <alignment/>
      <protection/>
    </xf>
    <xf numFmtId="0" fontId="0" fillId="0" borderId="28" xfId="507" applyBorder="1" applyProtection="1">
      <alignment/>
      <protection/>
    </xf>
    <xf numFmtId="0" fontId="3" fillId="0" borderId="27" xfId="507" applyFont="1" applyFill="1" applyBorder="1" applyProtection="1">
      <alignment/>
      <protection/>
    </xf>
    <xf numFmtId="0" fontId="0" fillId="0" borderId="0" xfId="507" applyFont="1" applyFill="1" applyBorder="1" applyProtection="1">
      <alignment/>
      <protection/>
    </xf>
    <xf numFmtId="0" fontId="0" fillId="0" borderId="0" xfId="507" applyFill="1" applyBorder="1" applyProtection="1">
      <alignment/>
      <protection/>
    </xf>
    <xf numFmtId="0" fontId="0" fillId="0" borderId="0" xfId="507" applyFill="1" applyBorder="1" applyAlignment="1" applyProtection="1">
      <alignment horizontal="right"/>
      <protection/>
    </xf>
    <xf numFmtId="0" fontId="0" fillId="0" borderId="0" xfId="507" applyFill="1" applyBorder="1" applyAlignment="1" applyProtection="1">
      <alignment/>
      <protection/>
    </xf>
    <xf numFmtId="49" fontId="12" fillId="0" borderId="36" xfId="507" applyNumberFormat="1" applyFont="1" applyFill="1" applyBorder="1" applyProtection="1">
      <alignment/>
      <protection/>
    </xf>
    <xf numFmtId="0" fontId="12" fillId="0" borderId="37" xfId="507" applyFont="1" applyFill="1" applyBorder="1" applyAlignment="1" applyProtection="1">
      <alignment horizontal="center"/>
      <protection/>
    </xf>
    <xf numFmtId="0" fontId="12" fillId="0" borderId="38" xfId="507" applyFont="1" applyFill="1" applyBorder="1" applyAlignment="1" applyProtection="1">
      <alignment horizontal="center"/>
      <protection/>
    </xf>
    <xf numFmtId="0" fontId="12" fillId="0" borderId="38" xfId="507" applyNumberFormat="1" applyFont="1" applyFill="1" applyBorder="1" applyAlignment="1" applyProtection="1">
      <alignment horizontal="center"/>
      <protection/>
    </xf>
    <xf numFmtId="0" fontId="12" fillId="0" borderId="39" xfId="507" applyFont="1" applyFill="1" applyBorder="1" applyAlignment="1" applyProtection="1">
      <alignment horizontal="center"/>
      <protection/>
    </xf>
    <xf numFmtId="0" fontId="0" fillId="0" borderId="7" xfId="507" applyBorder="1" applyProtection="1">
      <alignment/>
      <protection/>
    </xf>
    <xf numFmtId="0" fontId="32" fillId="0" borderId="40" xfId="507" applyFont="1" applyFill="1" applyBorder="1" applyProtection="1">
      <alignment/>
      <protection/>
    </xf>
    <xf numFmtId="0" fontId="12" fillId="0" borderId="36" xfId="507" applyFont="1" applyFill="1" applyBorder="1" applyAlignment="1" applyProtection="1">
      <alignment horizontal="center"/>
      <protection/>
    </xf>
    <xf numFmtId="49" fontId="12" fillId="0" borderId="7" xfId="507" applyNumberFormat="1" applyFont="1" applyFill="1" applyBorder="1" applyAlignment="1" applyProtection="1">
      <alignment horizontal="left"/>
      <protection/>
    </xf>
    <xf numFmtId="0" fontId="12" fillId="0" borderId="7" xfId="507" applyFont="1" applyFill="1" applyBorder="1" applyProtection="1">
      <alignment/>
      <protection/>
    </xf>
    <xf numFmtId="0" fontId="11" fillId="0" borderId="38" xfId="507" applyFont="1" applyFill="1" applyBorder="1" applyAlignment="1" applyProtection="1">
      <alignment horizontal="center"/>
      <protection/>
    </xf>
    <xf numFmtId="0" fontId="11" fillId="0" borderId="7" xfId="507" applyNumberFormat="1" applyFont="1" applyFill="1" applyBorder="1" applyAlignment="1" applyProtection="1">
      <alignment horizontal="right"/>
      <protection/>
    </xf>
    <xf numFmtId="0" fontId="11" fillId="0" borderId="39" xfId="507" applyNumberFormat="1" applyFont="1" applyFill="1" applyBorder="1" applyProtection="1">
      <alignment/>
      <protection/>
    </xf>
    <xf numFmtId="0" fontId="0" fillId="0" borderId="7" xfId="507" applyNumberFormat="1" applyBorder="1" applyProtection="1">
      <alignment/>
      <protection/>
    </xf>
    <xf numFmtId="0" fontId="0" fillId="0" borderId="41" xfId="507" applyNumberFormat="1" applyBorder="1" applyProtection="1">
      <alignment/>
      <protection/>
    </xf>
    <xf numFmtId="0" fontId="12" fillId="0" borderId="42" xfId="507" applyFont="1" applyFill="1" applyBorder="1" applyAlignment="1" applyProtection="1">
      <alignment horizontal="center"/>
      <protection/>
    </xf>
    <xf numFmtId="49" fontId="12" fillId="0" borderId="20" xfId="507" applyNumberFormat="1" applyFont="1" applyFill="1" applyBorder="1" applyAlignment="1" applyProtection="1">
      <alignment horizontal="left"/>
      <protection/>
    </xf>
    <xf numFmtId="0" fontId="12" fillId="0" borderId="43" xfId="507" applyFont="1" applyFill="1" applyBorder="1" applyProtection="1">
      <alignment/>
      <protection/>
    </xf>
    <xf numFmtId="0" fontId="11" fillId="0" borderId="44" xfId="507" applyFont="1" applyFill="1" applyBorder="1" applyAlignment="1" applyProtection="1">
      <alignment horizontal="center"/>
      <protection/>
    </xf>
    <xf numFmtId="0" fontId="11" fillId="0" borderId="44" xfId="507" applyNumberFormat="1" applyFont="1" applyFill="1" applyBorder="1" applyAlignment="1" applyProtection="1">
      <alignment horizontal="right"/>
      <protection/>
    </xf>
    <xf numFmtId="0" fontId="11" fillId="0" borderId="45" xfId="507" applyNumberFormat="1" applyFont="1" applyFill="1" applyBorder="1" applyProtection="1">
      <alignment/>
      <protection/>
    </xf>
    <xf numFmtId="0" fontId="0" fillId="0" borderId="44" xfId="507" applyNumberFormat="1" applyBorder="1" applyProtection="1">
      <alignment/>
      <protection/>
    </xf>
    <xf numFmtId="0" fontId="31" fillId="0" borderId="46" xfId="507" applyNumberFormat="1" applyFont="1" applyFill="1" applyBorder="1" applyProtection="1">
      <alignment/>
      <protection/>
    </xf>
    <xf numFmtId="0" fontId="11" fillId="0" borderId="47" xfId="507" applyFont="1" applyFill="1" applyBorder="1" applyAlignment="1" applyProtection="1">
      <alignment horizontal="center"/>
      <protection/>
    </xf>
    <xf numFmtId="49" fontId="11" fillId="0" borderId="43" xfId="507" applyNumberFormat="1" applyFont="1" applyFill="1" applyBorder="1" applyAlignment="1" applyProtection="1">
      <alignment horizontal="left"/>
      <protection/>
    </xf>
    <xf numFmtId="0" fontId="11" fillId="0" borderId="44" xfId="507" applyFont="1" applyFill="1" applyBorder="1" applyAlignment="1" applyProtection="1">
      <alignment wrapText="1"/>
      <protection/>
    </xf>
    <xf numFmtId="49" fontId="11" fillId="0" borderId="44" xfId="507" applyNumberFormat="1" applyFont="1" applyFill="1" applyBorder="1" applyAlignment="1" applyProtection="1">
      <alignment horizontal="center" shrinkToFit="1"/>
      <protection/>
    </xf>
    <xf numFmtId="4" fontId="11" fillId="0" borderId="44" xfId="507" applyNumberFormat="1" applyFont="1" applyFill="1" applyBorder="1" applyAlignment="1" applyProtection="1">
      <alignment horizontal="right"/>
      <protection/>
    </xf>
    <xf numFmtId="4" fontId="11" fillId="0" borderId="45" xfId="507" applyNumberFormat="1" applyFont="1" applyFill="1" applyBorder="1" applyProtection="1">
      <alignment/>
      <protection/>
    </xf>
    <xf numFmtId="0" fontId="0" fillId="0" borderId="44" xfId="507" applyBorder="1" applyProtection="1">
      <alignment/>
      <protection/>
    </xf>
    <xf numFmtId="0" fontId="42" fillId="0" borderId="26" xfId="507" applyNumberFormat="1" applyFont="1" applyFill="1" applyBorder="1" applyProtection="1">
      <alignment/>
      <protection/>
    </xf>
    <xf numFmtId="49" fontId="11" fillId="0" borderId="44" xfId="507" applyNumberFormat="1" applyFont="1" applyFill="1" applyBorder="1" applyAlignment="1" applyProtection="1">
      <alignment horizontal="left"/>
      <protection/>
    </xf>
    <xf numFmtId="0" fontId="11" fillId="0" borderId="47" xfId="507" applyFont="1" applyFill="1" applyBorder="1" applyAlignment="1" applyProtection="1">
      <alignment horizontal="center" vertical="top"/>
      <protection/>
    </xf>
    <xf numFmtId="49" fontId="11" fillId="0" borderId="44" xfId="507" applyNumberFormat="1" applyFont="1" applyFill="1" applyBorder="1" applyAlignment="1" applyProtection="1">
      <alignment horizontal="left" vertical="top"/>
      <protection/>
    </xf>
    <xf numFmtId="0" fontId="11" fillId="0" borderId="44" xfId="507" applyFont="1" applyFill="1" applyBorder="1" applyAlignment="1" applyProtection="1">
      <alignment vertical="top" wrapText="1"/>
      <protection/>
    </xf>
    <xf numFmtId="49" fontId="11" fillId="0" borderId="44" xfId="507" applyNumberFormat="1" applyFont="1" applyFill="1" applyBorder="1" applyAlignment="1" applyProtection="1">
      <alignment horizontal="center" vertical="top" shrinkToFit="1"/>
      <protection/>
    </xf>
    <xf numFmtId="4" fontId="11" fillId="0" borderId="44" xfId="507" applyNumberFormat="1" applyFont="1" applyFill="1" applyBorder="1" applyAlignment="1" applyProtection="1">
      <alignment horizontal="right" vertical="top"/>
      <protection/>
    </xf>
    <xf numFmtId="0" fontId="11" fillId="0" borderId="48" xfId="507" applyFont="1" applyFill="1" applyBorder="1" applyAlignment="1" applyProtection="1">
      <alignment horizontal="center"/>
      <protection/>
    </xf>
    <xf numFmtId="49" fontId="13" fillId="0" borderId="49" xfId="507" applyNumberFormat="1" applyFont="1" applyFill="1" applyBorder="1" applyAlignment="1" applyProtection="1">
      <alignment horizontal="left"/>
      <protection/>
    </xf>
    <xf numFmtId="0" fontId="13" fillId="0" borderId="49" xfId="507" applyFont="1" applyFill="1" applyBorder="1" applyProtection="1">
      <alignment/>
      <protection/>
    </xf>
    <xf numFmtId="0" fontId="11" fillId="0" borderId="49" xfId="507" applyFont="1" applyFill="1" applyBorder="1" applyAlignment="1" applyProtection="1">
      <alignment horizontal="center"/>
      <protection/>
    </xf>
    <xf numFmtId="4" fontId="11" fillId="0" borderId="49" xfId="507" applyNumberFormat="1" applyFont="1" applyFill="1" applyBorder="1" applyAlignment="1" applyProtection="1">
      <alignment horizontal="right"/>
      <protection/>
    </xf>
    <xf numFmtId="4" fontId="12" fillId="0" borderId="50" xfId="507" applyNumberFormat="1" applyFont="1" applyFill="1" applyBorder="1" applyProtection="1">
      <alignment/>
      <protection/>
    </xf>
    <xf numFmtId="0" fontId="12" fillId="0" borderId="47" xfId="507" applyFont="1" applyFill="1" applyBorder="1" applyAlignment="1" applyProtection="1">
      <alignment horizontal="center"/>
      <protection/>
    </xf>
    <xf numFmtId="49" fontId="12" fillId="0" borderId="44" xfId="507" applyNumberFormat="1" applyFont="1" applyFill="1" applyBorder="1" applyAlignment="1" applyProtection="1">
      <alignment horizontal="left"/>
      <protection/>
    </xf>
    <xf numFmtId="0" fontId="12" fillId="0" borderId="44" xfId="507" applyFont="1" applyFill="1" applyBorder="1" applyProtection="1">
      <alignment/>
      <protection/>
    </xf>
    <xf numFmtId="0" fontId="0" fillId="0" borderId="20" xfId="507" applyNumberFormat="1" applyBorder="1" applyProtection="1">
      <alignment/>
      <protection/>
    </xf>
    <xf numFmtId="0" fontId="76" fillId="0" borderId="47" xfId="507" applyFont="1" applyFill="1" applyBorder="1" applyAlignment="1" applyProtection="1">
      <alignment horizontal="center"/>
      <protection/>
    </xf>
    <xf numFmtId="49" fontId="76" fillId="0" borderId="44" xfId="507" applyNumberFormat="1" applyFont="1" applyFill="1" applyBorder="1" applyAlignment="1" applyProtection="1">
      <alignment horizontal="left"/>
      <protection/>
    </xf>
    <xf numFmtId="0" fontId="76" fillId="0" borderId="44" xfId="507" applyFont="1" applyFill="1" applyBorder="1" applyAlignment="1" applyProtection="1">
      <alignment wrapText="1"/>
      <protection/>
    </xf>
    <xf numFmtId="49" fontId="76" fillId="0" borderId="44" xfId="507" applyNumberFormat="1" applyFont="1" applyFill="1" applyBorder="1" applyAlignment="1" applyProtection="1">
      <alignment horizontal="center" shrinkToFit="1"/>
      <protection/>
    </xf>
    <xf numFmtId="4" fontId="77" fillId="0" borderId="44" xfId="507" applyNumberFormat="1" applyFont="1" applyFill="1" applyBorder="1" applyAlignment="1" applyProtection="1">
      <alignment horizontal="right"/>
      <protection/>
    </xf>
    <xf numFmtId="0" fontId="0" fillId="0" borderId="49" xfId="507" applyBorder="1" applyProtection="1">
      <alignment/>
      <protection/>
    </xf>
    <xf numFmtId="0" fontId="32" fillId="0" borderId="51" xfId="507" applyFont="1" applyFill="1" applyBorder="1" applyProtection="1">
      <alignment/>
      <protection/>
    </xf>
    <xf numFmtId="0" fontId="0" fillId="0" borderId="52" xfId="507" applyNumberFormat="1" applyBorder="1" applyProtection="1">
      <alignment/>
      <protection/>
    </xf>
    <xf numFmtId="49" fontId="11" fillId="0" borderId="43" xfId="507" applyNumberFormat="1" applyFont="1" applyFill="1" applyBorder="1" applyAlignment="1" applyProtection="1">
      <alignment horizontal="center" shrinkToFit="1"/>
      <protection/>
    </xf>
    <xf numFmtId="0" fontId="0" fillId="0" borderId="44" xfId="507" applyNumberFormat="1" applyBorder="1" applyAlignment="1" applyProtection="1">
      <alignment/>
      <protection/>
    </xf>
    <xf numFmtId="0" fontId="42" fillId="0" borderId="26" xfId="507" applyNumberFormat="1" applyFont="1" applyFill="1" applyBorder="1" applyAlignment="1" applyProtection="1">
      <alignment/>
      <protection/>
    </xf>
    <xf numFmtId="0" fontId="77" fillId="0" borderId="44" xfId="507" applyFont="1" applyFill="1" applyBorder="1" applyAlignment="1" applyProtection="1">
      <alignment wrapText="1"/>
      <protection/>
    </xf>
    <xf numFmtId="49" fontId="11" fillId="0" borderId="45" xfId="507" applyNumberFormat="1" applyFont="1" applyFill="1" applyBorder="1" applyAlignment="1" applyProtection="1">
      <alignment horizontal="left"/>
      <protection/>
    </xf>
    <xf numFmtId="0" fontId="77" fillId="0" borderId="47" xfId="507" applyFont="1" applyFill="1" applyBorder="1" applyAlignment="1" applyProtection="1">
      <alignment horizontal="center"/>
      <protection/>
    </xf>
    <xf numFmtId="49" fontId="77" fillId="0" borderId="44" xfId="507" applyNumberFormat="1" applyFont="1" applyFill="1" applyBorder="1" applyAlignment="1" applyProtection="1">
      <alignment horizontal="left"/>
      <protection/>
    </xf>
    <xf numFmtId="4" fontId="76" fillId="0" borderId="44" xfId="507" applyNumberFormat="1" applyFont="1" applyFill="1" applyBorder="1" applyAlignment="1" applyProtection="1">
      <alignment horizontal="right"/>
      <protection/>
    </xf>
    <xf numFmtId="0" fontId="11" fillId="0" borderId="47" xfId="507" applyFont="1" applyFill="1" applyBorder="1" applyAlignment="1" applyProtection="1">
      <alignment horizontal="center" vertical="center"/>
      <protection/>
    </xf>
    <xf numFmtId="49" fontId="11" fillId="0" borderId="44" xfId="507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vertical="top" wrapText="1"/>
      <protection/>
    </xf>
    <xf numFmtId="49" fontId="11" fillId="0" borderId="44" xfId="507" applyNumberFormat="1" applyFont="1" applyFill="1" applyBorder="1" applyAlignment="1" applyProtection="1">
      <alignment horizontal="center" vertical="center" shrinkToFit="1"/>
      <protection/>
    </xf>
    <xf numFmtId="4" fontId="11" fillId="0" borderId="44" xfId="507" applyNumberFormat="1" applyFont="1" applyFill="1" applyBorder="1" applyAlignment="1" applyProtection="1">
      <alignment horizontal="right" vertical="center"/>
      <protection/>
    </xf>
    <xf numFmtId="4" fontId="11" fillId="0" borderId="45" xfId="507" applyNumberFormat="1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11" fillId="0" borderId="44" xfId="0" applyFont="1" applyBorder="1" applyAlignment="1" applyProtection="1">
      <alignment/>
      <protection/>
    </xf>
    <xf numFmtId="0" fontId="0" fillId="0" borderId="27" xfId="507" applyBorder="1" applyProtection="1">
      <alignment/>
      <protection/>
    </xf>
    <xf numFmtId="0" fontId="52" fillId="0" borderId="43" xfId="0" applyFont="1" applyBorder="1" applyAlignment="1" applyProtection="1">
      <alignment/>
      <protection/>
    </xf>
    <xf numFmtId="0" fontId="11" fillId="0" borderId="44" xfId="0" applyNumberFormat="1" applyFont="1" applyBorder="1" applyAlignment="1" applyProtection="1">
      <alignment vertical="top"/>
      <protection/>
    </xf>
    <xf numFmtId="0" fontId="76" fillId="0" borderId="0" xfId="0" applyFont="1" applyBorder="1" applyAlignment="1" applyProtection="1">
      <alignment/>
      <protection/>
    </xf>
    <xf numFmtId="0" fontId="11" fillId="0" borderId="44" xfId="0" applyFont="1" applyBorder="1" applyAlignment="1" applyProtection="1">
      <alignment vertical="top" wrapText="1"/>
      <protection/>
    </xf>
    <xf numFmtId="0" fontId="3" fillId="0" borderId="44" xfId="507" applyFont="1" applyFill="1" applyBorder="1" applyAlignment="1" applyProtection="1">
      <alignment wrapText="1"/>
      <protection/>
    </xf>
    <xf numFmtId="49" fontId="3" fillId="0" borderId="44" xfId="507" applyNumberFormat="1" applyFont="1" applyFill="1" applyBorder="1" applyAlignment="1" applyProtection="1">
      <alignment horizontal="center" shrinkToFit="1"/>
      <protection/>
    </xf>
    <xf numFmtId="4" fontId="3" fillId="0" borderId="44" xfId="507" applyNumberFormat="1" applyFont="1" applyFill="1" applyBorder="1" applyAlignment="1" applyProtection="1">
      <alignment horizontal="right"/>
      <protection/>
    </xf>
    <xf numFmtId="49" fontId="11" fillId="0" borderId="49" xfId="507" applyNumberFormat="1" applyFont="1" applyFill="1" applyBorder="1" applyAlignment="1" applyProtection="1">
      <alignment horizontal="center" shrinkToFit="1"/>
      <protection/>
    </xf>
    <xf numFmtId="0" fontId="0" fillId="0" borderId="53" xfId="507" applyBorder="1" applyProtection="1">
      <alignment/>
      <protection/>
    </xf>
    <xf numFmtId="0" fontId="53" fillId="0" borderId="47" xfId="507" applyFont="1" applyFill="1" applyBorder="1" applyAlignment="1" applyProtection="1">
      <alignment horizontal="center"/>
      <protection/>
    </xf>
    <xf numFmtId="49" fontId="53" fillId="0" borderId="44" xfId="507" applyNumberFormat="1" applyFont="1" applyFill="1" applyBorder="1" applyAlignment="1" applyProtection="1">
      <alignment horizontal="left"/>
      <protection/>
    </xf>
    <xf numFmtId="0" fontId="53" fillId="0" borderId="44" xfId="507" applyFont="1" applyFill="1" applyBorder="1" applyProtection="1">
      <alignment/>
      <protection/>
    </xf>
    <xf numFmtId="0" fontId="0" fillId="0" borderId="44" xfId="507" applyFill="1" applyBorder="1" applyAlignment="1" applyProtection="1">
      <alignment horizontal="center"/>
      <protection/>
    </xf>
    <xf numFmtId="0" fontId="0" fillId="0" borderId="44" xfId="507" applyNumberFormat="1" applyFill="1" applyBorder="1" applyAlignment="1" applyProtection="1">
      <alignment horizontal="right"/>
      <protection/>
    </xf>
    <xf numFmtId="0" fontId="0" fillId="0" borderId="44" xfId="507" applyNumberFormat="1" applyFill="1" applyBorder="1" applyProtection="1">
      <alignment/>
      <protection/>
    </xf>
    <xf numFmtId="0" fontId="0" fillId="0" borderId="52" xfId="507" applyBorder="1" applyProtection="1">
      <alignment/>
      <protection/>
    </xf>
    <xf numFmtId="0" fontId="0" fillId="0" borderId="47" xfId="507" applyFont="1" applyFill="1" applyBorder="1" applyAlignment="1" applyProtection="1">
      <alignment horizontal="center"/>
      <protection/>
    </xf>
    <xf numFmtId="49" fontId="0" fillId="0" borderId="44" xfId="507" applyNumberFormat="1" applyFont="1" applyFill="1" applyBorder="1" applyAlignment="1" applyProtection="1">
      <alignment horizontal="left"/>
      <protection/>
    </xf>
    <xf numFmtId="0" fontId="0" fillId="0" borderId="44" xfId="507" applyFont="1" applyFill="1" applyBorder="1" applyAlignment="1" applyProtection="1">
      <alignment wrapText="1"/>
      <protection/>
    </xf>
    <xf numFmtId="49" fontId="0" fillId="0" borderId="44" xfId="507" applyNumberFormat="1" applyFont="1" applyFill="1" applyBorder="1" applyAlignment="1" applyProtection="1">
      <alignment horizontal="center" shrinkToFit="1"/>
      <protection/>
    </xf>
    <xf numFmtId="4" fontId="0" fillId="0" borderId="44" xfId="507" applyNumberFormat="1" applyFont="1" applyFill="1" applyBorder="1" applyAlignment="1" applyProtection="1">
      <alignment horizontal="right"/>
      <protection/>
    </xf>
    <xf numFmtId="0" fontId="0" fillId="0" borderId="48" xfId="507" applyFill="1" applyBorder="1" applyAlignment="1" applyProtection="1">
      <alignment horizontal="center"/>
      <protection/>
    </xf>
    <xf numFmtId="49" fontId="2" fillId="0" borderId="49" xfId="507" applyNumberFormat="1" applyFont="1" applyFill="1" applyBorder="1" applyAlignment="1" applyProtection="1">
      <alignment horizontal="left"/>
      <protection/>
    </xf>
    <xf numFmtId="0" fontId="2" fillId="0" borderId="49" xfId="507" applyFont="1" applyFill="1" applyBorder="1" applyProtection="1">
      <alignment/>
      <protection/>
    </xf>
    <xf numFmtId="0" fontId="0" fillId="0" borderId="49" xfId="507" applyFill="1" applyBorder="1" applyAlignment="1" applyProtection="1">
      <alignment horizontal="center"/>
      <protection/>
    </xf>
    <xf numFmtId="4" fontId="0" fillId="0" borderId="49" xfId="507" applyNumberFormat="1" applyFill="1" applyBorder="1" applyAlignment="1" applyProtection="1">
      <alignment horizontal="right"/>
      <protection/>
    </xf>
    <xf numFmtId="4" fontId="53" fillId="0" borderId="49" xfId="507" applyNumberFormat="1" applyFont="1" applyFill="1" applyBorder="1" applyProtection="1">
      <alignment/>
      <protection/>
    </xf>
    <xf numFmtId="0" fontId="0" fillId="0" borderId="20" xfId="507" applyBorder="1" applyProtection="1">
      <alignment/>
      <protection/>
    </xf>
    <xf numFmtId="0" fontId="0" fillId="0" borderId="54" xfId="507" applyBorder="1" applyProtection="1">
      <alignment/>
      <protection/>
    </xf>
    <xf numFmtId="49" fontId="31" fillId="0" borderId="44" xfId="507" applyNumberFormat="1" applyFont="1" applyFill="1" applyBorder="1" applyAlignment="1" applyProtection="1">
      <alignment horizontal="left"/>
      <protection/>
    </xf>
    <xf numFmtId="0" fontId="11" fillId="0" borderId="27" xfId="507" applyFont="1" applyFill="1" applyBorder="1" applyAlignment="1" applyProtection="1">
      <alignment horizontal="center"/>
      <protection/>
    </xf>
    <xf numFmtId="49" fontId="13" fillId="0" borderId="0" xfId="507" applyNumberFormat="1" applyFont="1" applyFill="1" applyBorder="1" applyAlignment="1" applyProtection="1">
      <alignment horizontal="left"/>
      <protection/>
    </xf>
    <xf numFmtId="0" fontId="13" fillId="0" borderId="0" xfId="507" applyFont="1" applyFill="1" applyBorder="1" applyProtection="1">
      <alignment/>
      <protection/>
    </xf>
    <xf numFmtId="0" fontId="11" fillId="0" borderId="0" xfId="507" applyFont="1" applyFill="1" applyBorder="1" applyAlignment="1" applyProtection="1">
      <alignment horizontal="center"/>
      <protection/>
    </xf>
    <xf numFmtId="4" fontId="11" fillId="0" borderId="0" xfId="507" applyNumberFormat="1" applyFont="1" applyFill="1" applyBorder="1" applyAlignment="1" applyProtection="1">
      <alignment horizontal="right"/>
      <protection/>
    </xf>
    <xf numFmtId="4" fontId="12" fillId="0" borderId="0" xfId="507" applyNumberFormat="1" applyFont="1" applyFill="1" applyBorder="1" applyProtection="1">
      <alignment/>
      <protection/>
    </xf>
    <xf numFmtId="0" fontId="11" fillId="0" borderId="55" xfId="507" applyFont="1" applyBorder="1" applyProtection="1">
      <alignment/>
      <protection/>
    </xf>
    <xf numFmtId="0" fontId="12" fillId="0" borderId="5" xfId="507" applyFont="1" applyBorder="1" applyProtection="1">
      <alignment/>
      <protection/>
    </xf>
    <xf numFmtId="0" fontId="11" fillId="0" borderId="5" xfId="507" applyFont="1" applyBorder="1" applyProtection="1">
      <alignment/>
      <protection/>
    </xf>
    <xf numFmtId="4" fontId="12" fillId="0" borderId="55" xfId="507" applyNumberFormat="1" applyFont="1" applyFill="1" applyBorder="1" applyProtection="1">
      <alignment/>
      <protection/>
    </xf>
    <xf numFmtId="0" fontId="0" fillId="0" borderId="56" xfId="507" applyBorder="1" applyProtection="1">
      <alignment/>
      <protection/>
    </xf>
    <xf numFmtId="0" fontId="0" fillId="0" borderId="57" xfId="507" applyBorder="1" applyProtection="1">
      <alignment/>
      <protection/>
    </xf>
    <xf numFmtId="0" fontId="11" fillId="14" borderId="44" xfId="507" applyNumberFormat="1" applyFont="1" applyFill="1" applyBorder="1" applyAlignment="1" applyProtection="1">
      <alignment horizontal="right"/>
      <protection/>
    </xf>
    <xf numFmtId="4" fontId="11" fillId="14" borderId="44" xfId="507" applyNumberFormat="1" applyFont="1" applyFill="1" applyBorder="1" applyAlignment="1" applyProtection="1">
      <alignment horizontal="right"/>
      <protection locked="0"/>
    </xf>
    <xf numFmtId="4" fontId="11" fillId="14" borderId="44" xfId="507" applyNumberFormat="1" applyFont="1" applyFill="1" applyBorder="1" applyAlignment="1" applyProtection="1">
      <alignment horizontal="right" vertical="top"/>
      <protection locked="0"/>
    </xf>
    <xf numFmtId="4" fontId="11" fillId="14" borderId="49" xfId="507" applyNumberFormat="1" applyFont="1" applyFill="1" applyBorder="1" applyAlignment="1" applyProtection="1">
      <alignment horizontal="right"/>
      <protection locked="0"/>
    </xf>
    <xf numFmtId="0" fontId="11" fillId="14" borderId="44" xfId="507" applyNumberFormat="1" applyFont="1" applyFill="1" applyBorder="1" applyAlignment="1" applyProtection="1">
      <alignment horizontal="right"/>
      <protection locked="0"/>
    </xf>
    <xf numFmtId="4" fontId="11" fillId="14" borderId="44" xfId="507" applyNumberFormat="1" applyFont="1" applyFill="1" applyBorder="1" applyAlignment="1" applyProtection="1">
      <alignment horizontal="right" vertical="center"/>
      <protection locked="0"/>
    </xf>
    <xf numFmtId="4" fontId="3" fillId="14" borderId="44" xfId="507" applyNumberFormat="1" applyFont="1" applyFill="1" applyBorder="1" applyAlignment="1" applyProtection="1">
      <alignment horizontal="right"/>
      <protection locked="0"/>
    </xf>
    <xf numFmtId="49" fontId="11" fillId="14" borderId="49" xfId="507" applyNumberFormat="1" applyFont="1" applyFill="1" applyBorder="1" applyAlignment="1" applyProtection="1">
      <alignment horizontal="center" shrinkToFit="1"/>
      <protection locked="0"/>
    </xf>
    <xf numFmtId="0" fontId="0" fillId="14" borderId="44" xfId="507" applyNumberFormat="1" applyFill="1" applyBorder="1" applyAlignment="1" applyProtection="1">
      <alignment horizontal="right"/>
      <protection locked="0"/>
    </xf>
    <xf numFmtId="4" fontId="0" fillId="14" borderId="44" xfId="507" applyNumberFormat="1" applyFont="1" applyFill="1" applyBorder="1" applyAlignment="1" applyProtection="1">
      <alignment horizontal="right"/>
      <protection locked="0"/>
    </xf>
    <xf numFmtId="4" fontId="0" fillId="14" borderId="49" xfId="507" applyNumberFormat="1" applyFill="1" applyBorder="1" applyAlignment="1" applyProtection="1">
      <alignment horizontal="right"/>
      <protection locked="0"/>
    </xf>
    <xf numFmtId="4" fontId="11" fillId="14" borderId="49" xfId="507" applyNumberFormat="1" applyFont="1" applyFill="1" applyBorder="1" applyAlignment="1" applyProtection="1">
      <alignment horizontal="right"/>
      <protection/>
    </xf>
  </cellXfs>
  <cellStyles count="589">
    <cellStyle name="Normal" xfId="0"/>
    <cellStyle name="_x0004_" xfId="15"/>
    <cellStyle name="1 000 EUR" xfId="16"/>
    <cellStyle name="1 000 EUR 2" xfId="17"/>
    <cellStyle name="1 000 Kč_TP-42N1" xfId="18"/>
    <cellStyle name="20 % – Zvýraznění1" xfId="19"/>
    <cellStyle name="20 % – Zvýraznění1 2" xfId="20"/>
    <cellStyle name="20 % – Zvýraznění1 3" xfId="21"/>
    <cellStyle name="20 % – Zvýraznění1 4" xfId="22"/>
    <cellStyle name="20 % – Zvýraznění2" xfId="23"/>
    <cellStyle name="20 % – Zvýraznění2 2" xfId="24"/>
    <cellStyle name="20 % – Zvýraznění2 3" xfId="25"/>
    <cellStyle name="20 % – Zvýraznění2 4" xfId="26"/>
    <cellStyle name="20 % – Zvýraznění3" xfId="27"/>
    <cellStyle name="20 % – Zvýraznění3 2" xfId="28"/>
    <cellStyle name="20 % – Zvýraznění3 3" xfId="29"/>
    <cellStyle name="20 % – Zvýraznění3 4" xfId="30"/>
    <cellStyle name="20 % – Zvýraznění4" xfId="31"/>
    <cellStyle name="20 % – Zvýraznění4 2" xfId="32"/>
    <cellStyle name="20 % – Zvýraznění4 3" xfId="33"/>
    <cellStyle name="20 % – Zvýraznění4 4" xfId="34"/>
    <cellStyle name="20 % – Zvýraznění5" xfId="35"/>
    <cellStyle name="20 % – Zvýraznění5 2" xfId="36"/>
    <cellStyle name="20 % – Zvýraznění5 3" xfId="37"/>
    <cellStyle name="20 % – Zvýraznění5 4" xfId="38"/>
    <cellStyle name="20 % – Zvýraznění6" xfId="39"/>
    <cellStyle name="20 % – Zvýraznění6 2" xfId="40"/>
    <cellStyle name="20 % – Zvýraznění6 3" xfId="41"/>
    <cellStyle name="20 % – Zvýraznění6 4" xfId="42"/>
    <cellStyle name="40 % – Zvýraznění1" xfId="43"/>
    <cellStyle name="40 % – Zvýraznění1 2" xfId="44"/>
    <cellStyle name="40 % – Zvýraznění1 3" xfId="45"/>
    <cellStyle name="40 % – Zvýraznění1 4" xfId="46"/>
    <cellStyle name="40 % – Zvýraznění2" xfId="47"/>
    <cellStyle name="40 % – Zvýraznění2 2" xfId="48"/>
    <cellStyle name="40 % – Zvýraznění2 3" xfId="49"/>
    <cellStyle name="40 % – Zvýraznění2 4" xfId="50"/>
    <cellStyle name="40 % – Zvýraznění3" xfId="51"/>
    <cellStyle name="40 % – Zvýraznění3 2" xfId="52"/>
    <cellStyle name="40 % – Zvýraznění3 3" xfId="53"/>
    <cellStyle name="40 % – Zvýraznění3 4" xfId="54"/>
    <cellStyle name="40 % – Zvýraznění4" xfId="55"/>
    <cellStyle name="40 % – Zvýraznění4 2" xfId="56"/>
    <cellStyle name="40 % – Zvýraznění4 3" xfId="57"/>
    <cellStyle name="40 % – Zvýraznění4 4" xfId="58"/>
    <cellStyle name="40 % – Zvýraznění5" xfId="59"/>
    <cellStyle name="40 % – Zvýraznění5 2" xfId="60"/>
    <cellStyle name="40 % – Zvýraznění5 3" xfId="61"/>
    <cellStyle name="40 % – Zvýraznění5 4" xfId="62"/>
    <cellStyle name="40 % – Zvýraznění6" xfId="63"/>
    <cellStyle name="40 % – Zvýraznění6 2" xfId="64"/>
    <cellStyle name="40 % – Zvýraznění6 3" xfId="65"/>
    <cellStyle name="40 % – Zvýraznění6 4" xfId="66"/>
    <cellStyle name="60 % – Zvýraznění1" xfId="67"/>
    <cellStyle name="60 % – Zvýraznění1 2" xfId="68"/>
    <cellStyle name="60 % – Zvýraznění1 3" xfId="69"/>
    <cellStyle name="60 % – Zvýraznění1 4" xfId="70"/>
    <cellStyle name="60 % – Zvýraznění2" xfId="71"/>
    <cellStyle name="60 % – Zvýraznění2 2" xfId="72"/>
    <cellStyle name="60 % – Zvýraznění2 3" xfId="73"/>
    <cellStyle name="60 % – Zvýraznění2 4" xfId="74"/>
    <cellStyle name="60 % – Zvýraznění3" xfId="75"/>
    <cellStyle name="60 % – Zvýraznění3 2" xfId="76"/>
    <cellStyle name="60 % – Zvýraznění3 3" xfId="77"/>
    <cellStyle name="60 % – Zvýraznění3 4" xfId="78"/>
    <cellStyle name="60 % – Zvýraznění4" xfId="79"/>
    <cellStyle name="60 % – Zvýraznění4 2" xfId="80"/>
    <cellStyle name="60 % – Zvýraznění4 3" xfId="81"/>
    <cellStyle name="60 % – Zvýraznění4 4" xfId="82"/>
    <cellStyle name="60 % – Zvýraznění5" xfId="83"/>
    <cellStyle name="60 % – Zvýraznění5 2" xfId="84"/>
    <cellStyle name="60 % – Zvýraznění5 3" xfId="85"/>
    <cellStyle name="60 % – Zvýraznění5 4" xfId="86"/>
    <cellStyle name="60 % – Zvýraznění6" xfId="87"/>
    <cellStyle name="60 % – Zvýraznění6 2" xfId="88"/>
    <cellStyle name="60 % – Zvýraznění6 3" xfId="89"/>
    <cellStyle name="60 % – Zvýraznění6 4" xfId="90"/>
    <cellStyle name="args.style" xfId="91"/>
    <cellStyle name="args.style 2" xfId="92"/>
    <cellStyle name="blank" xfId="93"/>
    <cellStyle name="blank - Style1" xfId="94"/>
    <cellStyle name="blank 2" xfId="95"/>
    <cellStyle name="blank 3" xfId="96"/>
    <cellStyle name="Calc Currency (0)" xfId="97"/>
    <cellStyle name="Calc Currency (0) 2" xfId="98"/>
    <cellStyle name="Calc Currency (2)" xfId="99"/>
    <cellStyle name="Calc Percent (0)" xfId="100"/>
    <cellStyle name="Calc Percent (1)" xfId="101"/>
    <cellStyle name="Calc Percent (1) 2" xfId="102"/>
    <cellStyle name="Calc Percent (2)" xfId="103"/>
    <cellStyle name="Calc Percent (2) 2" xfId="104"/>
    <cellStyle name="Calc Units (0)" xfId="105"/>
    <cellStyle name="Calc Units (0) 2" xfId="106"/>
    <cellStyle name="Calc Units (1)" xfId="107"/>
    <cellStyle name="Calc Units (1) 2" xfId="108"/>
    <cellStyle name="Calc Units (2)" xfId="109"/>
    <cellStyle name="Celkem" xfId="110"/>
    <cellStyle name="Celkem 2" xfId="111"/>
    <cellStyle name="Celkem 3" xfId="112"/>
    <cellStyle name="Celkem 4" xfId="113"/>
    <cellStyle name="Comma  - Style2" xfId="114"/>
    <cellStyle name="Comma  - Style3" xfId="115"/>
    <cellStyle name="Comma  - Style4" xfId="116"/>
    <cellStyle name="Comma  - Style5" xfId="117"/>
    <cellStyle name="Comma  - Style6" xfId="118"/>
    <cellStyle name="Comma  - Style7" xfId="119"/>
    <cellStyle name="Comma  - Style8" xfId="120"/>
    <cellStyle name="Comma [0]_#6 Temps &amp; Contractors" xfId="121"/>
    <cellStyle name="Comma [00]" xfId="122"/>
    <cellStyle name="Comma [00] 2" xfId="123"/>
    <cellStyle name="Comma_#6 Temps &amp; Contractors" xfId="124"/>
    <cellStyle name="Copied" xfId="125"/>
    <cellStyle name="Copied 2" xfId="126"/>
    <cellStyle name="Currency [0]_#6 Temps &amp; Contractors" xfId="127"/>
    <cellStyle name="Currency [00]" xfId="128"/>
    <cellStyle name="Currency_#6 Temps &amp; Contractors" xfId="129"/>
    <cellStyle name="Comma" xfId="130"/>
    <cellStyle name="čárky [0]_PolozRozpisNakladu.xls" xfId="131"/>
    <cellStyle name="Comma [0]" xfId="132"/>
    <cellStyle name="Date Short" xfId="133"/>
    <cellStyle name="DELTA" xfId="134"/>
    <cellStyle name="DELTA 2" xfId="135"/>
    <cellStyle name="Enter Currency (0)" xfId="136"/>
    <cellStyle name="Enter Currency (0) 2" xfId="137"/>
    <cellStyle name="Enter Currency (2)" xfId="138"/>
    <cellStyle name="Enter Units (0)" xfId="139"/>
    <cellStyle name="Enter Units (0) 2" xfId="140"/>
    <cellStyle name="Enter Units (1)" xfId="141"/>
    <cellStyle name="Enter Units (1) 2" xfId="142"/>
    <cellStyle name="Enter Units (2)" xfId="143"/>
    <cellStyle name="Entered" xfId="144"/>
    <cellStyle name="Entered 2" xfId="145"/>
    <cellStyle name="Euro" xfId="146"/>
    <cellStyle name="Euro 10" xfId="147"/>
    <cellStyle name="Euro 10 2" xfId="148"/>
    <cellStyle name="Euro 10 3" xfId="149"/>
    <cellStyle name="Euro 11" xfId="150"/>
    <cellStyle name="Euro 11 2" xfId="151"/>
    <cellStyle name="Euro 11 3" xfId="152"/>
    <cellStyle name="Euro 12" xfId="153"/>
    <cellStyle name="Euro 12 2" xfId="154"/>
    <cellStyle name="Euro 12 3" xfId="155"/>
    <cellStyle name="Euro 13" xfId="156"/>
    <cellStyle name="Euro 13 2" xfId="157"/>
    <cellStyle name="Euro 13 3" xfId="158"/>
    <cellStyle name="Euro 14" xfId="159"/>
    <cellStyle name="Euro 14 2" xfId="160"/>
    <cellStyle name="Euro 14 3" xfId="161"/>
    <cellStyle name="Euro 15" xfId="162"/>
    <cellStyle name="Euro 15 2" xfId="163"/>
    <cellStyle name="Euro 15 3" xfId="164"/>
    <cellStyle name="Euro 16" xfId="165"/>
    <cellStyle name="Euro 16 2" xfId="166"/>
    <cellStyle name="Euro 16 3" xfId="167"/>
    <cellStyle name="Euro 17" xfId="168"/>
    <cellStyle name="Euro 17 2" xfId="169"/>
    <cellStyle name="Euro 17 3" xfId="170"/>
    <cellStyle name="Euro 18" xfId="171"/>
    <cellStyle name="Euro 18 2" xfId="172"/>
    <cellStyle name="Euro 18 3" xfId="173"/>
    <cellStyle name="Euro 19" xfId="174"/>
    <cellStyle name="Euro 19 2" xfId="175"/>
    <cellStyle name="Euro 19 3" xfId="176"/>
    <cellStyle name="Euro 2" xfId="177"/>
    <cellStyle name="Euro 2 2" xfId="178"/>
    <cellStyle name="Euro 2 3" xfId="179"/>
    <cellStyle name="Euro 20" xfId="180"/>
    <cellStyle name="Euro 20 2" xfId="181"/>
    <cellStyle name="Euro 20 3" xfId="182"/>
    <cellStyle name="Euro 21" xfId="183"/>
    <cellStyle name="Euro 21 2" xfId="184"/>
    <cellStyle name="Euro 21 3" xfId="185"/>
    <cellStyle name="Euro 22" xfId="186"/>
    <cellStyle name="Euro 22 2" xfId="187"/>
    <cellStyle name="Euro 22 3" xfId="188"/>
    <cellStyle name="Euro 23" xfId="189"/>
    <cellStyle name="Euro 23 2" xfId="190"/>
    <cellStyle name="Euro 23 3" xfId="191"/>
    <cellStyle name="Euro 24" xfId="192"/>
    <cellStyle name="Euro 24 2" xfId="193"/>
    <cellStyle name="Euro 24 3" xfId="194"/>
    <cellStyle name="Euro 25" xfId="195"/>
    <cellStyle name="Euro 25 2" xfId="196"/>
    <cellStyle name="Euro 25 3" xfId="197"/>
    <cellStyle name="Euro 26" xfId="198"/>
    <cellStyle name="Euro 26 2" xfId="199"/>
    <cellStyle name="Euro 26 3" xfId="200"/>
    <cellStyle name="Euro 27" xfId="201"/>
    <cellStyle name="Euro 27 2" xfId="202"/>
    <cellStyle name="Euro 27 3" xfId="203"/>
    <cellStyle name="Euro 28" xfId="204"/>
    <cellStyle name="Euro 28 2" xfId="205"/>
    <cellStyle name="Euro 28 3" xfId="206"/>
    <cellStyle name="Euro 29" xfId="207"/>
    <cellStyle name="Euro 29 2" xfId="208"/>
    <cellStyle name="Euro 29 3" xfId="209"/>
    <cellStyle name="Euro 3" xfId="210"/>
    <cellStyle name="Euro 3 2" xfId="211"/>
    <cellStyle name="Euro 3 3" xfId="212"/>
    <cellStyle name="Euro 30" xfId="213"/>
    <cellStyle name="Euro 30 2" xfId="214"/>
    <cellStyle name="Euro 30 3" xfId="215"/>
    <cellStyle name="Euro 31" xfId="216"/>
    <cellStyle name="Euro 31 2" xfId="217"/>
    <cellStyle name="Euro 4" xfId="218"/>
    <cellStyle name="Euro 4 2" xfId="219"/>
    <cellStyle name="Euro 4 3" xfId="220"/>
    <cellStyle name="Euro 5" xfId="221"/>
    <cellStyle name="Euro 5 2" xfId="222"/>
    <cellStyle name="Euro 5 3" xfId="223"/>
    <cellStyle name="Euro 6" xfId="224"/>
    <cellStyle name="Euro 6 2" xfId="225"/>
    <cellStyle name="Euro 6 3" xfId="226"/>
    <cellStyle name="Euro 7" xfId="227"/>
    <cellStyle name="Euro 7 2" xfId="228"/>
    <cellStyle name="Euro 7 3" xfId="229"/>
    <cellStyle name="Euro 8" xfId="230"/>
    <cellStyle name="Euro 8 2" xfId="231"/>
    <cellStyle name="Euro 8 3" xfId="232"/>
    <cellStyle name="Euro 9" xfId="233"/>
    <cellStyle name="Euro 9 2" xfId="234"/>
    <cellStyle name="Euro 9 3" xfId="235"/>
    <cellStyle name="G10" xfId="236"/>
    <cellStyle name="Grey" xfId="237"/>
    <cellStyle name="Header" xfId="238"/>
    <cellStyle name="Header 2" xfId="239"/>
    <cellStyle name="Header1" xfId="240"/>
    <cellStyle name="Header2" xfId="241"/>
    <cellStyle name="HEADINGS" xfId="242"/>
    <cellStyle name="HEADINGS 2" xfId="243"/>
    <cellStyle name="HEADINGSTOP" xfId="244"/>
    <cellStyle name="HEADINGSTOP 2" xfId="245"/>
    <cellStyle name="Hyperlink" xfId="246"/>
    <cellStyle name="Hyperlink 2" xfId="247"/>
    <cellStyle name="Hypertextový odkaz 2" xfId="248"/>
    <cellStyle name="Chybně" xfId="249"/>
    <cellStyle name="Chybně 2" xfId="250"/>
    <cellStyle name="Chybně 3" xfId="251"/>
    <cellStyle name="Chybně 4" xfId="252"/>
    <cellStyle name="Input [yellow]" xfId="253"/>
    <cellStyle name="Kontrolní buňka" xfId="254"/>
    <cellStyle name="Kontrolní buňka 2" xfId="255"/>
    <cellStyle name="Kontrolní buňka 3" xfId="256"/>
    <cellStyle name="Kontrolní buňka 4" xfId="257"/>
    <cellStyle name="Link Currency (0)" xfId="258"/>
    <cellStyle name="Link Currency (0) 2" xfId="259"/>
    <cellStyle name="Link Currency (2)" xfId="260"/>
    <cellStyle name="Link Units (0)" xfId="261"/>
    <cellStyle name="Link Units (0) 2" xfId="262"/>
    <cellStyle name="Link Units (1)" xfId="263"/>
    <cellStyle name="Link Units (1) 2" xfId="264"/>
    <cellStyle name="Link Units (2)" xfId="265"/>
    <cellStyle name="Currency" xfId="266"/>
    <cellStyle name="Currency [0]" xfId="267"/>
    <cellStyle name="Migliaia (0)_PortF2k" xfId="268"/>
    <cellStyle name="Nadpis 1" xfId="269"/>
    <cellStyle name="Nadpis 1 2" xfId="270"/>
    <cellStyle name="Nadpis 1 3" xfId="271"/>
    <cellStyle name="Nadpis 1 4" xfId="272"/>
    <cellStyle name="Nadpis 2" xfId="273"/>
    <cellStyle name="Nadpis 2 2" xfId="274"/>
    <cellStyle name="Nadpis 2 3" xfId="275"/>
    <cellStyle name="Nadpis 2 4" xfId="276"/>
    <cellStyle name="Nadpis 3" xfId="277"/>
    <cellStyle name="Nadpis 3 2" xfId="278"/>
    <cellStyle name="Nadpis 3 3" xfId="279"/>
    <cellStyle name="Nadpis 3 4" xfId="280"/>
    <cellStyle name="Nadpis 4" xfId="281"/>
    <cellStyle name="Nadpis 4 2" xfId="282"/>
    <cellStyle name="Nadpis 4 3" xfId="283"/>
    <cellStyle name="Nadpis 4 4" xfId="284"/>
    <cellStyle name="Název" xfId="285"/>
    <cellStyle name="Název 2" xfId="286"/>
    <cellStyle name="Název 3" xfId="287"/>
    <cellStyle name="Název 4" xfId="288"/>
    <cellStyle name="Neutrální" xfId="289"/>
    <cellStyle name="Neutrální 2" xfId="290"/>
    <cellStyle name="Neutrální 3" xfId="291"/>
    <cellStyle name="Neutrální 4" xfId="292"/>
    <cellStyle name="Normal" xfId="293"/>
    <cellStyle name="Normal - Style1" xfId="294"/>
    <cellStyle name="Normal - Style1 2" xfId="295"/>
    <cellStyle name="Normal 2" xfId="296"/>
    <cellStyle name="Normal 2 10" xfId="297"/>
    <cellStyle name="Normal 2 10 2" xfId="298"/>
    <cellStyle name="Normal 2 10 3" xfId="299"/>
    <cellStyle name="Normal 2 10_Ceník 20090707 sestavený Formatou-KOREKTURA-pro Tondu_kontrola" xfId="300"/>
    <cellStyle name="Normal 2 11" xfId="301"/>
    <cellStyle name="Normal 2 11 2" xfId="302"/>
    <cellStyle name="Normal 2 11 3" xfId="303"/>
    <cellStyle name="Normal 2 11_Ceník 20090707 sestavený Formatou-KOREKTURA-pro Tondu_kontrola" xfId="304"/>
    <cellStyle name="Normal 2 12" xfId="305"/>
    <cellStyle name="Normal 2 12 2" xfId="306"/>
    <cellStyle name="Normal 2 12 3" xfId="307"/>
    <cellStyle name="Normal 2 12_Ceník 20090707 sestavený Formatou-KOREKTURA-pro Tondu_kontrola" xfId="308"/>
    <cellStyle name="Normal 2 13" xfId="309"/>
    <cellStyle name="Normal 2 13 2" xfId="310"/>
    <cellStyle name="Normal 2 13 3" xfId="311"/>
    <cellStyle name="Normal 2 13_Ceník 20090707 sestavený Formatou-KOREKTURA-pro Tondu_kontrola" xfId="312"/>
    <cellStyle name="Normal 2 14" xfId="313"/>
    <cellStyle name="Normal 2 14 2" xfId="314"/>
    <cellStyle name="Normal 2 14 3" xfId="315"/>
    <cellStyle name="Normal 2 14_Ceník 20090707 sestavený Formatou-KOREKTURA-pro Tondu_kontrola" xfId="316"/>
    <cellStyle name="Normal 2 15" xfId="317"/>
    <cellStyle name="Normal 2 15 2" xfId="318"/>
    <cellStyle name="Normal 2 15 3" xfId="319"/>
    <cellStyle name="Normal 2 15_Ceník 20090707 sestavený Formatou-KOREKTURA-pro Tondu_kontrola" xfId="320"/>
    <cellStyle name="Normal 2 16" xfId="321"/>
    <cellStyle name="Normal 2 16 2" xfId="322"/>
    <cellStyle name="Normal 2 16 3" xfId="323"/>
    <cellStyle name="Normal 2 16_Ceník 20090707 sestavený Formatou-KOREKTURA-pro Tondu_kontrola" xfId="324"/>
    <cellStyle name="Normal 2 17" xfId="325"/>
    <cellStyle name="Normal 2 17 2" xfId="326"/>
    <cellStyle name="Normal 2 17 3" xfId="327"/>
    <cellStyle name="Normal 2 17_Ceník 20090707 sestavený Formatou-KOREKTURA-pro Tondu_kontrola" xfId="328"/>
    <cellStyle name="Normal 2 18" xfId="329"/>
    <cellStyle name="Normal 2 18 2" xfId="330"/>
    <cellStyle name="Normal 2 18 3" xfId="331"/>
    <cellStyle name="Normal 2 18_Ceník 20090707 sestavený Formatou-KOREKTURA-pro Tondu_kontrola" xfId="332"/>
    <cellStyle name="Normal 2 19" xfId="333"/>
    <cellStyle name="Normal 2 19 2" xfId="334"/>
    <cellStyle name="Normal 2 19 3" xfId="335"/>
    <cellStyle name="Normal 2 19_Ceník 20090707 sestavený Formatou-KOREKTURA-pro Tondu_kontrola" xfId="336"/>
    <cellStyle name="Normal 2 2" xfId="337"/>
    <cellStyle name="Normal 2 2 2" xfId="338"/>
    <cellStyle name="Normal 2 2 3" xfId="339"/>
    <cellStyle name="Normal 2 2_Ceník 20090707 sestavený Formatou-KOREKTURA-pro Tondu_kontrola" xfId="340"/>
    <cellStyle name="Normal 2 20" xfId="341"/>
    <cellStyle name="Normal 2 20 2" xfId="342"/>
    <cellStyle name="Normal 2 20 3" xfId="343"/>
    <cellStyle name="Normal 2 20_Ceník 20090707 sestavený Formatou-KOREKTURA-pro Tondu_kontrola" xfId="344"/>
    <cellStyle name="Normal 2 21" xfId="345"/>
    <cellStyle name="Normal 2 21 2" xfId="346"/>
    <cellStyle name="Normal 2 21 3" xfId="347"/>
    <cellStyle name="Normal 2 21_Ceník 20090707 sestavený Formatou-KOREKTURA-pro Tondu_kontrola" xfId="348"/>
    <cellStyle name="Normal 2 22" xfId="349"/>
    <cellStyle name="Normal 2 22 2" xfId="350"/>
    <cellStyle name="Normal 2 22 3" xfId="351"/>
    <cellStyle name="Normal 2 22_Ceník 20090707 sestavený Formatou-KOREKTURA-pro Tondu_kontrola" xfId="352"/>
    <cellStyle name="Normal 2 23" xfId="353"/>
    <cellStyle name="Normal 2 23 2" xfId="354"/>
    <cellStyle name="Normal 2 23 3" xfId="355"/>
    <cellStyle name="Normal 2 23_Ceník 20090707 sestavený Formatou-KOREKTURA-pro Tondu_kontrola" xfId="356"/>
    <cellStyle name="Normal 2 24" xfId="357"/>
    <cellStyle name="Normal 2 24 2" xfId="358"/>
    <cellStyle name="Normal 2 24 3" xfId="359"/>
    <cellStyle name="Normal 2 24_Ceník 20090707 sestavený Formatou-KOREKTURA-pro Tondu_kontrola" xfId="360"/>
    <cellStyle name="Normal 2 25" xfId="361"/>
    <cellStyle name="Normal 2 25 2" xfId="362"/>
    <cellStyle name="Normal 2 25 3" xfId="363"/>
    <cellStyle name="Normal 2 25_Ceník 20090707 sestavený Formatou-KOREKTURA-pro Tondu_kontrola" xfId="364"/>
    <cellStyle name="Normal 2 26" xfId="365"/>
    <cellStyle name="Normal 2 26 2" xfId="366"/>
    <cellStyle name="Normal 2 26 3" xfId="367"/>
    <cellStyle name="Normal 2 26_Ceník 20090707 sestavený Formatou-KOREKTURA-pro Tondu_kontrola" xfId="368"/>
    <cellStyle name="Normal 2 27" xfId="369"/>
    <cellStyle name="Normal 2 27 2" xfId="370"/>
    <cellStyle name="Normal 2 27 3" xfId="371"/>
    <cellStyle name="Normal 2 27_Ceník 20090707 sestavený Formatou-KOREKTURA-pro Tondu_kontrola" xfId="372"/>
    <cellStyle name="Normal 2 28" xfId="373"/>
    <cellStyle name="Normal 2 28 2" xfId="374"/>
    <cellStyle name="Normal 2 28 3" xfId="375"/>
    <cellStyle name="Normal 2 28_Ceník 20090707 sestavený Formatou-KOREKTURA-pro Tondu_kontrola" xfId="376"/>
    <cellStyle name="Normal 2 29" xfId="377"/>
    <cellStyle name="Normal 2 29 2" xfId="378"/>
    <cellStyle name="Normal 2 29 3" xfId="379"/>
    <cellStyle name="Normal 2 29_Ceník 20090707 sestavený Formatou-KOREKTURA-pro Tondu_kontrola" xfId="380"/>
    <cellStyle name="Normal 2 3" xfId="381"/>
    <cellStyle name="Normal 2 3 2" xfId="382"/>
    <cellStyle name="Normal 2 3 3" xfId="383"/>
    <cellStyle name="Normal 2 3_Ceník 20090707 sestavený Formatou-KOREKTURA-pro Tondu_kontrola" xfId="384"/>
    <cellStyle name="Normal 2 30" xfId="385"/>
    <cellStyle name="Normal 2 30 2" xfId="386"/>
    <cellStyle name="Normal 2 30 3" xfId="387"/>
    <cellStyle name="Normal 2 30_Ceník 20090707 sestavený Formatou-KOREKTURA-pro Tondu_kontrola" xfId="388"/>
    <cellStyle name="Normal 2 31" xfId="389"/>
    <cellStyle name="Normal 2 31 2" xfId="390"/>
    <cellStyle name="Normal 2 31_Ceník 20090707 sestavený Formatou-KOREKTURA-pro Tondu_kontrola" xfId="391"/>
    <cellStyle name="Normal 2 4" xfId="392"/>
    <cellStyle name="Normal 2 4 2" xfId="393"/>
    <cellStyle name="Normal 2 4 3" xfId="394"/>
    <cellStyle name="Normal 2 4_Ceník 20090707 sestavený Formatou-KOREKTURA-pro Tondu_kontrola" xfId="395"/>
    <cellStyle name="Normal 2 5" xfId="396"/>
    <cellStyle name="Normal 2 5 2" xfId="397"/>
    <cellStyle name="Normal 2 5 3" xfId="398"/>
    <cellStyle name="Normal 2 5_Ceník 20090707 sestavený Formatou-KOREKTURA-pro Tondu_kontrola" xfId="399"/>
    <cellStyle name="Normal 2 6" xfId="400"/>
    <cellStyle name="Normal 2 6 2" xfId="401"/>
    <cellStyle name="Normal 2 6 3" xfId="402"/>
    <cellStyle name="Normal 2 6_Ceník 20090707 sestavený Formatou-KOREKTURA-pro Tondu_kontrola" xfId="403"/>
    <cellStyle name="Normal 2 7" xfId="404"/>
    <cellStyle name="Normal 2 7 2" xfId="405"/>
    <cellStyle name="Normal 2 7 3" xfId="406"/>
    <cellStyle name="Normal 2 7_Ceník 20090707 sestavený Formatou-KOREKTURA-pro Tondu_kontrola" xfId="407"/>
    <cellStyle name="Normal 2 8" xfId="408"/>
    <cellStyle name="Normal 2 8 2" xfId="409"/>
    <cellStyle name="Normal 2 8 3" xfId="410"/>
    <cellStyle name="Normal 2 8_Ceník 20090707 sestavený Formatou-KOREKTURA-pro Tondu_kontrola" xfId="411"/>
    <cellStyle name="Normal 2 9" xfId="412"/>
    <cellStyle name="Normal 2 9 2" xfId="413"/>
    <cellStyle name="Normal 2 9 3" xfId="414"/>
    <cellStyle name="Normal 2 9_Ceník 20090707 sestavený Formatou-KOREKTURA-pro Tondu_kontrola" xfId="415"/>
    <cellStyle name="Normal_# 41-Market &amp;Trends" xfId="416"/>
    <cellStyle name="normální 10" xfId="417"/>
    <cellStyle name="normální 10 2" xfId="418"/>
    <cellStyle name="normální 11" xfId="419"/>
    <cellStyle name="normální 11 2" xfId="420"/>
    <cellStyle name="normální 11 2 2" xfId="421"/>
    <cellStyle name="normální 11 3" xfId="422"/>
    <cellStyle name="normální 12" xfId="423"/>
    <cellStyle name="Normální 2" xfId="424"/>
    <cellStyle name="normální 2 10" xfId="425"/>
    <cellStyle name="Normální 2 11" xfId="426"/>
    <cellStyle name="Normální 2 12" xfId="427"/>
    <cellStyle name="Normální 2 13" xfId="428"/>
    <cellStyle name="Normální 2 14" xfId="429"/>
    <cellStyle name="Normální 2 15" xfId="430"/>
    <cellStyle name="Normální 2 2" xfId="431"/>
    <cellStyle name="normální 2 2 2" xfId="432"/>
    <cellStyle name="Normální 2 2 3" xfId="433"/>
    <cellStyle name="Normální 2 2 4" xfId="434"/>
    <cellStyle name="Normální 2 2 5" xfId="435"/>
    <cellStyle name="Normální 2 2 6" xfId="436"/>
    <cellStyle name="Normální 2 2 7" xfId="437"/>
    <cellStyle name="Normální 2 3" xfId="438"/>
    <cellStyle name="normální 2 3 10" xfId="439"/>
    <cellStyle name="Normální 2 3 11" xfId="440"/>
    <cellStyle name="Normální 2 3 12" xfId="441"/>
    <cellStyle name="Normální 2 3 13" xfId="442"/>
    <cellStyle name="Normální 2 3 14" xfId="443"/>
    <cellStyle name="Normální 2 3 15" xfId="444"/>
    <cellStyle name="Normální 2 3 2" xfId="445"/>
    <cellStyle name="normální 2 3 2 2" xfId="446"/>
    <cellStyle name="normální 2 3 3" xfId="447"/>
    <cellStyle name="Normální 2 3 3 2" xfId="448"/>
    <cellStyle name="normální 2 3 3 3" xfId="449"/>
    <cellStyle name="normální 2 3 4" xfId="450"/>
    <cellStyle name="normální 2 3 5" xfId="451"/>
    <cellStyle name="normální 2 3 6" xfId="452"/>
    <cellStyle name="normální 2 3 7" xfId="453"/>
    <cellStyle name="normální 2 3 8" xfId="454"/>
    <cellStyle name="normální 2 3 9" xfId="455"/>
    <cellStyle name="normální 2 4" xfId="456"/>
    <cellStyle name="Normální 2 4 2" xfId="457"/>
    <cellStyle name="normální 2 5" xfId="458"/>
    <cellStyle name="Normální 2 5 2" xfId="459"/>
    <cellStyle name="normální 2 6" xfId="460"/>
    <cellStyle name="normální 2 7" xfId="461"/>
    <cellStyle name="normální 2 8" xfId="462"/>
    <cellStyle name="normální 2 9" xfId="463"/>
    <cellStyle name="Normální 3" xfId="464"/>
    <cellStyle name="normální 3 10" xfId="465"/>
    <cellStyle name="Normální 3 11" xfId="466"/>
    <cellStyle name="Normální 3 11 2" xfId="467"/>
    <cellStyle name="Normální 3 11 3" xfId="468"/>
    <cellStyle name="Normální 3 12" xfId="469"/>
    <cellStyle name="Normální 3 13" xfId="470"/>
    <cellStyle name="Normální 3 14" xfId="471"/>
    <cellStyle name="Normální 3 15" xfId="472"/>
    <cellStyle name="Normální 3 2" xfId="473"/>
    <cellStyle name="normální 3 2 2" xfId="474"/>
    <cellStyle name="normální 3 3" xfId="475"/>
    <cellStyle name="normální 3 4" xfId="476"/>
    <cellStyle name="normální 3 5" xfId="477"/>
    <cellStyle name="normální 3 6" xfId="478"/>
    <cellStyle name="normální 3 7" xfId="479"/>
    <cellStyle name="normální 3 8" xfId="480"/>
    <cellStyle name="normální 3 9" xfId="481"/>
    <cellStyle name="Normální 4" xfId="482"/>
    <cellStyle name="normální 4 2" xfId="483"/>
    <cellStyle name="Normální 4 3" xfId="484"/>
    <cellStyle name="Normální 4 3 2" xfId="485"/>
    <cellStyle name="Normální 4 3 3" xfId="486"/>
    <cellStyle name="Normální 4 4" xfId="487"/>
    <cellStyle name="Normální 4 5" xfId="488"/>
    <cellStyle name="Normální 4 6" xfId="489"/>
    <cellStyle name="Normální 4 7" xfId="490"/>
    <cellStyle name="normální 5" xfId="491"/>
    <cellStyle name="normální 5 2" xfId="492"/>
    <cellStyle name="normální 5 3" xfId="493"/>
    <cellStyle name="normální 5 4" xfId="494"/>
    <cellStyle name="Normální 5 5" xfId="495"/>
    <cellStyle name="Normální 5 6" xfId="496"/>
    <cellStyle name="Normální 5 7" xfId="497"/>
    <cellStyle name="Normální 5 8" xfId="498"/>
    <cellStyle name="normální 6" xfId="499"/>
    <cellStyle name="normální 6 2" xfId="500"/>
    <cellStyle name="normální 6 3" xfId="501"/>
    <cellStyle name="normální 7" xfId="502"/>
    <cellStyle name="normální 7 2" xfId="503"/>
    <cellStyle name="normální 8" xfId="504"/>
    <cellStyle name="normální 9" xfId="505"/>
    <cellStyle name="normální 9 2" xfId="506"/>
    <cellStyle name="normální_POL.XLS" xfId="507"/>
    <cellStyle name="per.style" xfId="508"/>
    <cellStyle name="per.style 2" xfId="509"/>
    <cellStyle name="Percent (0)" xfId="510"/>
    <cellStyle name="Percent (0) 2" xfId="511"/>
    <cellStyle name="Percent [0]" xfId="512"/>
    <cellStyle name="Percent [0] 2" xfId="513"/>
    <cellStyle name="Percent [00]" xfId="514"/>
    <cellStyle name="Percent [00] 2" xfId="515"/>
    <cellStyle name="Percent [2]" xfId="516"/>
    <cellStyle name="Percent [2] 2" xfId="517"/>
    <cellStyle name="Percent_#6 Temps &amp; Contractors" xfId="518"/>
    <cellStyle name="Poznámka" xfId="519"/>
    <cellStyle name="Poznámka 2" xfId="520"/>
    <cellStyle name="Poznámka 3" xfId="521"/>
    <cellStyle name="Poznámka 4" xfId="522"/>
    <cellStyle name="PrePop Currency (0)" xfId="523"/>
    <cellStyle name="PrePop Currency (0) 2" xfId="524"/>
    <cellStyle name="PrePop Currency (2)" xfId="525"/>
    <cellStyle name="PrePop Units (0)" xfId="526"/>
    <cellStyle name="PrePop Units (0) 2" xfId="527"/>
    <cellStyle name="PrePop Units (1)" xfId="528"/>
    <cellStyle name="PrePop Units (1) 2" xfId="529"/>
    <cellStyle name="PrePop Units (2)" xfId="530"/>
    <cellStyle name="Percent" xfId="531"/>
    <cellStyle name="Propojená buňka" xfId="532"/>
    <cellStyle name="Propojená buňka 2" xfId="533"/>
    <cellStyle name="Propojená buňka 3" xfId="534"/>
    <cellStyle name="Propojená buňka 4" xfId="535"/>
    <cellStyle name="regstoresfromspecstores" xfId="536"/>
    <cellStyle name="regstoresfromspecstores 2" xfId="537"/>
    <cellStyle name="RevList" xfId="538"/>
    <cellStyle name="RevList 2" xfId="539"/>
    <cellStyle name="SHADEDSTORES" xfId="540"/>
    <cellStyle name="SHADEDSTORES 2" xfId="541"/>
    <cellStyle name="specstores" xfId="542"/>
    <cellStyle name="specstores 2" xfId="543"/>
    <cellStyle name="Správně" xfId="544"/>
    <cellStyle name="Správně 2" xfId="545"/>
    <cellStyle name="Správně 3" xfId="546"/>
    <cellStyle name="Správně 4" xfId="547"/>
    <cellStyle name="Subtotal" xfId="548"/>
    <cellStyle name="tabulka" xfId="549"/>
    <cellStyle name="Text Indent A" xfId="550"/>
    <cellStyle name="Text Indent B" xfId="551"/>
    <cellStyle name="Text Indent B 2" xfId="552"/>
    <cellStyle name="Text Indent C" xfId="553"/>
    <cellStyle name="Text Indent C 2" xfId="554"/>
    <cellStyle name="Text upozornění" xfId="555"/>
    <cellStyle name="Text upozornění 2" xfId="556"/>
    <cellStyle name="Text upozornění 3" xfId="557"/>
    <cellStyle name="Text upozornění 4" xfId="558"/>
    <cellStyle name="Total" xfId="559"/>
    <cellStyle name="Total 2" xfId="560"/>
    <cellStyle name="Valuta (0)_PortF2k" xfId="561"/>
    <cellStyle name="Valuta_prezzi recuperatori direttamente accopp ep s&amp;p 2007" xfId="562"/>
    <cellStyle name="Vstup" xfId="563"/>
    <cellStyle name="Vstup 2" xfId="564"/>
    <cellStyle name="Vstup 3" xfId="565"/>
    <cellStyle name="Vstup 4" xfId="566"/>
    <cellStyle name="Výpočet" xfId="567"/>
    <cellStyle name="Výpočet 2" xfId="568"/>
    <cellStyle name="Výpočet 3" xfId="569"/>
    <cellStyle name="Výpočet 4" xfId="570"/>
    <cellStyle name="Výstup" xfId="571"/>
    <cellStyle name="Výstup 2" xfId="572"/>
    <cellStyle name="Výstup 3" xfId="573"/>
    <cellStyle name="Výstup 4" xfId="574"/>
    <cellStyle name="Vysvětlující text" xfId="575"/>
    <cellStyle name="Vysvětlující text 2" xfId="576"/>
    <cellStyle name="Vysvětlující text 3" xfId="577"/>
    <cellStyle name="Vysvětlující text 4" xfId="578"/>
    <cellStyle name="Zvýraznění 1" xfId="579"/>
    <cellStyle name="Zvýraznění 1 2" xfId="580"/>
    <cellStyle name="Zvýraznění 1 3" xfId="581"/>
    <cellStyle name="Zvýraznění 1 4" xfId="582"/>
    <cellStyle name="Zvýraznění 2" xfId="583"/>
    <cellStyle name="Zvýraznění 2 2" xfId="584"/>
    <cellStyle name="Zvýraznění 2 3" xfId="585"/>
    <cellStyle name="Zvýraznění 2 4" xfId="586"/>
    <cellStyle name="Zvýraznění 3" xfId="587"/>
    <cellStyle name="Zvýraznění 3 2" xfId="588"/>
    <cellStyle name="Zvýraznění 3 3" xfId="589"/>
    <cellStyle name="Zvýraznění 3 4" xfId="590"/>
    <cellStyle name="Zvýraznění 4" xfId="591"/>
    <cellStyle name="Zvýraznění 4 2" xfId="592"/>
    <cellStyle name="Zvýraznění 4 3" xfId="593"/>
    <cellStyle name="Zvýraznění 4 4" xfId="594"/>
    <cellStyle name="Zvýraznění 5" xfId="595"/>
    <cellStyle name="Zvýraznění 5 2" xfId="596"/>
    <cellStyle name="Zvýraznění 5 3" xfId="597"/>
    <cellStyle name="Zvýraznění 5 4" xfId="598"/>
    <cellStyle name="Zvýraznění 6" xfId="599"/>
    <cellStyle name="Zvýraznění 6 2" xfId="600"/>
    <cellStyle name="Zvýraznění 6 3" xfId="601"/>
    <cellStyle name="Zvýraznění 6 4" xfId="6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21"/>
  <sheetViews>
    <sheetView showGridLines="0" showZeros="0" tabSelected="1" view="pageBreakPreview" zoomScaleSheetLayoutView="100" zoomScalePageLayoutView="0" workbookViewId="0" topLeftCell="A1">
      <selection activeCell="F9" sqref="F9"/>
    </sheetView>
  </sheetViews>
  <sheetFormatPr defaultColWidth="9.00390625" defaultRowHeight="12.75"/>
  <cols>
    <col min="1" max="1" width="3.875" style="1" customWidth="1"/>
    <col min="2" max="2" width="14.875" style="1" customWidth="1"/>
    <col min="3" max="3" width="52.375" style="1" customWidth="1"/>
    <col min="4" max="4" width="5.625" style="1" customWidth="1"/>
    <col min="5" max="5" width="6.375" style="6" customWidth="1"/>
    <col min="6" max="6" width="9.875" style="1" customWidth="1"/>
    <col min="7" max="7" width="12.25390625" style="1" customWidth="1"/>
    <col min="8" max="8" width="6.125" style="1" customWidth="1"/>
    <col min="9" max="9" width="9.125" style="1" customWidth="1"/>
    <col min="10" max="10" width="0.37109375" style="1" customWidth="1"/>
    <col min="11" max="16384" width="9.125" style="1" customWidth="1"/>
  </cols>
  <sheetData>
    <row r="1" spans="1:9" ht="15.75">
      <c r="A1" s="21" t="s">
        <v>92</v>
      </c>
      <c r="B1" s="22"/>
      <c r="C1" s="22"/>
      <c r="D1" s="22"/>
      <c r="E1" s="22"/>
      <c r="F1" s="22"/>
      <c r="G1" s="22"/>
      <c r="H1" s="22"/>
      <c r="I1" s="23"/>
    </row>
    <row r="2" spans="1:9" ht="13.5" thickBot="1">
      <c r="A2" s="24"/>
      <c r="B2" s="25"/>
      <c r="C2" s="26"/>
      <c r="D2" s="26"/>
      <c r="E2" s="27"/>
      <c r="F2" s="26"/>
      <c r="G2" s="26"/>
      <c r="H2" s="28"/>
      <c r="I2" s="29"/>
    </row>
    <row r="3" spans="1:9" ht="12.75">
      <c r="A3" s="30" t="s">
        <v>1</v>
      </c>
      <c r="B3" s="31"/>
      <c r="C3" s="32" t="s">
        <v>86</v>
      </c>
      <c r="D3" s="33"/>
      <c r="E3" s="34"/>
      <c r="F3" s="35"/>
      <c r="G3" s="36"/>
      <c r="H3" s="37"/>
      <c r="I3" s="23"/>
    </row>
    <row r="4" spans="1:9" ht="13.5" thickBot="1">
      <c r="A4" s="38" t="s">
        <v>0</v>
      </c>
      <c r="B4" s="39"/>
      <c r="C4" s="40" t="s">
        <v>88</v>
      </c>
      <c r="D4" s="41"/>
      <c r="E4" s="42"/>
      <c r="F4" s="42"/>
      <c r="G4" s="43"/>
      <c r="H4" s="44"/>
      <c r="I4" s="45"/>
    </row>
    <row r="5" spans="1:9" ht="12.75">
      <c r="A5" s="46"/>
      <c r="B5" s="47"/>
      <c r="C5" s="47"/>
      <c r="D5" s="48"/>
      <c r="E5" s="49"/>
      <c r="F5" s="48"/>
      <c r="G5" s="50"/>
      <c r="H5" s="28"/>
      <c r="I5" s="29"/>
    </row>
    <row r="6" spans="1:10" ht="12.75">
      <c r="A6" s="51" t="s">
        <v>2</v>
      </c>
      <c r="B6" s="52" t="s">
        <v>3</v>
      </c>
      <c r="C6" s="53" t="s">
        <v>4</v>
      </c>
      <c r="D6" s="53" t="s">
        <v>5</v>
      </c>
      <c r="E6" s="54" t="s">
        <v>6</v>
      </c>
      <c r="F6" s="53" t="s">
        <v>7</v>
      </c>
      <c r="G6" s="55" t="s">
        <v>8</v>
      </c>
      <c r="H6" s="56"/>
      <c r="I6" s="57"/>
      <c r="J6" s="12"/>
    </row>
    <row r="7" spans="1:15" ht="12.75">
      <c r="A7" s="58"/>
      <c r="B7" s="59"/>
      <c r="C7" s="60" t="s">
        <v>31</v>
      </c>
      <c r="D7" s="61"/>
      <c r="E7" s="62"/>
      <c r="F7" s="62"/>
      <c r="G7" s="63"/>
      <c r="H7" s="64"/>
      <c r="I7" s="65"/>
      <c r="O7" s="2"/>
    </row>
    <row r="8" spans="1:15" ht="12.75">
      <c r="A8" s="66" t="s">
        <v>9</v>
      </c>
      <c r="B8" s="67" t="s">
        <v>55</v>
      </c>
      <c r="C8" s="68" t="s">
        <v>53</v>
      </c>
      <c r="D8" s="69"/>
      <c r="E8" s="70"/>
      <c r="F8" s="165"/>
      <c r="G8" s="71"/>
      <c r="H8" s="72"/>
      <c r="I8" s="73"/>
      <c r="O8" s="2"/>
    </row>
    <row r="9" spans="1:15" ht="12.75">
      <c r="A9" s="74">
        <v>1</v>
      </c>
      <c r="B9" s="75" t="s">
        <v>23</v>
      </c>
      <c r="C9" s="76" t="s">
        <v>22</v>
      </c>
      <c r="D9" s="77" t="s">
        <v>10</v>
      </c>
      <c r="E9" s="78">
        <v>314</v>
      </c>
      <c r="F9" s="166"/>
      <c r="G9" s="79">
        <f>E9*F9</f>
        <v>0</v>
      </c>
      <c r="H9" s="80"/>
      <c r="I9" s="81"/>
      <c r="O9" s="2"/>
    </row>
    <row r="10" spans="1:15" ht="12.75">
      <c r="A10" s="74">
        <v>2</v>
      </c>
      <c r="B10" s="82" t="s">
        <v>24</v>
      </c>
      <c r="C10" s="76" t="s">
        <v>25</v>
      </c>
      <c r="D10" s="77" t="s">
        <v>10</v>
      </c>
      <c r="E10" s="78">
        <v>314</v>
      </c>
      <c r="F10" s="166"/>
      <c r="G10" s="79">
        <f>E10*F10</f>
        <v>0</v>
      </c>
      <c r="H10" s="80"/>
      <c r="I10" s="81"/>
      <c r="O10" s="2"/>
    </row>
    <row r="11" spans="1:15" ht="12.75">
      <c r="A11" s="83">
        <v>3</v>
      </c>
      <c r="B11" s="82" t="s">
        <v>11</v>
      </c>
      <c r="C11" s="76" t="s">
        <v>12</v>
      </c>
      <c r="D11" s="77" t="s">
        <v>10</v>
      </c>
      <c r="E11" s="78">
        <v>208</v>
      </c>
      <c r="F11" s="166"/>
      <c r="G11" s="79">
        <f>E11*F11</f>
        <v>0</v>
      </c>
      <c r="H11" s="80"/>
      <c r="I11" s="81"/>
      <c r="O11" s="2"/>
    </row>
    <row r="12" spans="1:15" ht="12.75">
      <c r="A12" s="74">
        <v>4</v>
      </c>
      <c r="B12" s="84" t="s">
        <v>21</v>
      </c>
      <c r="C12" s="85" t="s">
        <v>26</v>
      </c>
      <c r="D12" s="86" t="s">
        <v>10</v>
      </c>
      <c r="E12" s="87">
        <v>106</v>
      </c>
      <c r="F12" s="167"/>
      <c r="G12" s="79">
        <f>E12*F12</f>
        <v>0</v>
      </c>
      <c r="H12" s="80"/>
      <c r="I12" s="81"/>
      <c r="O12" s="2"/>
    </row>
    <row r="13" spans="1:15" ht="12.75">
      <c r="A13" s="74">
        <v>5</v>
      </c>
      <c r="B13" s="82" t="s">
        <v>13</v>
      </c>
      <c r="C13" s="76" t="s">
        <v>14</v>
      </c>
      <c r="D13" s="77" t="s">
        <v>10</v>
      </c>
      <c r="E13" s="78">
        <v>106</v>
      </c>
      <c r="F13" s="166"/>
      <c r="G13" s="79">
        <f>E13*F13</f>
        <v>0</v>
      </c>
      <c r="H13" s="80"/>
      <c r="I13" s="81"/>
      <c r="O13" s="2"/>
    </row>
    <row r="14" spans="1:15" ht="12.75">
      <c r="A14" s="88"/>
      <c r="B14" s="89"/>
      <c r="C14" s="90"/>
      <c r="D14" s="91"/>
      <c r="E14" s="92"/>
      <c r="F14" s="168"/>
      <c r="G14" s="93"/>
      <c r="H14" s="80"/>
      <c r="I14" s="81"/>
      <c r="O14" s="2"/>
    </row>
    <row r="15" spans="1:15" ht="12.75">
      <c r="A15" s="94" t="s">
        <v>9</v>
      </c>
      <c r="B15" s="95" t="s">
        <v>56</v>
      </c>
      <c r="C15" s="96" t="s">
        <v>15</v>
      </c>
      <c r="D15" s="69"/>
      <c r="E15" s="70"/>
      <c r="F15" s="169"/>
      <c r="G15" s="71"/>
      <c r="H15" s="97"/>
      <c r="I15" s="73"/>
      <c r="O15" s="2"/>
    </row>
    <row r="16" spans="1:15" ht="12.75">
      <c r="A16" s="98">
        <v>1</v>
      </c>
      <c r="B16" s="99" t="s">
        <v>19</v>
      </c>
      <c r="C16" s="100" t="s">
        <v>90</v>
      </c>
      <c r="D16" s="101" t="s">
        <v>10</v>
      </c>
      <c r="E16" s="102">
        <v>106</v>
      </c>
      <c r="F16" s="166"/>
      <c r="G16" s="79">
        <f>E16*F16</f>
        <v>0</v>
      </c>
      <c r="H16" s="80"/>
      <c r="I16" s="81"/>
      <c r="O16" s="2"/>
    </row>
    <row r="17" spans="1:15" ht="12.75">
      <c r="A17" s="88"/>
      <c r="B17" s="89"/>
      <c r="C17" s="90"/>
      <c r="D17" s="91"/>
      <c r="E17" s="92"/>
      <c r="F17" s="168"/>
      <c r="G17" s="93"/>
      <c r="H17" s="103"/>
      <c r="I17" s="104"/>
      <c r="O17" s="2"/>
    </row>
    <row r="18" spans="1:15" ht="12.75">
      <c r="A18" s="94" t="s">
        <v>9</v>
      </c>
      <c r="B18" s="95" t="s">
        <v>57</v>
      </c>
      <c r="C18" s="96" t="s">
        <v>54</v>
      </c>
      <c r="D18" s="69"/>
      <c r="E18" s="70"/>
      <c r="F18" s="169"/>
      <c r="G18" s="71"/>
      <c r="H18" s="72"/>
      <c r="I18" s="105"/>
      <c r="O18" s="2"/>
    </row>
    <row r="19" spans="1:15" ht="17.25" customHeight="1">
      <c r="A19" s="74">
        <v>1</v>
      </c>
      <c r="B19" s="82" t="s">
        <v>50</v>
      </c>
      <c r="C19" s="76" t="s">
        <v>38</v>
      </c>
      <c r="D19" s="106" t="s">
        <v>17</v>
      </c>
      <c r="E19" s="78">
        <v>96</v>
      </c>
      <c r="F19" s="166"/>
      <c r="G19" s="79">
        <f aca="true" t="shared" si="0" ref="G19:G25">E19*F19</f>
        <v>0</v>
      </c>
      <c r="H19" s="107"/>
      <c r="I19" s="108"/>
      <c r="O19" s="2"/>
    </row>
    <row r="20" spans="1:15" ht="17.25" customHeight="1">
      <c r="A20" s="74">
        <v>2</v>
      </c>
      <c r="B20" s="82" t="s">
        <v>76</v>
      </c>
      <c r="C20" s="109" t="s">
        <v>91</v>
      </c>
      <c r="D20" s="106" t="s">
        <v>17</v>
      </c>
      <c r="E20" s="78">
        <v>340</v>
      </c>
      <c r="F20" s="166"/>
      <c r="G20" s="79">
        <f t="shared" si="0"/>
        <v>0</v>
      </c>
      <c r="H20" s="107"/>
      <c r="I20" s="108"/>
      <c r="O20" s="2"/>
    </row>
    <row r="21" spans="1:15" ht="12.75">
      <c r="A21" s="74">
        <v>3</v>
      </c>
      <c r="B21" s="82" t="s">
        <v>35</v>
      </c>
      <c r="C21" s="76" t="s">
        <v>85</v>
      </c>
      <c r="D21" s="77" t="s">
        <v>18</v>
      </c>
      <c r="E21" s="78">
        <v>6</v>
      </c>
      <c r="F21" s="166"/>
      <c r="G21" s="79">
        <f t="shared" si="0"/>
        <v>0</v>
      </c>
      <c r="H21" s="72"/>
      <c r="I21" s="81"/>
      <c r="O21" s="2"/>
    </row>
    <row r="22" spans="1:15" ht="12.75">
      <c r="A22" s="74">
        <v>4</v>
      </c>
      <c r="B22" s="110" t="s">
        <v>27</v>
      </c>
      <c r="C22" s="76" t="s">
        <v>28</v>
      </c>
      <c r="D22" s="106" t="s">
        <v>17</v>
      </c>
      <c r="E22" s="78">
        <v>436</v>
      </c>
      <c r="F22" s="166"/>
      <c r="G22" s="79">
        <f t="shared" si="0"/>
        <v>0</v>
      </c>
      <c r="H22" s="72"/>
      <c r="I22" s="81"/>
      <c r="O22" s="2"/>
    </row>
    <row r="23" spans="1:104" ht="12.75">
      <c r="A23" s="74">
        <v>5</v>
      </c>
      <c r="B23" s="82" t="s">
        <v>16</v>
      </c>
      <c r="C23" s="76" t="s">
        <v>29</v>
      </c>
      <c r="D23" s="77" t="s">
        <v>17</v>
      </c>
      <c r="E23" s="78">
        <v>440</v>
      </c>
      <c r="F23" s="166"/>
      <c r="G23" s="79">
        <f t="shared" si="0"/>
        <v>0</v>
      </c>
      <c r="H23" s="80"/>
      <c r="I23" s="81"/>
      <c r="O23" s="2"/>
      <c r="AZ23" s="1">
        <v>1</v>
      </c>
      <c r="BA23" s="1">
        <f>IF(AZ23=1,G23,0)</f>
        <v>0</v>
      </c>
      <c r="BB23" s="1">
        <f>IF(AZ23=2,G23,0)</f>
        <v>0</v>
      </c>
      <c r="BC23" s="1">
        <f>IF(AZ23=3,G23,0)</f>
        <v>0</v>
      </c>
      <c r="BD23" s="1">
        <f>IF(AZ23=4,G23,0)</f>
        <v>0</v>
      </c>
      <c r="BE23" s="1">
        <f>IF(AZ23=5,G23,0)</f>
        <v>0</v>
      </c>
      <c r="CZ23" s="1">
        <v>0</v>
      </c>
    </row>
    <row r="24" spans="1:15" ht="12.75">
      <c r="A24" s="111">
        <v>6</v>
      </c>
      <c r="B24" s="112" t="s">
        <v>36</v>
      </c>
      <c r="C24" s="109" t="s">
        <v>89</v>
      </c>
      <c r="D24" s="101" t="s">
        <v>17</v>
      </c>
      <c r="E24" s="113">
        <v>440</v>
      </c>
      <c r="F24" s="166"/>
      <c r="G24" s="79">
        <f t="shared" si="0"/>
        <v>0</v>
      </c>
      <c r="H24" s="80"/>
      <c r="I24" s="81"/>
      <c r="O24" s="2"/>
    </row>
    <row r="25" spans="1:15" ht="27" customHeight="1">
      <c r="A25" s="114">
        <v>7</v>
      </c>
      <c r="B25" s="115" t="s">
        <v>37</v>
      </c>
      <c r="C25" s="116" t="s">
        <v>30</v>
      </c>
      <c r="D25" s="117" t="s">
        <v>18</v>
      </c>
      <c r="E25" s="118">
        <v>15</v>
      </c>
      <c r="F25" s="170"/>
      <c r="G25" s="119">
        <f t="shared" si="0"/>
        <v>0</v>
      </c>
      <c r="H25" s="80"/>
      <c r="I25" s="81"/>
      <c r="O25" s="2"/>
    </row>
    <row r="26" spans="1:15" ht="12.75">
      <c r="A26" s="74">
        <v>8</v>
      </c>
      <c r="B26" s="120" t="s">
        <v>62</v>
      </c>
      <c r="C26" s="121" t="s">
        <v>63</v>
      </c>
      <c r="D26" s="77" t="s">
        <v>17</v>
      </c>
      <c r="E26" s="78">
        <v>436</v>
      </c>
      <c r="F26" s="166"/>
      <c r="G26" s="79">
        <f>E26*F26</f>
        <v>0</v>
      </c>
      <c r="H26" s="80"/>
      <c r="I26" s="81"/>
      <c r="O26" s="2"/>
    </row>
    <row r="27" spans="1:15" ht="12.75">
      <c r="A27" s="74">
        <v>9</v>
      </c>
      <c r="B27" s="120" t="s">
        <v>64</v>
      </c>
      <c r="C27" s="121" t="s">
        <v>65</v>
      </c>
      <c r="D27" s="77" t="s">
        <v>17</v>
      </c>
      <c r="E27" s="78">
        <v>436</v>
      </c>
      <c r="F27" s="166"/>
      <c r="G27" s="79">
        <f>E27*F27</f>
        <v>0</v>
      </c>
      <c r="H27" s="80"/>
      <c r="I27" s="81"/>
      <c r="O27" s="2"/>
    </row>
    <row r="28" spans="1:15" ht="12.75">
      <c r="A28" s="74">
        <v>10</v>
      </c>
      <c r="B28" s="120" t="s">
        <v>66</v>
      </c>
      <c r="C28" s="121" t="s">
        <v>67</v>
      </c>
      <c r="D28" s="77" t="s">
        <v>17</v>
      </c>
      <c r="E28" s="78">
        <v>436</v>
      </c>
      <c r="F28" s="166"/>
      <c r="G28" s="79">
        <f>E28*F28</f>
        <v>0</v>
      </c>
      <c r="H28" s="80"/>
      <c r="I28" s="81"/>
      <c r="O28" s="2"/>
    </row>
    <row r="29" spans="1:15" ht="12.75">
      <c r="A29" s="74">
        <v>11</v>
      </c>
      <c r="B29" s="120" t="s">
        <v>68</v>
      </c>
      <c r="C29" s="121" t="s">
        <v>69</v>
      </c>
      <c r="D29" s="77" t="s">
        <v>40</v>
      </c>
      <c r="E29" s="78">
        <v>15</v>
      </c>
      <c r="F29" s="166"/>
      <c r="G29" s="79">
        <f>E29*F29</f>
        <v>0</v>
      </c>
      <c r="H29" s="80"/>
      <c r="I29" s="81"/>
      <c r="O29" s="2"/>
    </row>
    <row r="30" spans="1:15" ht="12.75">
      <c r="A30" s="74">
        <v>12</v>
      </c>
      <c r="B30" s="120" t="s">
        <v>70</v>
      </c>
      <c r="C30" s="121" t="s">
        <v>71</v>
      </c>
      <c r="D30" s="77" t="s">
        <v>40</v>
      </c>
      <c r="E30" s="78">
        <v>1</v>
      </c>
      <c r="F30" s="166"/>
      <c r="G30" s="79">
        <f>E30*F30</f>
        <v>0</v>
      </c>
      <c r="H30" s="80"/>
      <c r="I30" s="81"/>
      <c r="O30" s="2"/>
    </row>
    <row r="31" spans="1:15" ht="12.75">
      <c r="A31" s="122"/>
      <c r="B31" s="82"/>
      <c r="C31" s="123" t="s">
        <v>39</v>
      </c>
      <c r="D31" s="106"/>
      <c r="E31" s="78"/>
      <c r="F31" s="166"/>
      <c r="G31" s="79"/>
      <c r="H31" s="80"/>
      <c r="I31" s="81"/>
      <c r="O31" s="2"/>
    </row>
    <row r="32" spans="1:15" ht="12.75">
      <c r="A32" s="74">
        <v>13</v>
      </c>
      <c r="B32" s="124" t="s">
        <v>48</v>
      </c>
      <c r="C32" s="116" t="s">
        <v>58</v>
      </c>
      <c r="D32" s="77" t="s">
        <v>40</v>
      </c>
      <c r="E32" s="78">
        <v>1</v>
      </c>
      <c r="F32" s="166"/>
      <c r="G32" s="79">
        <f aca="true" t="shared" si="1" ref="G32:G39">E32*F32</f>
        <v>0</v>
      </c>
      <c r="H32" s="80"/>
      <c r="I32" s="81"/>
      <c r="O32" s="2"/>
    </row>
    <row r="33" spans="1:15" ht="12.75">
      <c r="A33" s="74">
        <v>14</v>
      </c>
      <c r="B33" s="124" t="s">
        <v>51</v>
      </c>
      <c r="C33" s="116" t="s">
        <v>41</v>
      </c>
      <c r="D33" s="77" t="s">
        <v>40</v>
      </c>
      <c r="E33" s="78">
        <v>4</v>
      </c>
      <c r="F33" s="166"/>
      <c r="G33" s="79">
        <f t="shared" si="1"/>
        <v>0</v>
      </c>
      <c r="H33" s="80"/>
      <c r="I33" s="81"/>
      <c r="O33" s="2"/>
    </row>
    <row r="34" spans="1:15" ht="12.75">
      <c r="A34" s="74">
        <v>15</v>
      </c>
      <c r="B34" s="124" t="s">
        <v>47</v>
      </c>
      <c r="C34" s="116" t="s">
        <v>43</v>
      </c>
      <c r="D34" s="77" t="s">
        <v>40</v>
      </c>
      <c r="E34" s="78">
        <v>15</v>
      </c>
      <c r="F34" s="166"/>
      <c r="G34" s="79">
        <f t="shared" si="1"/>
        <v>0</v>
      </c>
      <c r="H34" s="80"/>
      <c r="I34" s="81"/>
      <c r="O34" s="2"/>
    </row>
    <row r="35" spans="1:15" ht="12.75">
      <c r="A35" s="74">
        <v>16</v>
      </c>
      <c r="B35" s="124" t="s">
        <v>49</v>
      </c>
      <c r="C35" s="120" t="s">
        <v>45</v>
      </c>
      <c r="D35" s="77" t="s">
        <v>40</v>
      </c>
      <c r="E35" s="78">
        <v>15</v>
      </c>
      <c r="F35" s="166"/>
      <c r="G35" s="79">
        <f t="shared" si="1"/>
        <v>0</v>
      </c>
      <c r="H35" s="80"/>
      <c r="I35" s="81"/>
      <c r="O35" s="2"/>
    </row>
    <row r="36" spans="1:15" ht="12.75">
      <c r="A36" s="74">
        <v>17</v>
      </c>
      <c r="B36" s="124" t="s">
        <v>46</v>
      </c>
      <c r="C36" s="120" t="s">
        <v>44</v>
      </c>
      <c r="D36" s="77" t="s">
        <v>40</v>
      </c>
      <c r="E36" s="78">
        <v>2</v>
      </c>
      <c r="F36" s="166"/>
      <c r="G36" s="79">
        <f t="shared" si="1"/>
        <v>0</v>
      </c>
      <c r="H36" s="80"/>
      <c r="I36" s="81"/>
      <c r="O36" s="2"/>
    </row>
    <row r="37" spans="1:15" ht="12.75">
      <c r="A37" s="74">
        <v>18</v>
      </c>
      <c r="B37" s="124" t="s">
        <v>77</v>
      </c>
      <c r="C37" s="125" t="s">
        <v>87</v>
      </c>
      <c r="D37" s="101" t="s">
        <v>40</v>
      </c>
      <c r="E37" s="102">
        <v>2</v>
      </c>
      <c r="F37" s="166"/>
      <c r="G37" s="79">
        <f>E37*F37</f>
        <v>0</v>
      </c>
      <c r="H37" s="80"/>
      <c r="I37" s="81"/>
      <c r="O37" s="2"/>
    </row>
    <row r="38" spans="1:15" ht="12.75">
      <c r="A38" s="74">
        <v>19</v>
      </c>
      <c r="B38" s="110" t="s">
        <v>52</v>
      </c>
      <c r="C38" s="126" t="s">
        <v>42</v>
      </c>
      <c r="D38" s="77" t="s">
        <v>20</v>
      </c>
      <c r="E38" s="78">
        <v>1</v>
      </c>
      <c r="F38" s="166"/>
      <c r="G38" s="79">
        <f t="shared" si="1"/>
        <v>0</v>
      </c>
      <c r="H38" s="80"/>
      <c r="I38" s="81"/>
      <c r="O38" s="2"/>
    </row>
    <row r="39" spans="1:15" ht="12.75">
      <c r="A39" s="83">
        <v>20</v>
      </c>
      <c r="B39" s="127" t="s">
        <v>74</v>
      </c>
      <c r="C39" s="127" t="s">
        <v>75</v>
      </c>
      <c r="D39" s="128" t="s">
        <v>34</v>
      </c>
      <c r="E39" s="129">
        <v>18</v>
      </c>
      <c r="F39" s="171"/>
      <c r="G39" s="79">
        <f t="shared" si="1"/>
        <v>0</v>
      </c>
      <c r="H39" s="80"/>
      <c r="I39" s="81"/>
      <c r="O39" s="2"/>
    </row>
    <row r="40" spans="1:15" ht="12.75">
      <c r="A40" s="74"/>
      <c r="B40" s="89"/>
      <c r="C40" s="90"/>
      <c r="D40" s="130"/>
      <c r="E40" s="92"/>
      <c r="F40" s="172"/>
      <c r="G40" s="93"/>
      <c r="H40" s="103"/>
      <c r="I40" s="131"/>
      <c r="O40" s="2"/>
    </row>
    <row r="41" spans="1:15" ht="12.75">
      <c r="A41" s="132" t="s">
        <v>9</v>
      </c>
      <c r="B41" s="133" t="s">
        <v>78</v>
      </c>
      <c r="C41" s="134" t="s">
        <v>79</v>
      </c>
      <c r="D41" s="135"/>
      <c r="E41" s="136"/>
      <c r="F41" s="173"/>
      <c r="G41" s="137"/>
      <c r="H41" s="80"/>
      <c r="I41" s="138"/>
      <c r="O41" s="2"/>
    </row>
    <row r="42" spans="1:15" ht="12.75">
      <c r="A42" s="139">
        <v>1</v>
      </c>
      <c r="B42" s="140" t="s">
        <v>80</v>
      </c>
      <c r="C42" s="141" t="s">
        <v>81</v>
      </c>
      <c r="D42" s="142" t="s">
        <v>40</v>
      </c>
      <c r="E42" s="143">
        <v>2</v>
      </c>
      <c r="F42" s="174"/>
      <c r="G42" s="79">
        <f>E42*F42</f>
        <v>0</v>
      </c>
      <c r="H42" s="80"/>
      <c r="I42" s="138"/>
      <c r="O42" s="2"/>
    </row>
    <row r="43" spans="1:15" ht="12.75">
      <c r="A43" s="139">
        <v>2</v>
      </c>
      <c r="B43" s="140" t="s">
        <v>82</v>
      </c>
      <c r="C43" s="141" t="s">
        <v>83</v>
      </c>
      <c r="D43" s="142" t="s">
        <v>84</v>
      </c>
      <c r="E43" s="143">
        <v>6</v>
      </c>
      <c r="F43" s="174"/>
      <c r="G43" s="79">
        <f>E43*F43</f>
        <v>0</v>
      </c>
      <c r="H43" s="80"/>
      <c r="I43" s="138"/>
      <c r="O43" s="2"/>
    </row>
    <row r="44" spans="1:15" ht="12.75">
      <c r="A44" s="144"/>
      <c r="B44" s="145"/>
      <c r="C44" s="146"/>
      <c r="D44" s="147"/>
      <c r="E44" s="148"/>
      <c r="F44" s="175"/>
      <c r="G44" s="149"/>
      <c r="H44" s="80"/>
      <c r="I44" s="138"/>
      <c r="O44" s="2"/>
    </row>
    <row r="45" spans="1:57" ht="12.75">
      <c r="A45" s="94" t="s">
        <v>9</v>
      </c>
      <c r="B45" s="95" t="s">
        <v>32</v>
      </c>
      <c r="C45" s="96" t="s">
        <v>33</v>
      </c>
      <c r="D45" s="69"/>
      <c r="E45" s="70"/>
      <c r="F45" s="169"/>
      <c r="G45" s="71"/>
      <c r="H45" s="150"/>
      <c r="I45" s="151"/>
      <c r="O45" s="2"/>
      <c r="BA45" s="3"/>
      <c r="BB45" s="3"/>
      <c r="BC45" s="3"/>
      <c r="BD45" s="3"/>
      <c r="BE45" s="3"/>
    </row>
    <row r="46" spans="1:57" ht="12.75">
      <c r="A46" s="74">
        <v>1</v>
      </c>
      <c r="B46" s="152" t="s">
        <v>60</v>
      </c>
      <c r="C46" s="76" t="s">
        <v>59</v>
      </c>
      <c r="D46" s="77" t="s">
        <v>20</v>
      </c>
      <c r="E46" s="78">
        <v>2</v>
      </c>
      <c r="F46" s="166"/>
      <c r="G46" s="79">
        <f>E46*F46</f>
        <v>0</v>
      </c>
      <c r="H46" s="80"/>
      <c r="I46" s="29"/>
      <c r="O46" s="2"/>
      <c r="BA46" s="3"/>
      <c r="BB46" s="3"/>
      <c r="BC46" s="3"/>
      <c r="BD46" s="3"/>
      <c r="BE46" s="3"/>
    </row>
    <row r="47" spans="1:57" ht="12.75">
      <c r="A47" s="74">
        <v>2</v>
      </c>
      <c r="B47" s="152" t="s">
        <v>61</v>
      </c>
      <c r="C47" s="76" t="s">
        <v>72</v>
      </c>
      <c r="D47" s="77" t="s">
        <v>17</v>
      </c>
      <c r="E47" s="78">
        <v>436</v>
      </c>
      <c r="F47" s="166"/>
      <c r="G47" s="79">
        <f>E47*F47</f>
        <v>0</v>
      </c>
      <c r="H47" s="80"/>
      <c r="I47" s="81"/>
      <c r="O47" s="2"/>
      <c r="BA47" s="3"/>
      <c r="BB47" s="3"/>
      <c r="BC47" s="3"/>
      <c r="BD47" s="3"/>
      <c r="BE47" s="3"/>
    </row>
    <row r="48" spans="1:57" ht="12.75">
      <c r="A48" s="88"/>
      <c r="B48" s="89"/>
      <c r="C48" s="90"/>
      <c r="D48" s="91"/>
      <c r="E48" s="92"/>
      <c r="F48" s="176"/>
      <c r="G48" s="93"/>
      <c r="H48" s="103"/>
      <c r="I48" s="131"/>
      <c r="O48" s="2"/>
      <c r="BA48" s="3"/>
      <c r="BB48" s="3"/>
      <c r="BC48" s="3"/>
      <c r="BD48" s="3"/>
      <c r="BE48" s="3"/>
    </row>
    <row r="49" spans="1:57" ht="13.5" thickBot="1">
      <c r="A49" s="153"/>
      <c r="B49" s="154"/>
      <c r="C49" s="155"/>
      <c r="D49" s="156"/>
      <c r="E49" s="157"/>
      <c r="F49" s="157"/>
      <c r="G49" s="158"/>
      <c r="H49" s="150"/>
      <c r="I49" s="151"/>
      <c r="O49" s="2"/>
      <c r="BA49" s="3"/>
      <c r="BB49" s="3"/>
      <c r="BC49" s="3"/>
      <c r="BD49" s="3"/>
      <c r="BE49" s="3"/>
    </row>
    <row r="50" spans="1:9" ht="13.5" thickBot="1">
      <c r="A50" s="159"/>
      <c r="B50" s="160" t="s">
        <v>73</v>
      </c>
      <c r="C50" s="161"/>
      <c r="D50" s="161"/>
      <c r="E50" s="161"/>
      <c r="F50" s="161"/>
      <c r="G50" s="162">
        <f>SUM(G7:G49)</f>
        <v>0</v>
      </c>
      <c r="H50" s="163"/>
      <c r="I50" s="164"/>
    </row>
    <row r="51" spans="1:9" ht="12.75">
      <c r="A51" s="19"/>
      <c r="B51" s="4"/>
      <c r="C51" s="4"/>
      <c r="D51" s="4"/>
      <c r="E51" s="4"/>
      <c r="F51" s="4"/>
      <c r="G51" s="4"/>
      <c r="H51" s="4"/>
      <c r="I51" s="15"/>
    </row>
    <row r="52" spans="1:9" ht="12.75">
      <c r="A52" s="18"/>
      <c r="B52" s="17"/>
      <c r="C52" s="16"/>
      <c r="D52" s="16"/>
      <c r="E52" s="16"/>
      <c r="F52" s="16"/>
      <c r="G52" s="16"/>
      <c r="H52" s="16"/>
      <c r="I52" s="15"/>
    </row>
    <row r="53" spans="1:9" ht="12.75">
      <c r="A53" s="18"/>
      <c r="B53" s="16"/>
      <c r="C53" s="16"/>
      <c r="D53" s="16"/>
      <c r="E53" s="16"/>
      <c r="F53" s="16"/>
      <c r="G53" s="16"/>
      <c r="H53" s="16"/>
      <c r="I53" s="15"/>
    </row>
    <row r="54" spans="1:9" ht="13.5" thickBot="1">
      <c r="A54" s="13"/>
      <c r="B54" s="14"/>
      <c r="C54" s="14"/>
      <c r="D54" s="14"/>
      <c r="E54" s="14"/>
      <c r="F54" s="14"/>
      <c r="G54" s="14"/>
      <c r="H54" s="14"/>
      <c r="I54" s="20"/>
    </row>
    <row r="55" ht="12.75">
      <c r="E55" s="1"/>
    </row>
    <row r="56" ht="12.75">
      <c r="E56" s="1"/>
    </row>
    <row r="57" ht="12.75">
      <c r="E57" s="1"/>
    </row>
    <row r="58" ht="12.75">
      <c r="E58" s="1"/>
    </row>
    <row r="59" ht="12.75">
      <c r="E59" s="1"/>
    </row>
    <row r="60" ht="12.75">
      <c r="E60" s="1"/>
    </row>
    <row r="61" ht="12.75">
      <c r="E61" s="1"/>
    </row>
    <row r="62" ht="12.75">
      <c r="E62" s="1"/>
    </row>
    <row r="63" ht="12.75">
      <c r="E63" s="1"/>
    </row>
    <row r="64" ht="12.75">
      <c r="E64" s="1"/>
    </row>
    <row r="65" ht="12.75">
      <c r="E65" s="1"/>
    </row>
    <row r="66" ht="12.75">
      <c r="E66" s="1"/>
    </row>
    <row r="67" ht="12.75">
      <c r="E67" s="1"/>
    </row>
    <row r="68" ht="12.75">
      <c r="E68" s="1"/>
    </row>
    <row r="69" ht="12.75">
      <c r="E69" s="1"/>
    </row>
    <row r="70" ht="12.75">
      <c r="E70" s="1"/>
    </row>
    <row r="71" ht="12.75">
      <c r="E71" s="1"/>
    </row>
    <row r="72" spans="1:7" ht="12.75">
      <c r="A72" s="4"/>
      <c r="B72" s="4"/>
      <c r="C72" s="4"/>
      <c r="D72" s="4"/>
      <c r="E72" s="4"/>
      <c r="F72" s="4"/>
      <c r="G72" s="4"/>
    </row>
    <row r="73" spans="1:7" ht="12.75">
      <c r="A73" s="4"/>
      <c r="B73" s="4"/>
      <c r="C73" s="4"/>
      <c r="D73" s="4"/>
      <c r="E73" s="4"/>
      <c r="F73" s="4"/>
      <c r="G73" s="4"/>
    </row>
    <row r="74" spans="1:7" ht="12.75">
      <c r="A74" s="4"/>
      <c r="B74" s="4"/>
      <c r="C74" s="4"/>
      <c r="D74" s="4"/>
      <c r="E74" s="4"/>
      <c r="F74" s="4"/>
      <c r="G74" s="4"/>
    </row>
    <row r="75" spans="1:7" ht="12.75">
      <c r="A75" s="4"/>
      <c r="B75" s="4"/>
      <c r="C75" s="4"/>
      <c r="D75" s="4"/>
      <c r="E75" s="4"/>
      <c r="F75" s="4"/>
      <c r="G75" s="4"/>
    </row>
    <row r="76" ht="12.75">
      <c r="E76" s="1"/>
    </row>
    <row r="77" ht="12.75">
      <c r="E77" s="1"/>
    </row>
    <row r="78" ht="12.75">
      <c r="E78" s="1"/>
    </row>
    <row r="79" ht="12.75">
      <c r="E79" s="1"/>
    </row>
    <row r="80" ht="12.75">
      <c r="E80" s="1"/>
    </row>
    <row r="81" ht="12.75">
      <c r="E81" s="1"/>
    </row>
    <row r="82" ht="12.75">
      <c r="E82" s="1"/>
    </row>
    <row r="83" ht="12.75">
      <c r="E83" s="1"/>
    </row>
    <row r="84" ht="12.75">
      <c r="E84" s="1"/>
    </row>
    <row r="85" ht="12.75">
      <c r="E85" s="1"/>
    </row>
    <row r="86" ht="12.75">
      <c r="E86" s="1"/>
    </row>
    <row r="87" ht="12.75">
      <c r="E87" s="1"/>
    </row>
    <row r="88" ht="12.75">
      <c r="E88" s="1"/>
    </row>
    <row r="89" ht="12.75">
      <c r="E89" s="1"/>
    </row>
    <row r="90" ht="12.75">
      <c r="E90" s="1"/>
    </row>
    <row r="91" ht="12.75">
      <c r="E91" s="1"/>
    </row>
    <row r="92" ht="12.75">
      <c r="E92" s="1"/>
    </row>
    <row r="93" ht="12.75">
      <c r="E93" s="1"/>
    </row>
    <row r="94" ht="12.75">
      <c r="E94" s="1"/>
    </row>
    <row r="95" ht="12.75">
      <c r="E95" s="1"/>
    </row>
    <row r="96" ht="12.75">
      <c r="E96" s="1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spans="1:2" ht="12.75">
      <c r="A107" s="5"/>
      <c r="B107" s="5"/>
    </row>
    <row r="108" spans="1:7" ht="12.75">
      <c r="A108" s="4"/>
      <c r="B108" s="4"/>
      <c r="C108" s="7"/>
      <c r="D108" s="7"/>
      <c r="E108" s="8"/>
      <c r="F108" s="7"/>
      <c r="G108" s="9"/>
    </row>
    <row r="109" spans="1:7" ht="12.75">
      <c r="A109" s="10"/>
      <c r="B109" s="10"/>
      <c r="C109" s="4"/>
      <c r="D109" s="4"/>
      <c r="E109" s="11"/>
      <c r="F109" s="4"/>
      <c r="G109" s="4"/>
    </row>
    <row r="110" spans="1:7" ht="12.75">
      <c r="A110" s="4"/>
      <c r="B110" s="4"/>
      <c r="C110" s="4"/>
      <c r="D110" s="4"/>
      <c r="E110" s="11"/>
      <c r="F110" s="4"/>
      <c r="G110" s="4"/>
    </row>
    <row r="111" spans="1:7" ht="12.75">
      <c r="A111" s="4"/>
      <c r="B111" s="4"/>
      <c r="C111" s="4"/>
      <c r="D111" s="4"/>
      <c r="E111" s="11"/>
      <c r="F111" s="4"/>
      <c r="G111" s="4"/>
    </row>
    <row r="112" spans="1:7" ht="12.75">
      <c r="A112" s="4"/>
      <c r="B112" s="4"/>
      <c r="C112" s="4"/>
      <c r="D112" s="4"/>
      <c r="E112" s="11"/>
      <c r="F112" s="4"/>
      <c r="G112" s="4"/>
    </row>
    <row r="113" spans="1:7" ht="12.75">
      <c r="A113" s="4"/>
      <c r="B113" s="4"/>
      <c r="C113" s="4"/>
      <c r="D113" s="4"/>
      <c r="E113" s="11"/>
      <c r="F113" s="4"/>
      <c r="G113" s="4"/>
    </row>
    <row r="114" spans="1:7" ht="12.75">
      <c r="A114" s="4"/>
      <c r="B114" s="4"/>
      <c r="C114" s="4"/>
      <c r="D114" s="4"/>
      <c r="E114" s="11"/>
      <c r="F114" s="4"/>
      <c r="G114" s="4"/>
    </row>
    <row r="115" spans="1:7" ht="12.75">
      <c r="A115" s="4"/>
      <c r="B115" s="4"/>
      <c r="C115" s="4"/>
      <c r="D115" s="4"/>
      <c r="E115" s="11"/>
      <c r="F115" s="4"/>
      <c r="G115" s="4"/>
    </row>
    <row r="116" spans="1:7" ht="12.75">
      <c r="A116" s="4"/>
      <c r="B116" s="4"/>
      <c r="C116" s="4"/>
      <c r="D116" s="4"/>
      <c r="E116" s="11"/>
      <c r="F116" s="4"/>
      <c r="G116" s="4"/>
    </row>
    <row r="117" spans="1:7" ht="12.75">
      <c r="A117" s="4"/>
      <c r="B117" s="4"/>
      <c r="C117" s="4"/>
      <c r="D117" s="4"/>
      <c r="E117" s="11"/>
      <c r="F117" s="4"/>
      <c r="G117" s="4"/>
    </row>
    <row r="118" spans="1:7" ht="12.75">
      <c r="A118" s="4"/>
      <c r="B118" s="4"/>
      <c r="C118" s="4"/>
      <c r="D118" s="4"/>
      <c r="E118" s="11"/>
      <c r="F118" s="4"/>
      <c r="G118" s="4"/>
    </row>
    <row r="119" spans="1:7" ht="12.75">
      <c r="A119" s="4"/>
      <c r="B119" s="4"/>
      <c r="C119" s="4"/>
      <c r="D119" s="4"/>
      <c r="E119" s="11"/>
      <c r="F119" s="4"/>
      <c r="G119" s="4"/>
    </row>
    <row r="120" spans="1:7" ht="12.75">
      <c r="A120" s="4"/>
      <c r="B120" s="4"/>
      <c r="C120" s="4"/>
      <c r="D120" s="4"/>
      <c r="E120" s="11"/>
      <c r="F120" s="4"/>
      <c r="G120" s="4"/>
    </row>
    <row r="121" spans="1:7" ht="12.75">
      <c r="A121" s="4"/>
      <c r="B121" s="4"/>
      <c r="C121" s="4"/>
      <c r="D121" s="4"/>
      <c r="E121" s="11"/>
      <c r="F121" s="4"/>
      <c r="G121" s="4"/>
    </row>
  </sheetData>
  <sheetProtection password="CB51" sheet="1"/>
  <mergeCells count="4">
    <mergeCell ref="A3:B3"/>
    <mergeCell ref="A4:B4"/>
    <mergeCell ref="E4:G4"/>
    <mergeCell ref="A1:H1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62" r:id="rId1"/>
  <headerFooter alignWithMargins="0">
    <oddFooter>&amp;CStránka &amp;P z &amp;N</oddFooter>
  </headerFooter>
  <colBreaks count="1" manualBreakCount="1">
    <brk id="9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Černý</dc:creator>
  <cp:keywords/>
  <dc:description/>
  <cp:lastModifiedBy>Mirek</cp:lastModifiedBy>
  <cp:lastPrinted>2017-12-13T07:48:28Z</cp:lastPrinted>
  <dcterms:created xsi:type="dcterms:W3CDTF">2014-07-26T21:18:21Z</dcterms:created>
  <dcterms:modified xsi:type="dcterms:W3CDTF">2020-11-12T14:49:26Z</dcterms:modified>
  <cp:category/>
  <cp:version/>
  <cp:contentType/>
  <cp:contentStatus/>
</cp:coreProperties>
</file>