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-02" sheetId="11" r:id="rId5"/>
    <sheet name="01-02 0102 Pol" sheetId="12" r:id="rId6"/>
    <sheet name="Rekapitulace Objekt 03" sheetId="13" r:id="rId7"/>
    <sheet name="03 03 Pol" sheetId="14" r:id="rId8"/>
    <sheet name="Rekapitulace Objekt PS01" sheetId="15" r:id="rId9"/>
    <sheet name="PS-01" sheetId="22" r:id="rId10"/>
    <sheet name="Rekapitulace Objekt PS-02" sheetId="17" r:id="rId11"/>
    <sheet name="PS-02" sheetId="23" r:id="rId12"/>
    <sheet name="Rekapitulace Objekt PS03" sheetId="19" r:id="rId13"/>
    <sheet name="Rekapitulace" sheetId="24" r:id="rId14"/>
    <sheet name="Dodávky" sheetId="25" r:id="rId15"/>
    <sheet name="Elektromontáže a služby" sheetId="26" r:id="rId16"/>
  </sheets>
  <externalReferences>
    <externalReference r:id="rId17"/>
    <externalReference r:id="rId18"/>
  </externalReferences>
  <definedNames>
    <definedName name="_xlnm._FilterDatabase" localSheetId="14" hidden="1">Dodávky!$H$1:$H$999</definedName>
    <definedName name="CelkemObjekty" localSheetId="1">Stavba!$I$28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'01-02 0102 Pol'!$A$1:$I$612</definedName>
    <definedName name="_xlnm.Print_Area" localSheetId="7">'03 03 Pol'!$A$1:$I$324</definedName>
    <definedName name="_xlnm.Print_Area" localSheetId="9">'PS-01'!$A$1:$H$71</definedName>
    <definedName name="_xlnm.Print_Area" localSheetId="11">'PS-02'!$A$1:$H$52</definedName>
    <definedName name="_xlnm.Print_Area" localSheetId="4">'Rekapitulace Objekt 01-02'!$A$1:$H$48</definedName>
    <definedName name="_xlnm.Print_Area" localSheetId="6">'Rekapitulace Objekt 03'!$A$1:$H$45</definedName>
    <definedName name="_xlnm.Print_Area" localSheetId="8">'Rekapitulace Objekt PS01'!$A$1:$H$31</definedName>
    <definedName name="_xlnm.Print_Area" localSheetId="10">'Rekapitulace Objekt PS-02'!$A$1:$H$31</definedName>
    <definedName name="_xlnm.Print_Area" localSheetId="12">'Rekapitulace Objekt PS03'!$A$1:$H$31</definedName>
    <definedName name="_xlnm.Print_Area" localSheetId="1">Stavba!$A$1:$J$67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 localSheetId="14">#REF!</definedName>
    <definedName name="PocetMJ" localSheetId="15">#REF!</definedName>
    <definedName name="PocetMJ" localSheetId="9">#REF!</definedName>
    <definedName name="PocetMJ" localSheetId="11">#REF!</definedName>
    <definedName name="PocetMJ" localSheetId="13">#REF!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 localSheetId="14">#REF!</definedName>
    <definedName name="SloupecCC" localSheetId="15">#REF!</definedName>
    <definedName name="SloupecCC" localSheetId="9">#REF!</definedName>
    <definedName name="SloupecCC" localSheetId="11">#REF!</definedName>
    <definedName name="SloupecCC" localSheetId="13">#REF!</definedName>
    <definedName name="SloupecCC">#REF!</definedName>
    <definedName name="SloupecCisloPol" localSheetId="14">#REF!</definedName>
    <definedName name="SloupecCisloPol" localSheetId="15">#REF!</definedName>
    <definedName name="SloupecCisloPol" localSheetId="9">#REF!</definedName>
    <definedName name="SloupecCisloPol" localSheetId="11">#REF!</definedName>
    <definedName name="SloupecCisloPol" localSheetId="13">#REF!</definedName>
    <definedName name="SloupecCisloPol">#REF!</definedName>
    <definedName name="SloupecJC" localSheetId="14">#REF!</definedName>
    <definedName name="SloupecJC" localSheetId="15">#REF!</definedName>
    <definedName name="SloupecJC" localSheetId="9">#REF!</definedName>
    <definedName name="SloupecJC" localSheetId="11">#REF!</definedName>
    <definedName name="SloupecJC" localSheetId="13">#REF!</definedName>
    <definedName name="SloupecJC">#REF!</definedName>
    <definedName name="SloupecMJ" localSheetId="14">#REF!</definedName>
    <definedName name="SloupecMJ" localSheetId="15">#REF!</definedName>
    <definedName name="SloupecMJ" localSheetId="9">#REF!</definedName>
    <definedName name="SloupecMJ" localSheetId="11">#REF!</definedName>
    <definedName name="SloupecMJ" localSheetId="13">#REF!</definedName>
    <definedName name="SloupecMJ">#REF!</definedName>
    <definedName name="SloupecMnozstvi" localSheetId="14">#REF!</definedName>
    <definedName name="SloupecMnozstvi" localSheetId="15">#REF!</definedName>
    <definedName name="SloupecMnozstvi" localSheetId="9">#REF!</definedName>
    <definedName name="SloupecMnozstvi" localSheetId="11">#REF!</definedName>
    <definedName name="SloupecMnozstvi" localSheetId="13">#REF!</definedName>
    <definedName name="SloupecMnozstvi">#REF!</definedName>
    <definedName name="SloupecNazPol" localSheetId="14">#REF!</definedName>
    <definedName name="SloupecNazPol" localSheetId="15">#REF!</definedName>
    <definedName name="SloupecNazPol" localSheetId="9">#REF!</definedName>
    <definedName name="SloupecNazPol" localSheetId="11">#REF!</definedName>
    <definedName name="SloupecNazPol" localSheetId="13">#REF!</definedName>
    <definedName name="SloupecNazPol">#REF!</definedName>
    <definedName name="SloupecPC" localSheetId="14">#REF!</definedName>
    <definedName name="SloupecPC" localSheetId="15">#REF!</definedName>
    <definedName name="SloupecPC" localSheetId="9">#REF!</definedName>
    <definedName name="SloupecPC" localSheetId="11">#REF!</definedName>
    <definedName name="SloupecPC" localSheetId="13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22" i="26" l="1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H23" i="24" s="1"/>
  <c r="G7" i="26"/>
  <c r="G6" i="26"/>
  <c r="G5" i="26"/>
  <c r="G4" i="26"/>
  <c r="G2" i="26" s="1"/>
  <c r="H75" i="25"/>
  <c r="H74" i="25"/>
  <c r="H73" i="25"/>
  <c r="H72" i="25"/>
  <c r="H71" i="25"/>
  <c r="H70" i="25"/>
  <c r="H69" i="25"/>
  <c r="H68" i="25"/>
  <c r="H67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5" i="25"/>
  <c r="H44" i="25"/>
  <c r="H43" i="25"/>
  <c r="H42" i="25"/>
  <c r="H41" i="25"/>
  <c r="H40" i="25"/>
  <c r="H39" i="25"/>
  <c r="H38" i="25"/>
  <c r="H17" i="24" s="1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 s="1"/>
  <c r="B23" i="24"/>
  <c r="A23" i="24"/>
  <c r="B22" i="24"/>
  <c r="A22" i="24"/>
  <c r="B21" i="24"/>
  <c r="B19" i="24"/>
  <c r="A19" i="24"/>
  <c r="B18" i="24"/>
  <c r="A18" i="24"/>
  <c r="B17" i="24"/>
  <c r="A17" i="24"/>
  <c r="B16" i="24"/>
  <c r="A16" i="24"/>
  <c r="B15" i="24"/>
  <c r="A15" i="24"/>
  <c r="B14" i="24"/>
  <c r="H22" i="24" l="1"/>
  <c r="H21" i="24" s="1"/>
  <c r="H66" i="25"/>
  <c r="H19" i="24" s="1"/>
  <c r="H48" i="25"/>
  <c r="H18" i="24" s="1"/>
  <c r="H22" i="25"/>
  <c r="H16" i="24" s="1"/>
  <c r="H15" i="24"/>
  <c r="H14" i="24" l="1"/>
  <c r="H12" i="24" s="1"/>
  <c r="H18" i="19" s="1"/>
  <c r="H2" i="25"/>
  <c r="H30" i="19" l="1"/>
  <c r="H24" i="19"/>
  <c r="D31" i="19" l="1"/>
  <c r="H31" i="19"/>
  <c r="BC28" i="19"/>
  <c r="D19" i="19"/>
  <c r="P18" i="19"/>
  <c r="O18" i="19"/>
  <c r="H19" i="19"/>
  <c r="J27" i="1" s="1"/>
  <c r="B7" i="19"/>
  <c r="B6" i="19"/>
  <c r="C1" i="19"/>
  <c r="B1" i="19"/>
  <c r="H31" i="17"/>
  <c r="D31" i="17"/>
  <c r="H30" i="17"/>
  <c r="BC28" i="17"/>
  <c r="H26" i="17"/>
  <c r="H25" i="17"/>
  <c r="H24" i="17"/>
  <c r="H23" i="17"/>
  <c r="P21" i="17"/>
  <c r="O21" i="17"/>
  <c r="H19" i="17"/>
  <c r="D19" i="17"/>
  <c r="P18" i="17"/>
  <c r="O18" i="17"/>
  <c r="H18" i="17"/>
  <c r="B7" i="17"/>
  <c r="B6" i="17"/>
  <c r="C1" i="17"/>
  <c r="B1" i="17"/>
  <c r="H31" i="15"/>
  <c r="D31" i="15"/>
  <c r="H30" i="15"/>
  <c r="BC28" i="15"/>
  <c r="H26" i="15"/>
  <c r="H25" i="15"/>
  <c r="H24" i="15"/>
  <c r="H23" i="15"/>
  <c r="P21" i="15"/>
  <c r="O21" i="15"/>
  <c r="H19" i="15"/>
  <c r="D19" i="15"/>
  <c r="P18" i="15"/>
  <c r="O18" i="15"/>
  <c r="H18" i="15"/>
  <c r="B7" i="15"/>
  <c r="B6" i="15"/>
  <c r="C1" i="15"/>
  <c r="B1" i="15"/>
  <c r="G320" i="14"/>
  <c r="G318" i="14"/>
  <c r="G316" i="14"/>
  <c r="BA315" i="14"/>
  <c r="G314" i="14"/>
  <c r="BA313" i="14"/>
  <c r="G312" i="14"/>
  <c r="BA309" i="14"/>
  <c r="G308" i="14"/>
  <c r="BA305" i="14"/>
  <c r="G304" i="14"/>
  <c r="AZ303" i="14"/>
  <c r="F301" i="14"/>
  <c r="G324" i="14" s="1"/>
  <c r="H18" i="13" s="1"/>
  <c r="H19" i="13" s="1"/>
  <c r="J24" i="1" s="1"/>
  <c r="G300" i="14"/>
  <c r="BA299" i="14"/>
  <c r="G298" i="14"/>
  <c r="G296" i="14"/>
  <c r="G294" i="14"/>
  <c r="F292" i="14"/>
  <c r="G290" i="14"/>
  <c r="G287" i="14"/>
  <c r="G282" i="14"/>
  <c r="F280" i="14"/>
  <c r="G278" i="14"/>
  <c r="G276" i="14"/>
  <c r="F275" i="14"/>
  <c r="G273" i="14"/>
  <c r="G271" i="14"/>
  <c r="F268" i="14"/>
  <c r="G266" i="14"/>
  <c r="F264" i="14"/>
  <c r="G262" i="14"/>
  <c r="G260" i="14"/>
  <c r="G258" i="14"/>
  <c r="G256" i="14"/>
  <c r="G254" i="14"/>
  <c r="F253" i="14"/>
  <c r="BA252" i="14"/>
  <c r="G251" i="14"/>
  <c r="F248" i="14"/>
  <c r="G246" i="14"/>
  <c r="G242" i="14"/>
  <c r="G239" i="14"/>
  <c r="G235" i="14"/>
  <c r="G231" i="14"/>
  <c r="F228" i="14"/>
  <c r="G226" i="14"/>
  <c r="G224" i="14"/>
  <c r="F221" i="14"/>
  <c r="G219" i="14"/>
  <c r="G217" i="14"/>
  <c r="G215" i="14"/>
  <c r="G213" i="14"/>
  <c r="G211" i="14"/>
  <c r="G209" i="14"/>
  <c r="G207" i="14"/>
  <c r="G205" i="14"/>
  <c r="G203" i="14"/>
  <c r="G201" i="14"/>
  <c r="G199" i="14"/>
  <c r="G197" i="14"/>
  <c r="G195" i="14"/>
  <c r="G193" i="14"/>
  <c r="G191" i="14"/>
  <c r="G189" i="14"/>
  <c r="G187" i="14"/>
  <c r="G185" i="14"/>
  <c r="G183" i="14"/>
  <c r="G181" i="14"/>
  <c r="G179" i="14"/>
  <c r="G177" i="14"/>
  <c r="G175" i="14"/>
  <c r="G173" i="14"/>
  <c r="G171" i="14"/>
  <c r="G170" i="14"/>
  <c r="G168" i="14"/>
  <c r="BA166" i="14"/>
  <c r="G165" i="14"/>
  <c r="G163" i="14"/>
  <c r="G160" i="14"/>
  <c r="BA157" i="14"/>
  <c r="G156" i="14"/>
  <c r="BA154" i="14"/>
  <c r="G153" i="14"/>
  <c r="G150" i="14"/>
  <c r="G146" i="14"/>
  <c r="G144" i="14"/>
  <c r="G140" i="14"/>
  <c r="AZ139" i="14"/>
  <c r="G136" i="14"/>
  <c r="G134" i="14"/>
  <c r="G130" i="14"/>
  <c r="G128" i="14"/>
  <c r="G125" i="14"/>
  <c r="G123" i="14"/>
  <c r="G119" i="14"/>
  <c r="G117" i="14"/>
  <c r="G115" i="14"/>
  <c r="G113" i="14"/>
  <c r="G111" i="14"/>
  <c r="F109" i="14"/>
  <c r="G107" i="14"/>
  <c r="G103" i="14"/>
  <c r="BA98" i="14"/>
  <c r="G97" i="14"/>
  <c r="F94" i="14"/>
  <c r="G92" i="14"/>
  <c r="G90" i="14"/>
  <c r="F87" i="14"/>
  <c r="G85" i="14"/>
  <c r="F82" i="14"/>
  <c r="G80" i="14"/>
  <c r="BA78" i="14"/>
  <c r="G77" i="14"/>
  <c r="BA75" i="14"/>
  <c r="G74" i="14"/>
  <c r="G70" i="14"/>
  <c r="G66" i="14"/>
  <c r="G62" i="14"/>
  <c r="G58" i="14"/>
  <c r="AZ57" i="14"/>
  <c r="BA54" i="14"/>
  <c r="G53" i="14"/>
  <c r="G49" i="14"/>
  <c r="G45" i="14"/>
  <c r="G43" i="14"/>
  <c r="G41" i="14"/>
  <c r="G39" i="14"/>
  <c r="AZ38" i="14"/>
  <c r="G35" i="14"/>
  <c r="G33" i="14"/>
  <c r="G31" i="14"/>
  <c r="G29" i="14"/>
  <c r="AZ28" i="14"/>
  <c r="G25" i="14"/>
  <c r="G21" i="14"/>
  <c r="AZ20" i="14"/>
  <c r="G17" i="14"/>
  <c r="AZ15" i="14"/>
  <c r="G12" i="14"/>
  <c r="AZ10" i="14"/>
  <c r="F8" i="14"/>
  <c r="AO6" i="14"/>
  <c r="P18" i="13" s="1"/>
  <c r="H24" i="13" s="1"/>
  <c r="AN6" i="14"/>
  <c r="D45" i="13"/>
  <c r="H44" i="13"/>
  <c r="H45" i="13" s="1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BC28" i="13"/>
  <c r="D19" i="13"/>
  <c r="O18" i="13"/>
  <c r="H22" i="13" s="1"/>
  <c r="B7" i="13"/>
  <c r="B6" i="13"/>
  <c r="C1" i="13"/>
  <c r="B1" i="13"/>
  <c r="G608" i="12"/>
  <c r="G606" i="12"/>
  <c r="G604" i="12"/>
  <c r="BA603" i="12"/>
  <c r="G602" i="12"/>
  <c r="BA601" i="12"/>
  <c r="G600" i="12"/>
  <c r="BA597" i="12"/>
  <c r="G596" i="12"/>
  <c r="BA593" i="12"/>
  <c r="G592" i="12"/>
  <c r="AZ591" i="12"/>
  <c r="F589" i="12"/>
  <c r="G588" i="12"/>
  <c r="BA587" i="12"/>
  <c r="G586" i="12"/>
  <c r="G584" i="12"/>
  <c r="G582" i="12"/>
  <c r="F580" i="12"/>
  <c r="G578" i="12"/>
  <c r="G576" i="12"/>
  <c r="G574" i="12"/>
  <c r="G572" i="12"/>
  <c r="G570" i="12"/>
  <c r="G568" i="12"/>
  <c r="G566" i="12"/>
  <c r="G564" i="12"/>
  <c r="G562" i="12"/>
  <c r="G560" i="12"/>
  <c r="G558" i="12"/>
  <c r="G556" i="12"/>
  <c r="G552" i="12"/>
  <c r="G550" i="12"/>
  <c r="G547" i="12"/>
  <c r="G545" i="12"/>
  <c r="G543" i="12"/>
  <c r="G540" i="12"/>
  <c r="G538" i="12"/>
  <c r="G536" i="12"/>
  <c r="F533" i="12"/>
  <c r="G531" i="12"/>
  <c r="G529" i="12"/>
  <c r="G527" i="12"/>
  <c r="AZ526" i="12"/>
  <c r="F524" i="12"/>
  <c r="BA522" i="12"/>
  <c r="G521" i="12"/>
  <c r="F519" i="12"/>
  <c r="G517" i="12"/>
  <c r="F515" i="12"/>
  <c r="G513" i="12"/>
  <c r="G511" i="12"/>
  <c r="G509" i="12"/>
  <c r="F507" i="12"/>
  <c r="G505" i="12"/>
  <c r="G503" i="12"/>
  <c r="G501" i="12"/>
  <c r="G500" i="12"/>
  <c r="G496" i="12"/>
  <c r="BA492" i="12"/>
  <c r="G491" i="12"/>
  <c r="F488" i="12"/>
  <c r="BA487" i="12"/>
  <c r="G486" i="12"/>
  <c r="F483" i="12"/>
  <c r="G481" i="12"/>
  <c r="G479" i="12"/>
  <c r="BA478" i="12"/>
  <c r="G477" i="12"/>
  <c r="G473" i="12"/>
  <c r="G471" i="12"/>
  <c r="G468" i="12"/>
  <c r="AZ467" i="12"/>
  <c r="G464" i="12"/>
  <c r="G460" i="12"/>
  <c r="F457" i="12"/>
  <c r="G454" i="12"/>
  <c r="G452" i="12"/>
  <c r="G450" i="12"/>
  <c r="F447" i="12"/>
  <c r="G445" i="12"/>
  <c r="G441" i="12"/>
  <c r="F438" i="12"/>
  <c r="G436" i="12"/>
  <c r="G434" i="12"/>
  <c r="G432" i="12"/>
  <c r="G430" i="12"/>
  <c r="G428" i="12"/>
  <c r="G426" i="12"/>
  <c r="G424" i="12"/>
  <c r="G422" i="12"/>
  <c r="G420" i="12"/>
  <c r="G418" i="12"/>
  <c r="G416" i="12"/>
  <c r="G414" i="12"/>
  <c r="G412" i="12"/>
  <c r="G410" i="12"/>
  <c r="G408" i="12"/>
  <c r="G406" i="12"/>
  <c r="G404" i="12"/>
  <c r="G402" i="12"/>
  <c r="G400" i="12"/>
  <c r="G398" i="12"/>
  <c r="G396" i="12"/>
  <c r="G394" i="12"/>
  <c r="G392" i="12"/>
  <c r="G390" i="12"/>
  <c r="G388" i="12"/>
  <c r="G386" i="12"/>
  <c r="G384" i="12"/>
  <c r="G382" i="12"/>
  <c r="G380" i="12"/>
  <c r="G378" i="12"/>
  <c r="G376" i="12"/>
  <c r="G374" i="12"/>
  <c r="G372" i="12"/>
  <c r="G370" i="12"/>
  <c r="G368" i="12"/>
  <c r="G366" i="12"/>
  <c r="G364" i="12"/>
  <c r="G362" i="12"/>
  <c r="G360" i="12"/>
  <c r="G358" i="12"/>
  <c r="G356" i="12"/>
  <c r="G354" i="12"/>
  <c r="G352" i="12"/>
  <c r="G350" i="12"/>
  <c r="G348" i="12"/>
  <c r="G346" i="12"/>
  <c r="G344" i="12"/>
  <c r="G342" i="12"/>
  <c r="G341" i="12"/>
  <c r="G339" i="12"/>
  <c r="G337" i="12"/>
  <c r="G335" i="12"/>
  <c r="G333" i="12"/>
  <c r="BA331" i="12"/>
  <c r="G330" i="12"/>
  <c r="BA328" i="12"/>
  <c r="G327" i="12"/>
  <c r="G325" i="12"/>
  <c r="G322" i="12"/>
  <c r="G319" i="12"/>
  <c r="BA316" i="12"/>
  <c r="G315" i="12"/>
  <c r="BA313" i="12"/>
  <c r="G312" i="12"/>
  <c r="G309" i="12"/>
  <c r="G306" i="12"/>
  <c r="G304" i="12"/>
  <c r="G300" i="12"/>
  <c r="G295" i="12"/>
  <c r="G292" i="12"/>
  <c r="G288" i="12"/>
  <c r="G284" i="12"/>
  <c r="AZ283" i="12"/>
  <c r="G280" i="12"/>
  <c r="G276" i="12"/>
  <c r="G274" i="12"/>
  <c r="G272" i="12"/>
  <c r="G270" i="12"/>
  <c r="G268" i="12"/>
  <c r="G266" i="12"/>
  <c r="G264" i="12"/>
  <c r="G262" i="12"/>
  <c r="G259" i="12"/>
  <c r="G255" i="12"/>
  <c r="G253" i="12"/>
  <c r="G251" i="12"/>
  <c r="G249" i="12"/>
  <c r="G247" i="12"/>
  <c r="G245" i="12"/>
  <c r="F243" i="12"/>
  <c r="G241" i="12"/>
  <c r="G239" i="12"/>
  <c r="AZ238" i="12"/>
  <c r="G235" i="12"/>
  <c r="G232" i="12"/>
  <c r="G229" i="12"/>
  <c r="G227" i="12"/>
  <c r="F224" i="12"/>
  <c r="G222" i="12"/>
  <c r="G218" i="12"/>
  <c r="G216" i="12"/>
  <c r="G212" i="12"/>
  <c r="G210" i="12"/>
  <c r="BA205" i="12"/>
  <c r="G204" i="12"/>
  <c r="F201" i="12"/>
  <c r="G199" i="12"/>
  <c r="G197" i="12"/>
  <c r="G195" i="12"/>
  <c r="G193" i="12"/>
  <c r="G191" i="12"/>
  <c r="G189" i="12"/>
  <c r="G187" i="12"/>
  <c r="G185" i="12"/>
  <c r="G183" i="12"/>
  <c r="AZ182" i="12"/>
  <c r="G179" i="12"/>
  <c r="G175" i="12"/>
  <c r="G172" i="12"/>
  <c r="F170" i="12"/>
  <c r="G168" i="12"/>
  <c r="G166" i="12"/>
  <c r="G162" i="12"/>
  <c r="F159" i="12"/>
  <c r="G157" i="12"/>
  <c r="G155" i="12"/>
  <c r="G153" i="12"/>
  <c r="G151" i="12"/>
  <c r="G149" i="12"/>
  <c r="G147" i="12"/>
  <c r="G145" i="12"/>
  <c r="G143" i="12"/>
  <c r="G141" i="12"/>
  <c r="G139" i="12"/>
  <c r="G137" i="12"/>
  <c r="BA134" i="12"/>
  <c r="G133" i="12"/>
  <c r="BA131" i="12"/>
  <c r="G130" i="12"/>
  <c r="G126" i="12"/>
  <c r="G124" i="12"/>
  <c r="G120" i="12"/>
  <c r="G116" i="12"/>
  <c r="AZ115" i="12"/>
  <c r="G112" i="12"/>
  <c r="G108" i="12"/>
  <c r="AZ107" i="12"/>
  <c r="BA104" i="12"/>
  <c r="G103" i="12"/>
  <c r="G99" i="12"/>
  <c r="G95" i="12"/>
  <c r="G91" i="12"/>
  <c r="G87" i="12"/>
  <c r="G84" i="12"/>
  <c r="G80" i="12"/>
  <c r="G76" i="12"/>
  <c r="G74" i="12"/>
  <c r="G72" i="12"/>
  <c r="G70" i="12"/>
  <c r="AZ69" i="12"/>
  <c r="G66" i="12"/>
  <c r="G64" i="12"/>
  <c r="G62" i="12"/>
  <c r="G60" i="12"/>
  <c r="AZ59" i="12"/>
  <c r="G56" i="12"/>
  <c r="G51" i="12"/>
  <c r="G45" i="12"/>
  <c r="AZ44" i="12"/>
  <c r="G41" i="12"/>
  <c r="AZ39" i="12"/>
  <c r="G36" i="12"/>
  <c r="AZ34" i="12"/>
  <c r="G31" i="12"/>
  <c r="AZ29" i="12"/>
  <c r="G26" i="12"/>
  <c r="AZ24" i="12"/>
  <c r="G21" i="12"/>
  <c r="G17" i="12"/>
  <c r="G15" i="12"/>
  <c r="G12" i="12"/>
  <c r="F8" i="12"/>
  <c r="G612" i="12" s="1"/>
  <c r="H18" i="11" s="1"/>
  <c r="H19" i="11" s="1"/>
  <c r="J23" i="1" s="1"/>
  <c r="AO6" i="12"/>
  <c r="AN6" i="12"/>
  <c r="D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48" i="11" s="1"/>
  <c r="BC28" i="11"/>
  <c r="D19" i="11"/>
  <c r="P18" i="11"/>
  <c r="H24" i="11" s="1"/>
  <c r="H25" i="11" s="1"/>
  <c r="O18" i="11"/>
  <c r="H22" i="11" s="1"/>
  <c r="B7" i="11"/>
  <c r="B6" i="11"/>
  <c r="C1" i="11"/>
  <c r="B1" i="11"/>
  <c r="B7" i="9"/>
  <c r="B6" i="9"/>
  <c r="C1" i="9"/>
  <c r="B1" i="9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P26" i="1"/>
  <c r="O26" i="1"/>
  <c r="J26" i="1"/>
  <c r="P25" i="1"/>
  <c r="O25" i="1"/>
  <c r="J25" i="1"/>
  <c r="E5370" i="23"/>
  <c r="E5369" i="23"/>
  <c r="E5368" i="23"/>
  <c r="E5367" i="23"/>
  <c r="E5366" i="23"/>
  <c r="E5365" i="23"/>
  <c r="E5364" i="23"/>
  <c r="E5363" i="23"/>
  <c r="E5362" i="23"/>
  <c r="E5361" i="23"/>
  <c r="E5360" i="23"/>
  <c r="E5359" i="23"/>
  <c r="E5358" i="23"/>
  <c r="E5357" i="23"/>
  <c r="E5356" i="23"/>
  <c r="E5355" i="23"/>
  <c r="E5354" i="23"/>
  <c r="E5353" i="23"/>
  <c r="E5352" i="23"/>
  <c r="E5351" i="23"/>
  <c r="E5350" i="23"/>
  <c r="E5349" i="23"/>
  <c r="E5348" i="23"/>
  <c r="E5347" i="23"/>
  <c r="E5346" i="23"/>
  <c r="E5345" i="23"/>
  <c r="E5344" i="23"/>
  <c r="E5343" i="23"/>
  <c r="E5342" i="23"/>
  <c r="E5341" i="23"/>
  <c r="E5340" i="23"/>
  <c r="E5339" i="23"/>
  <c r="E5338" i="23"/>
  <c r="E5337" i="23"/>
  <c r="E5336" i="23"/>
  <c r="E5335" i="23"/>
  <c r="E5334" i="23"/>
  <c r="E5333" i="23"/>
  <c r="E5332" i="23"/>
  <c r="E5331" i="23"/>
  <c r="E5330" i="23"/>
  <c r="E5329" i="23"/>
  <c r="E5328" i="23"/>
  <c r="E5327" i="23"/>
  <c r="E5326" i="23"/>
  <c r="E5325" i="23"/>
  <c r="E5324" i="23"/>
  <c r="E5323" i="23"/>
  <c r="E5322" i="23"/>
  <c r="E5321" i="23"/>
  <c r="E5320" i="23"/>
  <c r="E5319" i="23"/>
  <c r="E5318" i="23"/>
  <c r="E5317" i="23"/>
  <c r="E5316" i="23"/>
  <c r="E5315" i="23"/>
  <c r="E5314" i="23"/>
  <c r="E5313" i="23"/>
  <c r="E5312" i="23"/>
  <c r="E5311" i="23"/>
  <c r="E5310" i="23"/>
  <c r="E5309" i="23"/>
  <c r="E5308" i="23"/>
  <c r="E5307" i="23"/>
  <c r="E5306" i="23"/>
  <c r="E5305" i="23"/>
  <c r="E5304" i="23"/>
  <c r="E5303" i="23"/>
  <c r="E5302" i="23"/>
  <c r="E5301" i="23"/>
  <c r="E5300" i="23"/>
  <c r="E5299" i="23"/>
  <c r="E5298" i="23"/>
  <c r="E5297" i="23"/>
  <c r="E5296" i="23"/>
  <c r="E5295" i="23"/>
  <c r="E5294" i="23"/>
  <c r="E5293" i="23"/>
  <c r="E5292" i="23"/>
  <c r="E5291" i="23"/>
  <c r="E5290" i="23"/>
  <c r="E5289" i="23"/>
  <c r="E5288" i="23"/>
  <c r="E5287" i="23"/>
  <c r="E5286" i="23"/>
  <c r="E5285" i="23"/>
  <c r="E5284" i="23"/>
  <c r="E5283" i="23"/>
  <c r="E5282" i="23"/>
  <c r="E5281" i="23"/>
  <c r="E5280" i="23"/>
  <c r="E5279" i="23"/>
  <c r="E5278" i="23"/>
  <c r="E5277" i="23"/>
  <c r="E5276" i="23"/>
  <c r="E5275" i="23"/>
  <c r="E5274" i="23"/>
  <c r="E5273" i="23"/>
  <c r="E5272" i="23"/>
  <c r="E5271" i="23"/>
  <c r="E5270" i="23"/>
  <c r="E5269" i="23"/>
  <c r="E5268" i="23"/>
  <c r="E5267" i="23"/>
  <c r="E5266" i="23"/>
  <c r="E5265" i="23"/>
  <c r="E5264" i="23"/>
  <c r="E5263" i="23"/>
  <c r="E5262" i="23"/>
  <c r="E5261" i="23"/>
  <c r="E5260" i="23"/>
  <c r="E5259" i="23"/>
  <c r="E5258" i="23"/>
  <c r="E5257" i="23"/>
  <c r="E5256" i="23"/>
  <c r="E5255" i="23"/>
  <c r="E5254" i="23"/>
  <c r="E5253" i="23"/>
  <c r="E5252" i="23"/>
  <c r="E5251" i="23"/>
  <c r="E5250" i="23"/>
  <c r="E5249" i="23"/>
  <c r="E5248" i="23"/>
  <c r="E5247" i="23"/>
  <c r="E5246" i="23"/>
  <c r="E5245" i="23"/>
  <c r="E5244" i="23"/>
  <c r="E5243" i="23"/>
  <c r="E5242" i="23"/>
  <c r="E5241" i="23"/>
  <c r="E5240" i="23"/>
  <c r="E5239" i="23"/>
  <c r="E5238" i="23"/>
  <c r="E5237" i="23"/>
  <c r="E5236" i="23"/>
  <c r="E5235" i="23"/>
  <c r="E5234" i="23"/>
  <c r="E5233" i="23"/>
  <c r="E5232" i="23"/>
  <c r="E5231" i="23"/>
  <c r="E5230" i="23"/>
  <c r="E5229" i="23"/>
  <c r="E5228" i="23"/>
  <c r="E5227" i="23"/>
  <c r="E5226" i="23"/>
  <c r="E5225" i="23"/>
  <c r="E5224" i="23"/>
  <c r="E5223" i="23"/>
  <c r="E5222" i="23"/>
  <c r="E5221" i="23"/>
  <c r="E5220" i="23"/>
  <c r="E5219" i="23"/>
  <c r="E5218" i="23"/>
  <c r="E5217" i="23"/>
  <c r="E5216" i="23"/>
  <c r="E5215" i="23"/>
  <c r="E5214" i="23"/>
  <c r="E5213" i="23"/>
  <c r="E5212" i="23"/>
  <c r="E5211" i="23"/>
  <c r="E5210" i="23"/>
  <c r="E5209" i="23"/>
  <c r="E5208" i="23"/>
  <c r="E5207" i="23"/>
  <c r="E5206" i="23"/>
  <c r="E5205" i="23"/>
  <c r="E5204" i="23"/>
  <c r="E5203" i="23"/>
  <c r="E5202" i="23"/>
  <c r="E5201" i="23"/>
  <c r="E5200" i="23"/>
  <c r="E5199" i="23"/>
  <c r="E5198" i="23"/>
  <c r="E5197" i="23"/>
  <c r="E5196" i="23"/>
  <c r="E5195" i="23"/>
  <c r="E5194" i="23"/>
  <c r="E5193" i="23"/>
  <c r="E5192" i="23"/>
  <c r="E5191" i="23"/>
  <c r="E5190" i="23"/>
  <c r="E5189" i="23"/>
  <c r="E5188" i="23"/>
  <c r="E5187" i="23"/>
  <c r="E5186" i="23"/>
  <c r="E5185" i="23"/>
  <c r="E5184" i="23"/>
  <c r="E5183" i="23"/>
  <c r="E5182" i="23"/>
  <c r="E5181" i="23"/>
  <c r="E5180" i="23"/>
  <c r="E5179" i="23"/>
  <c r="E5178" i="23"/>
  <c r="E5177" i="23"/>
  <c r="E5176" i="23"/>
  <c r="E5175" i="23"/>
  <c r="E5174" i="23"/>
  <c r="E5173" i="23"/>
  <c r="E5172" i="23"/>
  <c r="E5171" i="23"/>
  <c r="E5170" i="23"/>
  <c r="E5169" i="23"/>
  <c r="E5168" i="23"/>
  <c r="E5167" i="23"/>
  <c r="E5166" i="23"/>
  <c r="E5165" i="23"/>
  <c r="E5164" i="23"/>
  <c r="E5163" i="23"/>
  <c r="E5162" i="23"/>
  <c r="E5161" i="23"/>
  <c r="E5160" i="23"/>
  <c r="E5159" i="23"/>
  <c r="E5158" i="23"/>
  <c r="E5157" i="23"/>
  <c r="E5156" i="23"/>
  <c r="E5155" i="23"/>
  <c r="E5154" i="23"/>
  <c r="E5153" i="23"/>
  <c r="E5152" i="23"/>
  <c r="E5151" i="23"/>
  <c r="E5150" i="23"/>
  <c r="E5149" i="23"/>
  <c r="E5148" i="23"/>
  <c r="E5147" i="23"/>
  <c r="E5146" i="23"/>
  <c r="E5145" i="23"/>
  <c r="E5144" i="23"/>
  <c r="E5143" i="23"/>
  <c r="E5142" i="23"/>
  <c r="E5141" i="23"/>
  <c r="E5140" i="23"/>
  <c r="E5139" i="23"/>
  <c r="E5138" i="23"/>
  <c r="E5137" i="23"/>
  <c r="E5136" i="23"/>
  <c r="E5135" i="23"/>
  <c r="E5134" i="23"/>
  <c r="E5133" i="23"/>
  <c r="E5132" i="23"/>
  <c r="E5131" i="23"/>
  <c r="E5130" i="23"/>
  <c r="E5129" i="23"/>
  <c r="E5128" i="23"/>
  <c r="E5127" i="23"/>
  <c r="E5126" i="23"/>
  <c r="E5125" i="23"/>
  <c r="E5124" i="23"/>
  <c r="E5123" i="23"/>
  <c r="E5122" i="23"/>
  <c r="E5121" i="23"/>
  <c r="E5120" i="23"/>
  <c r="E5119" i="23"/>
  <c r="E5118" i="23"/>
  <c r="E5117" i="23"/>
  <c r="E5116" i="23"/>
  <c r="E5115" i="23"/>
  <c r="E5114" i="23"/>
  <c r="E5113" i="23"/>
  <c r="E5112" i="23"/>
  <c r="E5111" i="23"/>
  <c r="E5110" i="23"/>
  <c r="E5109" i="23"/>
  <c r="E5108" i="23"/>
  <c r="E5107" i="23"/>
  <c r="E5106" i="23"/>
  <c r="E5105" i="23"/>
  <c r="E5104" i="23"/>
  <c r="E5103" i="23"/>
  <c r="E5102" i="23"/>
  <c r="E5101" i="23"/>
  <c r="E5100" i="23"/>
  <c r="E5099" i="23"/>
  <c r="E5098" i="23"/>
  <c r="E5097" i="23"/>
  <c r="E5096" i="23"/>
  <c r="E5095" i="23"/>
  <c r="E5094" i="23"/>
  <c r="E5093" i="23"/>
  <c r="E5092" i="23"/>
  <c r="E5091" i="23"/>
  <c r="E5090" i="23"/>
  <c r="E5089" i="23"/>
  <c r="E5088" i="23"/>
  <c r="E5087" i="23"/>
  <c r="E5086" i="23"/>
  <c r="E5085" i="23"/>
  <c r="E5084" i="23"/>
  <c r="E5083" i="23"/>
  <c r="E5082" i="23"/>
  <c r="E5081" i="23"/>
  <c r="E5080" i="23"/>
  <c r="E5079" i="23"/>
  <c r="E5078" i="23"/>
  <c r="E5077" i="23"/>
  <c r="E5076" i="23"/>
  <c r="E5075" i="23"/>
  <c r="E5074" i="23"/>
  <c r="E5073" i="23"/>
  <c r="E5072" i="23"/>
  <c r="E5071" i="23"/>
  <c r="E5070" i="23"/>
  <c r="E5069" i="23"/>
  <c r="E5068" i="23"/>
  <c r="E5067" i="23"/>
  <c r="E5066" i="23"/>
  <c r="E5065" i="23"/>
  <c r="E5064" i="23"/>
  <c r="E5063" i="23"/>
  <c r="E5062" i="23"/>
  <c r="E5061" i="23"/>
  <c r="E5060" i="23"/>
  <c r="E5059" i="23"/>
  <c r="E5058" i="23"/>
  <c r="E5057" i="23"/>
  <c r="E5056" i="23"/>
  <c r="E5055" i="23"/>
  <c r="E5054" i="23"/>
  <c r="E5053" i="23"/>
  <c r="E5052" i="23"/>
  <c r="E5051" i="23"/>
  <c r="E5050" i="23"/>
  <c r="E5049" i="23"/>
  <c r="E5048" i="23"/>
  <c r="E5047" i="23"/>
  <c r="E5046" i="23"/>
  <c r="E5045" i="23"/>
  <c r="E5044" i="23"/>
  <c r="E5043" i="23"/>
  <c r="E5042" i="23"/>
  <c r="E5041" i="23"/>
  <c r="E5040" i="23"/>
  <c r="E5039" i="23"/>
  <c r="E5038" i="23"/>
  <c r="E5037" i="23"/>
  <c r="E5036" i="23"/>
  <c r="E5035" i="23"/>
  <c r="E5034" i="23"/>
  <c r="E5033" i="23"/>
  <c r="E5032" i="23"/>
  <c r="E5031" i="23"/>
  <c r="E5030" i="23"/>
  <c r="E5029" i="23"/>
  <c r="E5028" i="23"/>
  <c r="E5027" i="23"/>
  <c r="E5026" i="23"/>
  <c r="E5025" i="23"/>
  <c r="E5024" i="23"/>
  <c r="E5023" i="23"/>
  <c r="E5022" i="23"/>
  <c r="E5021" i="23"/>
  <c r="E5020" i="23"/>
  <c r="E5019" i="23"/>
  <c r="E5018" i="23"/>
  <c r="E5017" i="23"/>
  <c r="E5016" i="23"/>
  <c r="E5015" i="23"/>
  <c r="E5014" i="23"/>
  <c r="E5013" i="23"/>
  <c r="E5012" i="23"/>
  <c r="E5011" i="23"/>
  <c r="E5010" i="23"/>
  <c r="E5009" i="23"/>
  <c r="E5008" i="23"/>
  <c r="E5007" i="23"/>
  <c r="E5006" i="23"/>
  <c r="E5005" i="23"/>
  <c r="E5004" i="23"/>
  <c r="E5003" i="23"/>
  <c r="E5002" i="23"/>
  <c r="E5001" i="23"/>
  <c r="E5000" i="23"/>
  <c r="E4999" i="23"/>
  <c r="E4998" i="23"/>
  <c r="E4997" i="23"/>
  <c r="E4996" i="23"/>
  <c r="E4995" i="23"/>
  <c r="E4994" i="23"/>
  <c r="E4993" i="23"/>
  <c r="E4992" i="23"/>
  <c r="E4991" i="23"/>
  <c r="E4990" i="23"/>
  <c r="E4989" i="23"/>
  <c r="E4988" i="23"/>
  <c r="E4987" i="23"/>
  <c r="E4986" i="23"/>
  <c r="E4985" i="23"/>
  <c r="E4984" i="23"/>
  <c r="E4983" i="23"/>
  <c r="E4982" i="23"/>
  <c r="E4981" i="23"/>
  <c r="E4980" i="23"/>
  <c r="E4979" i="23"/>
  <c r="E4978" i="23"/>
  <c r="E4977" i="23"/>
  <c r="E4976" i="23"/>
  <c r="E4975" i="23"/>
  <c r="E4974" i="23"/>
  <c r="E4973" i="23"/>
  <c r="E4972" i="23"/>
  <c r="E4971" i="23"/>
  <c r="E4970" i="23"/>
  <c r="E4969" i="23"/>
  <c r="E4968" i="23"/>
  <c r="E4967" i="23"/>
  <c r="E4966" i="23"/>
  <c r="E4965" i="23"/>
  <c r="E4964" i="23"/>
  <c r="E4963" i="23"/>
  <c r="E4962" i="23"/>
  <c r="E4961" i="23"/>
  <c r="E4960" i="23"/>
  <c r="E4959" i="23"/>
  <c r="E4958" i="23"/>
  <c r="E4957" i="23"/>
  <c r="E4956" i="23"/>
  <c r="E4955" i="23"/>
  <c r="E4954" i="23"/>
  <c r="E4953" i="23"/>
  <c r="E4952" i="23"/>
  <c r="E4951" i="23"/>
  <c r="E4950" i="23"/>
  <c r="E4949" i="23"/>
  <c r="E4948" i="23"/>
  <c r="E4947" i="23"/>
  <c r="E4946" i="23"/>
  <c r="E4945" i="23"/>
  <c r="E4944" i="23"/>
  <c r="E4943" i="23"/>
  <c r="E4942" i="23"/>
  <c r="E4941" i="23"/>
  <c r="E4940" i="23"/>
  <c r="E4939" i="23"/>
  <c r="E4938" i="23"/>
  <c r="E4937" i="23"/>
  <c r="E4936" i="23"/>
  <c r="E4935" i="23"/>
  <c r="E4934" i="23"/>
  <c r="E4933" i="23"/>
  <c r="E4932" i="23"/>
  <c r="E4931" i="23"/>
  <c r="E4930" i="23"/>
  <c r="E4929" i="23"/>
  <c r="E4928" i="23"/>
  <c r="E4927" i="23"/>
  <c r="E4926" i="23"/>
  <c r="E4925" i="23"/>
  <c r="E4924" i="23"/>
  <c r="E4923" i="23"/>
  <c r="E4922" i="23"/>
  <c r="E4921" i="23"/>
  <c r="E4920" i="23"/>
  <c r="E4919" i="23"/>
  <c r="E4918" i="23"/>
  <c r="E4917" i="23"/>
  <c r="E4916" i="23"/>
  <c r="E4915" i="23"/>
  <c r="E4914" i="23"/>
  <c r="E4913" i="23"/>
  <c r="E4912" i="23"/>
  <c r="E4911" i="23"/>
  <c r="E4910" i="23"/>
  <c r="E4909" i="23"/>
  <c r="E4908" i="23"/>
  <c r="E4907" i="23"/>
  <c r="E4906" i="23"/>
  <c r="E4905" i="23"/>
  <c r="E4904" i="23"/>
  <c r="E4903" i="23"/>
  <c r="E4902" i="23"/>
  <c r="E4901" i="23"/>
  <c r="E4900" i="23"/>
  <c r="E4899" i="23"/>
  <c r="E4898" i="23"/>
  <c r="E4897" i="23"/>
  <c r="E4896" i="23"/>
  <c r="E4895" i="23"/>
  <c r="E4894" i="23"/>
  <c r="E4893" i="23"/>
  <c r="E4892" i="23"/>
  <c r="E4891" i="23"/>
  <c r="E4890" i="23"/>
  <c r="E4889" i="23"/>
  <c r="E4888" i="23"/>
  <c r="E4887" i="23"/>
  <c r="E4886" i="23"/>
  <c r="E4885" i="23"/>
  <c r="E4884" i="23"/>
  <c r="E4883" i="23"/>
  <c r="E4882" i="23"/>
  <c r="E4881" i="23"/>
  <c r="E4880" i="23"/>
  <c r="E4879" i="23"/>
  <c r="E4878" i="23"/>
  <c r="E4877" i="23"/>
  <c r="E4876" i="23"/>
  <c r="E4875" i="23"/>
  <c r="E4874" i="23"/>
  <c r="E4873" i="23"/>
  <c r="E4872" i="23"/>
  <c r="E4871" i="23"/>
  <c r="E4870" i="23"/>
  <c r="E4869" i="23"/>
  <c r="E4868" i="23"/>
  <c r="E4867" i="23"/>
  <c r="E4866" i="23"/>
  <c r="E4865" i="23"/>
  <c r="E4864" i="23"/>
  <c r="E4863" i="23"/>
  <c r="E4862" i="23"/>
  <c r="E4861" i="23"/>
  <c r="E4860" i="23"/>
  <c r="E4859" i="23"/>
  <c r="E4858" i="23"/>
  <c r="E4857" i="23"/>
  <c r="E4856" i="23"/>
  <c r="E4855" i="23"/>
  <c r="E4854" i="23"/>
  <c r="E4853" i="23"/>
  <c r="E4852" i="23"/>
  <c r="E4851" i="23"/>
  <c r="E4850" i="23"/>
  <c r="E4849" i="23"/>
  <c r="E4848" i="23"/>
  <c r="E4847" i="23"/>
  <c r="E4846" i="23"/>
  <c r="E4845" i="23"/>
  <c r="E4844" i="23"/>
  <c r="E4843" i="23"/>
  <c r="E4842" i="23"/>
  <c r="E4841" i="23"/>
  <c r="E4840" i="23"/>
  <c r="E4839" i="23"/>
  <c r="E4838" i="23"/>
  <c r="E4837" i="23"/>
  <c r="E4836" i="23"/>
  <c r="E4835" i="23"/>
  <c r="E4834" i="23"/>
  <c r="E4833" i="23"/>
  <c r="E4832" i="23"/>
  <c r="E4831" i="23"/>
  <c r="E4830" i="23"/>
  <c r="E4829" i="23"/>
  <c r="E4828" i="23"/>
  <c r="E4827" i="23"/>
  <c r="E4826" i="23"/>
  <c r="E4825" i="23"/>
  <c r="E4824" i="23"/>
  <c r="E4823" i="23"/>
  <c r="E4822" i="23"/>
  <c r="E4821" i="23"/>
  <c r="E4820" i="23"/>
  <c r="E4819" i="23"/>
  <c r="E4818" i="23"/>
  <c r="E4817" i="23"/>
  <c r="E4816" i="23"/>
  <c r="E4815" i="23"/>
  <c r="E4814" i="23"/>
  <c r="E4813" i="23"/>
  <c r="E4812" i="23"/>
  <c r="E4811" i="23"/>
  <c r="E4810" i="23"/>
  <c r="E4809" i="23"/>
  <c r="E4808" i="23"/>
  <c r="E4807" i="23"/>
  <c r="E4806" i="23"/>
  <c r="E4805" i="23"/>
  <c r="E4804" i="23"/>
  <c r="E4803" i="23"/>
  <c r="E4802" i="23"/>
  <c r="E4801" i="23"/>
  <c r="E4800" i="23"/>
  <c r="E4799" i="23"/>
  <c r="E4798" i="23"/>
  <c r="E4797" i="23"/>
  <c r="E4796" i="23"/>
  <c r="E4795" i="23"/>
  <c r="E4794" i="23"/>
  <c r="E4793" i="23"/>
  <c r="E4792" i="23"/>
  <c r="E4791" i="23"/>
  <c r="E4790" i="23"/>
  <c r="E4789" i="23"/>
  <c r="E4788" i="23"/>
  <c r="E4787" i="23"/>
  <c r="E4786" i="23"/>
  <c r="E4785" i="23"/>
  <c r="E4784" i="23"/>
  <c r="E4783" i="23"/>
  <c r="E4782" i="23"/>
  <c r="E4781" i="23"/>
  <c r="E4780" i="23"/>
  <c r="E4779" i="23"/>
  <c r="E4778" i="23"/>
  <c r="E4777" i="23"/>
  <c r="E4776" i="23"/>
  <c r="E4775" i="23"/>
  <c r="E4774" i="23"/>
  <c r="E4773" i="23"/>
  <c r="E4772" i="23"/>
  <c r="E4771" i="23"/>
  <c r="E4770" i="23"/>
  <c r="E4769" i="23"/>
  <c r="E4768" i="23"/>
  <c r="E4767" i="23"/>
  <c r="E4766" i="23"/>
  <c r="E4765" i="23"/>
  <c r="E4764" i="23"/>
  <c r="E4763" i="23"/>
  <c r="E4762" i="23"/>
  <c r="E4761" i="23"/>
  <c r="E4760" i="23"/>
  <c r="E4759" i="23"/>
  <c r="E4758" i="23"/>
  <c r="E4757" i="23"/>
  <c r="E4756" i="23"/>
  <c r="E4755" i="23"/>
  <c r="E4754" i="23"/>
  <c r="E4753" i="23"/>
  <c r="E4752" i="23"/>
  <c r="E4751" i="23"/>
  <c r="E4750" i="23"/>
  <c r="E4749" i="23"/>
  <c r="E4748" i="23"/>
  <c r="E4747" i="23"/>
  <c r="E4746" i="23"/>
  <c r="E4745" i="23"/>
  <c r="E4744" i="23"/>
  <c r="E4743" i="23"/>
  <c r="E4742" i="23"/>
  <c r="E4741" i="23"/>
  <c r="E4740" i="23"/>
  <c r="E4739" i="23"/>
  <c r="E4738" i="23"/>
  <c r="E4737" i="23"/>
  <c r="E4736" i="23"/>
  <c r="E4735" i="23"/>
  <c r="E4734" i="23"/>
  <c r="E4733" i="23"/>
  <c r="E4732" i="23"/>
  <c r="E4731" i="23"/>
  <c r="E4730" i="23"/>
  <c r="E4729" i="23"/>
  <c r="E4728" i="23"/>
  <c r="E4727" i="23"/>
  <c r="E4726" i="23"/>
  <c r="E4725" i="23"/>
  <c r="E4724" i="23"/>
  <c r="E4723" i="23"/>
  <c r="E4722" i="23"/>
  <c r="E4721" i="23"/>
  <c r="E4720" i="23"/>
  <c r="E4719" i="23"/>
  <c r="E4718" i="23"/>
  <c r="E4717" i="23"/>
  <c r="E4716" i="23"/>
  <c r="E4715" i="23"/>
  <c r="E4714" i="23"/>
  <c r="E4713" i="23"/>
  <c r="E4712" i="23"/>
  <c r="E4711" i="23"/>
  <c r="E4710" i="23"/>
  <c r="E4709" i="23"/>
  <c r="E4708" i="23"/>
  <c r="E4707" i="23"/>
  <c r="E4706" i="23"/>
  <c r="E4705" i="23"/>
  <c r="E4704" i="23"/>
  <c r="E4703" i="23"/>
  <c r="E4702" i="23"/>
  <c r="E4701" i="23"/>
  <c r="E4700" i="23"/>
  <c r="E4699" i="23"/>
  <c r="E4698" i="23"/>
  <c r="E4697" i="23"/>
  <c r="E4696" i="23"/>
  <c r="E4695" i="23"/>
  <c r="E4694" i="23"/>
  <c r="E4693" i="23"/>
  <c r="E4692" i="23"/>
  <c r="E4691" i="23"/>
  <c r="E4690" i="23"/>
  <c r="E4689" i="23"/>
  <c r="E4688" i="23"/>
  <c r="E4687" i="23"/>
  <c r="E4686" i="23"/>
  <c r="E4685" i="23"/>
  <c r="E4684" i="23"/>
  <c r="E4683" i="23"/>
  <c r="E4682" i="23"/>
  <c r="E4681" i="23"/>
  <c r="E4680" i="23"/>
  <c r="E4679" i="23"/>
  <c r="E4678" i="23"/>
  <c r="E4677" i="23"/>
  <c r="E4676" i="23"/>
  <c r="E4675" i="23"/>
  <c r="E4674" i="23"/>
  <c r="E4673" i="23"/>
  <c r="E4672" i="23"/>
  <c r="E4671" i="23"/>
  <c r="E4670" i="23"/>
  <c r="E4669" i="23"/>
  <c r="E4668" i="23"/>
  <c r="E4667" i="23"/>
  <c r="E4666" i="23"/>
  <c r="E4665" i="23"/>
  <c r="E4664" i="23"/>
  <c r="E4663" i="23"/>
  <c r="E4662" i="23"/>
  <c r="E4661" i="23"/>
  <c r="E4660" i="23"/>
  <c r="E4659" i="23"/>
  <c r="E4658" i="23"/>
  <c r="E4657" i="23"/>
  <c r="E4656" i="23"/>
  <c r="E4655" i="23"/>
  <c r="E4654" i="23"/>
  <c r="E4653" i="23"/>
  <c r="E4652" i="23"/>
  <c r="E4651" i="23"/>
  <c r="E4650" i="23"/>
  <c r="E4649" i="23"/>
  <c r="E4648" i="23"/>
  <c r="E4647" i="23"/>
  <c r="E4646" i="23"/>
  <c r="E4645" i="23"/>
  <c r="E4644" i="23"/>
  <c r="E4643" i="23"/>
  <c r="E4642" i="23"/>
  <c r="E4641" i="23"/>
  <c r="E4640" i="23"/>
  <c r="E4639" i="23"/>
  <c r="E4638" i="23"/>
  <c r="E4637" i="23"/>
  <c r="E4636" i="23"/>
  <c r="E4635" i="23"/>
  <c r="E4634" i="23"/>
  <c r="E4633" i="23"/>
  <c r="E4632" i="23"/>
  <c r="E4631" i="23"/>
  <c r="E4630" i="23"/>
  <c r="E4629" i="23"/>
  <c r="E4628" i="23"/>
  <c r="E4627" i="23"/>
  <c r="E4626" i="23"/>
  <c r="E4625" i="23"/>
  <c r="E4624" i="23"/>
  <c r="E4623" i="23"/>
  <c r="E4622" i="23"/>
  <c r="E4621" i="23"/>
  <c r="E4620" i="23"/>
  <c r="E4619" i="23"/>
  <c r="E4618" i="23"/>
  <c r="E4617" i="23"/>
  <c r="E4616" i="23"/>
  <c r="E4615" i="23"/>
  <c r="E4614" i="23"/>
  <c r="E4613" i="23"/>
  <c r="E4612" i="23"/>
  <c r="E4611" i="23"/>
  <c r="E4610" i="23"/>
  <c r="E4609" i="23"/>
  <c r="E4608" i="23"/>
  <c r="E4607" i="23"/>
  <c r="E4606" i="23"/>
  <c r="E4605" i="23"/>
  <c r="E4604" i="23"/>
  <c r="E4603" i="23"/>
  <c r="E4602" i="23"/>
  <c r="E4601" i="23"/>
  <c r="E4600" i="23"/>
  <c r="E4599" i="23"/>
  <c r="E4598" i="23"/>
  <c r="E4597" i="23"/>
  <c r="E4596" i="23"/>
  <c r="E4595" i="23"/>
  <c r="E4594" i="23"/>
  <c r="E4593" i="23"/>
  <c r="E4592" i="23"/>
  <c r="E4591" i="23"/>
  <c r="E4590" i="23"/>
  <c r="E4589" i="23"/>
  <c r="E4588" i="23"/>
  <c r="E4587" i="23"/>
  <c r="E4586" i="23"/>
  <c r="E4585" i="23"/>
  <c r="E4584" i="23"/>
  <c r="E4583" i="23"/>
  <c r="E4582" i="23"/>
  <c r="E4581" i="23"/>
  <c r="E4580" i="23"/>
  <c r="E4579" i="23"/>
  <c r="E4578" i="23"/>
  <c r="E4577" i="23"/>
  <c r="E4576" i="23"/>
  <c r="E4575" i="23"/>
  <c r="E4574" i="23"/>
  <c r="E4573" i="23"/>
  <c r="E4572" i="23"/>
  <c r="E4571" i="23"/>
  <c r="E4570" i="23"/>
  <c r="E4569" i="23"/>
  <c r="E4568" i="23"/>
  <c r="E4567" i="23"/>
  <c r="E4566" i="23"/>
  <c r="E4565" i="23"/>
  <c r="E4564" i="23"/>
  <c r="E4563" i="23"/>
  <c r="E4562" i="23"/>
  <c r="E4561" i="23"/>
  <c r="E4560" i="23"/>
  <c r="E4559" i="23"/>
  <c r="E4558" i="23"/>
  <c r="E4557" i="23"/>
  <c r="E4556" i="23"/>
  <c r="E4555" i="23"/>
  <c r="E4554" i="23"/>
  <c r="E4553" i="23"/>
  <c r="E4552" i="23"/>
  <c r="E4551" i="23"/>
  <c r="E4550" i="23"/>
  <c r="E4549" i="23"/>
  <c r="E4548" i="23"/>
  <c r="E4547" i="23"/>
  <c r="E4546" i="23"/>
  <c r="E4545" i="23"/>
  <c r="E4544" i="23"/>
  <c r="E4543" i="23"/>
  <c r="E4542" i="23"/>
  <c r="E4541" i="23"/>
  <c r="E4540" i="23"/>
  <c r="E4539" i="23"/>
  <c r="E4538" i="23"/>
  <c r="E4537" i="23"/>
  <c r="E4536" i="23"/>
  <c r="E4535" i="23"/>
  <c r="E4534" i="23"/>
  <c r="E4533" i="23"/>
  <c r="E4532" i="23"/>
  <c r="E4531" i="23"/>
  <c r="E4530" i="23"/>
  <c r="E4529" i="23"/>
  <c r="E4528" i="23"/>
  <c r="E4527" i="23"/>
  <c r="E4526" i="23"/>
  <c r="E4525" i="23"/>
  <c r="E4524" i="23"/>
  <c r="E4523" i="23"/>
  <c r="E4522" i="23"/>
  <c r="E4521" i="23"/>
  <c r="E4520" i="23"/>
  <c r="E4519" i="23"/>
  <c r="E4518" i="23"/>
  <c r="E4517" i="23"/>
  <c r="E4516" i="23"/>
  <c r="E4515" i="23"/>
  <c r="E4514" i="23"/>
  <c r="E4513" i="23"/>
  <c r="E4512" i="23"/>
  <c r="E4511" i="23"/>
  <c r="E4510" i="23"/>
  <c r="E4509" i="23"/>
  <c r="E4508" i="23"/>
  <c r="E4507" i="23"/>
  <c r="E4506" i="23"/>
  <c r="E4505" i="23"/>
  <c r="E4504" i="23"/>
  <c r="E4503" i="23"/>
  <c r="E4502" i="23"/>
  <c r="E4501" i="23"/>
  <c r="E4500" i="23"/>
  <c r="E4499" i="23"/>
  <c r="E4498" i="23"/>
  <c r="E4497" i="23"/>
  <c r="E4496" i="23"/>
  <c r="E4495" i="23"/>
  <c r="E4494" i="23"/>
  <c r="E4493" i="23"/>
  <c r="E4492" i="23"/>
  <c r="E4491" i="23"/>
  <c r="E4490" i="23"/>
  <c r="E4489" i="23"/>
  <c r="E4488" i="23"/>
  <c r="E4487" i="23"/>
  <c r="E4486" i="23"/>
  <c r="E4485" i="23"/>
  <c r="E4484" i="23"/>
  <c r="E4483" i="23"/>
  <c r="E4482" i="23"/>
  <c r="E4481" i="23"/>
  <c r="E4480" i="23"/>
  <c r="E4479" i="23"/>
  <c r="E4478" i="23"/>
  <c r="E4477" i="23"/>
  <c r="E4476" i="23"/>
  <c r="E4475" i="23"/>
  <c r="E4474" i="23"/>
  <c r="E4473" i="23"/>
  <c r="E4472" i="23"/>
  <c r="E4471" i="23"/>
  <c r="E4470" i="23"/>
  <c r="E4469" i="23"/>
  <c r="E4468" i="23"/>
  <c r="E4467" i="23"/>
  <c r="E4466" i="23"/>
  <c r="E4465" i="23"/>
  <c r="E4464" i="23"/>
  <c r="E4463" i="23"/>
  <c r="E4462" i="23"/>
  <c r="E4461" i="23"/>
  <c r="E4460" i="23"/>
  <c r="E4459" i="23"/>
  <c r="E4458" i="23"/>
  <c r="E4457" i="23"/>
  <c r="E4456" i="23"/>
  <c r="E4455" i="23"/>
  <c r="E4454" i="23"/>
  <c r="E4453" i="23"/>
  <c r="E4452" i="23"/>
  <c r="E4451" i="23"/>
  <c r="E4450" i="23"/>
  <c r="E4449" i="23"/>
  <c r="E4448" i="23"/>
  <c r="E4447" i="23"/>
  <c r="E4446" i="23"/>
  <c r="E4445" i="23"/>
  <c r="E4444" i="23"/>
  <c r="E4443" i="23"/>
  <c r="E4442" i="23"/>
  <c r="E4441" i="23"/>
  <c r="E4440" i="23"/>
  <c r="E4439" i="23"/>
  <c r="E4438" i="23"/>
  <c r="E4437" i="23"/>
  <c r="E4436" i="23"/>
  <c r="E4435" i="23"/>
  <c r="E4434" i="23"/>
  <c r="E4433" i="23"/>
  <c r="E4432" i="23"/>
  <c r="E4431" i="23"/>
  <c r="E4430" i="23"/>
  <c r="E4429" i="23"/>
  <c r="E4428" i="23"/>
  <c r="E4427" i="23"/>
  <c r="E4426" i="23"/>
  <c r="E4425" i="23"/>
  <c r="E4424" i="23"/>
  <c r="E4423" i="23"/>
  <c r="E4422" i="23"/>
  <c r="E4421" i="23"/>
  <c r="E4420" i="23"/>
  <c r="E4419" i="23"/>
  <c r="E4418" i="23"/>
  <c r="E4417" i="23"/>
  <c r="E4416" i="23"/>
  <c r="E4415" i="23"/>
  <c r="E4414" i="23"/>
  <c r="E4413" i="23"/>
  <c r="E4412" i="23"/>
  <c r="E4411" i="23"/>
  <c r="E4410" i="23"/>
  <c r="E4409" i="23"/>
  <c r="E4408" i="23"/>
  <c r="E4407" i="23"/>
  <c r="E4406" i="23"/>
  <c r="E4405" i="23"/>
  <c r="E4404" i="23"/>
  <c r="E4403" i="23"/>
  <c r="E4402" i="23"/>
  <c r="E4401" i="23"/>
  <c r="E4400" i="23"/>
  <c r="E4399" i="23"/>
  <c r="E4398" i="23"/>
  <c r="E4397" i="23"/>
  <c r="E4396" i="23"/>
  <c r="E4395" i="23"/>
  <c r="E4394" i="23"/>
  <c r="E4393" i="23"/>
  <c r="E4392" i="23"/>
  <c r="E4391" i="23"/>
  <c r="E4390" i="23"/>
  <c r="E4389" i="23"/>
  <c r="E4388" i="23"/>
  <c r="E4387" i="23"/>
  <c r="E4386" i="23"/>
  <c r="E4385" i="23"/>
  <c r="E4384" i="23"/>
  <c r="E4383" i="23"/>
  <c r="E4382" i="23"/>
  <c r="E4381" i="23"/>
  <c r="E4380" i="23"/>
  <c r="E4379" i="23"/>
  <c r="E4378" i="23"/>
  <c r="E4377" i="23"/>
  <c r="E4376" i="23"/>
  <c r="E4375" i="23"/>
  <c r="E4374" i="23"/>
  <c r="E4373" i="23"/>
  <c r="E4372" i="23"/>
  <c r="E4371" i="23"/>
  <c r="E4370" i="23"/>
  <c r="E4369" i="23"/>
  <c r="E4368" i="23"/>
  <c r="E4367" i="23"/>
  <c r="E4366" i="23"/>
  <c r="E4365" i="23"/>
  <c r="E4364" i="23"/>
  <c r="E4363" i="23"/>
  <c r="E4362" i="23"/>
  <c r="E4361" i="23"/>
  <c r="E4360" i="23"/>
  <c r="E4359" i="23"/>
  <c r="E4358" i="23"/>
  <c r="E4357" i="23"/>
  <c r="E4356" i="23"/>
  <c r="E4355" i="23"/>
  <c r="E4354" i="23"/>
  <c r="E4353" i="23"/>
  <c r="E4352" i="23"/>
  <c r="E4351" i="23"/>
  <c r="E4350" i="23"/>
  <c r="E4349" i="23"/>
  <c r="E4348" i="23"/>
  <c r="E4347" i="23"/>
  <c r="E4346" i="23"/>
  <c r="E4345" i="23"/>
  <c r="E4344" i="23"/>
  <c r="E4343" i="23"/>
  <c r="E4342" i="23"/>
  <c r="E4341" i="23"/>
  <c r="E4340" i="23"/>
  <c r="E4339" i="23"/>
  <c r="E4338" i="23"/>
  <c r="E4337" i="23"/>
  <c r="E4336" i="23"/>
  <c r="E4335" i="23"/>
  <c r="E4334" i="23"/>
  <c r="E4333" i="23"/>
  <c r="E4332" i="23"/>
  <c r="E4331" i="23"/>
  <c r="E4330" i="23"/>
  <c r="E4329" i="23"/>
  <c r="E4328" i="23"/>
  <c r="E4327" i="23"/>
  <c r="E4326" i="23"/>
  <c r="E4325" i="23"/>
  <c r="E4324" i="23"/>
  <c r="E4323" i="23"/>
  <c r="E4322" i="23"/>
  <c r="E4321" i="23"/>
  <c r="E4320" i="23"/>
  <c r="E4319" i="23"/>
  <c r="E4318" i="23"/>
  <c r="E4317" i="23"/>
  <c r="E4316" i="23"/>
  <c r="E4315" i="23"/>
  <c r="E4314" i="23"/>
  <c r="E4313" i="23"/>
  <c r="E4312" i="23"/>
  <c r="E4311" i="23"/>
  <c r="E4310" i="23"/>
  <c r="E4309" i="23"/>
  <c r="E4308" i="23"/>
  <c r="E4307" i="23"/>
  <c r="E4306" i="23"/>
  <c r="E4305" i="23"/>
  <c r="E4304" i="23"/>
  <c r="E4303" i="23"/>
  <c r="E4302" i="23"/>
  <c r="E4301" i="23"/>
  <c r="E4300" i="23"/>
  <c r="E4299" i="23"/>
  <c r="E4298" i="23"/>
  <c r="E4297" i="23"/>
  <c r="E4296" i="23"/>
  <c r="E4295" i="23"/>
  <c r="E4294" i="23"/>
  <c r="E4293" i="23"/>
  <c r="E4292" i="23"/>
  <c r="E4291" i="23"/>
  <c r="E4290" i="23"/>
  <c r="E4289" i="23"/>
  <c r="E4288" i="23"/>
  <c r="E4287" i="23"/>
  <c r="E4286" i="23"/>
  <c r="E4285" i="23"/>
  <c r="E4284" i="23"/>
  <c r="E4283" i="23"/>
  <c r="E4282" i="23"/>
  <c r="E4281" i="23"/>
  <c r="E4280" i="23"/>
  <c r="E4279" i="23"/>
  <c r="E4278" i="23"/>
  <c r="E4277" i="23"/>
  <c r="E4276" i="23"/>
  <c r="E4275" i="23"/>
  <c r="E4274" i="23"/>
  <c r="E4273" i="23"/>
  <c r="E4272" i="23"/>
  <c r="E4271" i="23"/>
  <c r="E4270" i="23"/>
  <c r="E4269" i="23"/>
  <c r="E4268" i="23"/>
  <c r="E4267" i="23"/>
  <c r="E4266" i="23"/>
  <c r="E4265" i="23"/>
  <c r="E4264" i="23"/>
  <c r="E4263" i="23"/>
  <c r="E4262" i="23"/>
  <c r="E4261" i="23"/>
  <c r="E4260" i="23"/>
  <c r="E4259" i="23"/>
  <c r="E4258" i="23"/>
  <c r="E4257" i="23"/>
  <c r="E4256" i="23"/>
  <c r="E4255" i="23"/>
  <c r="E4254" i="23"/>
  <c r="E4253" i="23"/>
  <c r="E4252" i="23"/>
  <c r="E4251" i="23"/>
  <c r="E4250" i="23"/>
  <c r="E4249" i="23"/>
  <c r="E4248" i="23"/>
  <c r="E4247" i="23"/>
  <c r="E4246" i="23"/>
  <c r="E4245" i="23"/>
  <c r="E4244" i="23"/>
  <c r="E4243" i="23"/>
  <c r="E4242" i="23"/>
  <c r="E4241" i="23"/>
  <c r="E4240" i="23"/>
  <c r="E4239" i="23"/>
  <c r="E4238" i="23"/>
  <c r="E4237" i="23"/>
  <c r="E4236" i="23"/>
  <c r="E4235" i="23"/>
  <c r="E4234" i="23"/>
  <c r="E4233" i="23"/>
  <c r="E4232" i="23"/>
  <c r="E4231" i="23"/>
  <c r="E4230" i="23"/>
  <c r="E4229" i="23"/>
  <c r="E4228" i="23"/>
  <c r="E4227" i="23"/>
  <c r="E4226" i="23"/>
  <c r="E4225" i="23"/>
  <c r="E4224" i="23"/>
  <c r="E4223" i="23"/>
  <c r="E4222" i="23"/>
  <c r="E4221" i="23"/>
  <c r="E4220" i="23"/>
  <c r="E4219" i="23"/>
  <c r="E4218" i="23"/>
  <c r="E4217" i="23"/>
  <c r="E4216" i="23"/>
  <c r="E4215" i="23"/>
  <c r="E4214" i="23"/>
  <c r="E4213" i="23"/>
  <c r="E4212" i="23"/>
  <c r="E4211" i="23"/>
  <c r="E4210" i="23"/>
  <c r="E4209" i="23"/>
  <c r="E4208" i="23"/>
  <c r="E4207" i="23"/>
  <c r="E4206" i="23"/>
  <c r="E4205" i="23"/>
  <c r="E4204" i="23"/>
  <c r="E4203" i="23"/>
  <c r="E4202" i="23"/>
  <c r="E4201" i="23"/>
  <c r="E4200" i="23"/>
  <c r="E4199" i="23"/>
  <c r="E4198" i="23"/>
  <c r="E4197" i="23"/>
  <c r="E4196" i="23"/>
  <c r="E4195" i="23"/>
  <c r="E4194" i="23"/>
  <c r="E4193" i="23"/>
  <c r="E4192" i="23"/>
  <c r="E4191" i="23"/>
  <c r="E4190" i="23"/>
  <c r="E4189" i="23"/>
  <c r="E4188" i="23"/>
  <c r="E4187" i="23"/>
  <c r="E4186" i="23"/>
  <c r="E4185" i="23"/>
  <c r="E4184" i="23"/>
  <c r="E4183" i="23"/>
  <c r="E4182" i="23"/>
  <c r="E4181" i="23"/>
  <c r="E4180" i="23"/>
  <c r="E4179" i="23"/>
  <c r="E4178" i="23"/>
  <c r="E4177" i="23"/>
  <c r="E4176" i="23"/>
  <c r="E4175" i="23"/>
  <c r="E4174" i="23"/>
  <c r="E4173" i="23"/>
  <c r="E4172" i="23"/>
  <c r="E4171" i="23"/>
  <c r="E4170" i="23"/>
  <c r="E4169" i="23"/>
  <c r="E4168" i="23"/>
  <c r="E4167" i="23"/>
  <c r="E4166" i="23"/>
  <c r="E4165" i="23"/>
  <c r="E4164" i="23"/>
  <c r="E4163" i="23"/>
  <c r="E4162" i="23"/>
  <c r="E4161" i="23"/>
  <c r="E4160" i="23"/>
  <c r="E4159" i="23"/>
  <c r="E4158" i="23"/>
  <c r="E4157" i="23"/>
  <c r="E4156" i="23"/>
  <c r="E4155" i="23"/>
  <c r="E4154" i="23"/>
  <c r="E4153" i="23"/>
  <c r="E4152" i="23"/>
  <c r="E4151" i="23"/>
  <c r="E4150" i="23"/>
  <c r="E4149" i="23"/>
  <c r="E4148" i="23"/>
  <c r="E4147" i="23"/>
  <c r="E4146" i="23"/>
  <c r="E4145" i="23"/>
  <c r="E4144" i="23"/>
  <c r="E4143" i="23"/>
  <c r="E4142" i="23"/>
  <c r="E4141" i="23"/>
  <c r="E4140" i="23"/>
  <c r="E4139" i="23"/>
  <c r="E4138" i="23"/>
  <c r="E4137" i="23"/>
  <c r="E4136" i="23"/>
  <c r="E4135" i="23"/>
  <c r="E4134" i="23"/>
  <c r="E4133" i="23"/>
  <c r="E4132" i="23"/>
  <c r="E4131" i="23"/>
  <c r="E4130" i="23"/>
  <c r="E4129" i="23"/>
  <c r="E4128" i="23"/>
  <c r="E4127" i="23"/>
  <c r="E4126" i="23"/>
  <c r="E4125" i="23"/>
  <c r="E4124" i="23"/>
  <c r="E4123" i="23"/>
  <c r="E4122" i="23"/>
  <c r="E4121" i="23"/>
  <c r="E4120" i="23"/>
  <c r="E4119" i="23"/>
  <c r="E4118" i="23"/>
  <c r="E4117" i="23"/>
  <c r="E4116" i="23"/>
  <c r="E4115" i="23"/>
  <c r="E4114" i="23"/>
  <c r="E4113" i="23"/>
  <c r="E4112" i="23"/>
  <c r="E4111" i="23"/>
  <c r="E4110" i="23"/>
  <c r="E4109" i="23"/>
  <c r="E4108" i="23"/>
  <c r="E4107" i="23"/>
  <c r="E4106" i="23"/>
  <c r="E4105" i="23"/>
  <c r="E4104" i="23"/>
  <c r="E4103" i="23"/>
  <c r="E4102" i="23"/>
  <c r="E4101" i="23"/>
  <c r="E4100" i="23"/>
  <c r="E4099" i="23"/>
  <c r="E4098" i="23"/>
  <c r="E4097" i="23"/>
  <c r="E4096" i="23"/>
  <c r="E4095" i="23"/>
  <c r="E4094" i="23"/>
  <c r="E4093" i="23"/>
  <c r="E4092" i="23"/>
  <c r="E4091" i="23"/>
  <c r="E4090" i="23"/>
  <c r="E4089" i="23"/>
  <c r="E4088" i="23"/>
  <c r="E4087" i="23"/>
  <c r="E4086" i="23"/>
  <c r="E4085" i="23"/>
  <c r="E4084" i="23"/>
  <c r="E4083" i="23"/>
  <c r="E4082" i="23"/>
  <c r="E4081" i="23"/>
  <c r="E4080" i="23"/>
  <c r="E4079" i="23"/>
  <c r="E4078" i="23"/>
  <c r="E4077" i="23"/>
  <c r="E4076" i="23"/>
  <c r="E4075" i="23"/>
  <c r="E4074" i="23"/>
  <c r="E4073" i="23"/>
  <c r="E4072" i="23"/>
  <c r="E4071" i="23"/>
  <c r="E4070" i="23"/>
  <c r="E4069" i="23"/>
  <c r="E4068" i="23"/>
  <c r="E4067" i="23"/>
  <c r="E4066" i="23"/>
  <c r="E4065" i="23"/>
  <c r="E4064" i="23"/>
  <c r="E4063" i="23"/>
  <c r="E4062" i="23"/>
  <c r="E4061" i="23"/>
  <c r="E4060" i="23"/>
  <c r="E4059" i="23"/>
  <c r="E4058" i="23"/>
  <c r="E4057" i="23"/>
  <c r="E4056" i="23"/>
  <c r="E4055" i="23"/>
  <c r="E4054" i="23"/>
  <c r="E4053" i="23"/>
  <c r="E4052" i="23"/>
  <c r="E4051" i="23"/>
  <c r="E4050" i="23"/>
  <c r="E4049" i="23"/>
  <c r="E4048" i="23"/>
  <c r="E4047" i="23"/>
  <c r="E4046" i="23"/>
  <c r="E4045" i="23"/>
  <c r="E4044" i="23"/>
  <c r="E4043" i="23"/>
  <c r="E4042" i="23"/>
  <c r="E4041" i="23"/>
  <c r="E4040" i="23"/>
  <c r="E4039" i="23"/>
  <c r="E4038" i="23"/>
  <c r="E4037" i="23"/>
  <c r="E4036" i="23"/>
  <c r="E4035" i="23"/>
  <c r="E4034" i="23"/>
  <c r="E4033" i="23"/>
  <c r="E4032" i="23"/>
  <c r="E4031" i="23"/>
  <c r="E4030" i="23"/>
  <c r="E4029" i="23"/>
  <c r="E4028" i="23"/>
  <c r="E4027" i="23"/>
  <c r="E4026" i="23"/>
  <c r="E4025" i="23"/>
  <c r="E4024" i="23"/>
  <c r="E4023" i="23"/>
  <c r="E4022" i="23"/>
  <c r="E4021" i="23"/>
  <c r="E4020" i="23"/>
  <c r="E4019" i="23"/>
  <c r="E4018" i="23"/>
  <c r="E4017" i="23"/>
  <c r="E4016" i="23"/>
  <c r="E4015" i="23"/>
  <c r="E4014" i="23"/>
  <c r="E4013" i="23"/>
  <c r="E4012" i="23"/>
  <c r="E4011" i="23"/>
  <c r="E4010" i="23"/>
  <c r="E4009" i="23"/>
  <c r="E4008" i="23"/>
  <c r="E4007" i="23"/>
  <c r="E4006" i="23"/>
  <c r="E4005" i="23"/>
  <c r="E4004" i="23"/>
  <c r="E4003" i="23"/>
  <c r="E4002" i="23"/>
  <c r="E4001" i="23"/>
  <c r="E4000" i="23"/>
  <c r="E3999" i="23"/>
  <c r="E3998" i="23"/>
  <c r="E3997" i="23"/>
  <c r="E3996" i="23"/>
  <c r="E3995" i="23"/>
  <c r="E3994" i="23"/>
  <c r="E3993" i="23"/>
  <c r="E3992" i="23"/>
  <c r="E3991" i="23"/>
  <c r="E3990" i="23"/>
  <c r="E3989" i="23"/>
  <c r="E3988" i="23"/>
  <c r="E3987" i="23"/>
  <c r="E3986" i="23"/>
  <c r="E3985" i="23"/>
  <c r="E3984" i="23"/>
  <c r="E3983" i="23"/>
  <c r="E3982" i="23"/>
  <c r="E3981" i="23"/>
  <c r="E3980" i="23"/>
  <c r="E3979" i="23"/>
  <c r="E3978" i="23"/>
  <c r="E3977" i="23"/>
  <c r="E3976" i="23"/>
  <c r="E3975" i="23"/>
  <c r="E3974" i="23"/>
  <c r="E3973" i="23"/>
  <c r="E3972" i="23"/>
  <c r="E3971" i="23"/>
  <c r="E3970" i="23"/>
  <c r="E3969" i="23"/>
  <c r="E3968" i="23"/>
  <c r="E3967" i="23"/>
  <c r="E3966" i="23"/>
  <c r="E3965" i="23"/>
  <c r="E3964" i="23"/>
  <c r="E3963" i="23"/>
  <c r="E3962" i="23"/>
  <c r="E3961" i="23"/>
  <c r="E3960" i="23"/>
  <c r="E3959" i="23"/>
  <c r="E3958" i="23"/>
  <c r="E3957" i="23"/>
  <c r="E3956" i="23"/>
  <c r="E3955" i="23"/>
  <c r="E3954" i="23"/>
  <c r="E3953" i="23"/>
  <c r="E3952" i="23"/>
  <c r="E3951" i="23"/>
  <c r="E3950" i="23"/>
  <c r="E3949" i="23"/>
  <c r="E3948" i="23"/>
  <c r="E3947" i="23"/>
  <c r="E3946" i="23"/>
  <c r="E3945" i="23"/>
  <c r="E3944" i="23"/>
  <c r="E3943" i="23"/>
  <c r="E3942" i="23"/>
  <c r="E3941" i="23"/>
  <c r="E3940" i="23"/>
  <c r="E3939" i="23"/>
  <c r="E3938" i="23"/>
  <c r="E3937" i="23"/>
  <c r="E3936" i="23"/>
  <c r="E3935" i="23"/>
  <c r="E3934" i="23"/>
  <c r="E3933" i="23"/>
  <c r="E3932" i="23"/>
  <c r="E3931" i="23"/>
  <c r="E3930" i="23"/>
  <c r="E3929" i="23"/>
  <c r="E3928" i="23"/>
  <c r="E3927" i="23"/>
  <c r="E3926" i="23"/>
  <c r="E3925" i="23"/>
  <c r="E3924" i="23"/>
  <c r="E3923" i="23"/>
  <c r="E3922" i="23"/>
  <c r="E3921" i="23"/>
  <c r="E3920" i="23"/>
  <c r="E3919" i="23"/>
  <c r="E3918" i="23"/>
  <c r="E3917" i="23"/>
  <c r="E3916" i="23"/>
  <c r="E3915" i="23"/>
  <c r="E3914" i="23"/>
  <c r="E3913" i="23"/>
  <c r="E3912" i="23"/>
  <c r="E3911" i="23"/>
  <c r="E3910" i="23"/>
  <c r="E3909" i="23"/>
  <c r="E3908" i="23"/>
  <c r="E3907" i="23"/>
  <c r="E3906" i="23"/>
  <c r="E3905" i="23"/>
  <c r="E3904" i="23"/>
  <c r="E3903" i="23"/>
  <c r="E3902" i="23"/>
  <c r="E3901" i="23"/>
  <c r="E3900" i="23"/>
  <c r="E3899" i="23"/>
  <c r="E3898" i="23"/>
  <c r="E3897" i="23"/>
  <c r="E3896" i="23"/>
  <c r="E3895" i="23"/>
  <c r="E3894" i="23"/>
  <c r="E3893" i="23"/>
  <c r="E3892" i="23"/>
  <c r="E3891" i="23"/>
  <c r="E3890" i="23"/>
  <c r="E3889" i="23"/>
  <c r="E3888" i="23"/>
  <c r="E3887" i="23"/>
  <c r="E3886" i="23"/>
  <c r="E3885" i="23"/>
  <c r="E3884" i="23"/>
  <c r="E3883" i="23"/>
  <c r="E3882" i="23"/>
  <c r="E3881" i="23"/>
  <c r="E3880" i="23"/>
  <c r="E3879" i="23"/>
  <c r="E3878" i="23"/>
  <c r="E3877" i="23"/>
  <c r="E3876" i="23"/>
  <c r="E3875" i="23"/>
  <c r="E3874" i="23"/>
  <c r="E3873" i="23"/>
  <c r="E3872" i="23"/>
  <c r="E3871" i="23"/>
  <c r="E3870" i="23"/>
  <c r="E3869" i="23"/>
  <c r="E3868" i="23"/>
  <c r="E3867" i="23"/>
  <c r="E3866" i="23"/>
  <c r="E3865" i="23"/>
  <c r="E3864" i="23"/>
  <c r="E3863" i="23"/>
  <c r="E3862" i="23"/>
  <c r="E3861" i="23"/>
  <c r="E3860" i="23"/>
  <c r="E3859" i="23"/>
  <c r="E3858" i="23"/>
  <c r="E3857" i="23"/>
  <c r="E3856" i="23"/>
  <c r="E3855" i="23"/>
  <c r="E3854" i="23"/>
  <c r="E3853" i="23"/>
  <c r="E3852" i="23"/>
  <c r="E3851" i="23"/>
  <c r="E3850" i="23"/>
  <c r="E3849" i="23"/>
  <c r="E3848" i="23"/>
  <c r="E3847" i="23"/>
  <c r="E3846" i="23"/>
  <c r="E3845" i="23"/>
  <c r="E3844" i="23"/>
  <c r="E3843" i="23"/>
  <c r="E3842" i="23"/>
  <c r="E3841" i="23"/>
  <c r="E3840" i="23"/>
  <c r="E3839" i="23"/>
  <c r="E3838" i="23"/>
  <c r="E3837" i="23"/>
  <c r="E3836" i="23"/>
  <c r="E3835" i="23"/>
  <c r="E3834" i="23"/>
  <c r="E3833" i="23"/>
  <c r="E3832" i="23"/>
  <c r="E3831" i="23"/>
  <c r="E3830" i="23"/>
  <c r="E3829" i="23"/>
  <c r="E3828" i="23"/>
  <c r="E3827" i="23"/>
  <c r="E3826" i="23"/>
  <c r="E3825" i="23"/>
  <c r="E3824" i="23"/>
  <c r="E3823" i="23"/>
  <c r="E3822" i="23"/>
  <c r="E3821" i="23"/>
  <c r="E3820" i="23"/>
  <c r="E3819" i="23"/>
  <c r="E3818" i="23"/>
  <c r="E3817" i="23"/>
  <c r="E3816" i="23"/>
  <c r="E3815" i="23"/>
  <c r="E3814" i="23"/>
  <c r="E3813" i="23"/>
  <c r="E3812" i="23"/>
  <c r="E3811" i="23"/>
  <c r="E3810" i="23"/>
  <c r="E3809" i="23"/>
  <c r="E3808" i="23"/>
  <c r="E3807" i="23"/>
  <c r="E3806" i="23"/>
  <c r="E3805" i="23"/>
  <c r="E3804" i="23"/>
  <c r="E3803" i="23"/>
  <c r="E3802" i="23"/>
  <c r="E3801" i="23"/>
  <c r="E3800" i="23"/>
  <c r="E3799" i="23"/>
  <c r="E3798" i="23"/>
  <c r="E3797" i="23"/>
  <c r="E3796" i="23"/>
  <c r="E3795" i="23"/>
  <c r="E3794" i="23"/>
  <c r="E3793" i="23"/>
  <c r="E3792" i="23"/>
  <c r="E3791" i="23"/>
  <c r="E3790" i="23"/>
  <c r="E3789" i="23"/>
  <c r="E3788" i="23"/>
  <c r="E3787" i="23"/>
  <c r="E3786" i="23"/>
  <c r="E3785" i="23"/>
  <c r="E3784" i="23"/>
  <c r="E3783" i="23"/>
  <c r="E3782" i="23"/>
  <c r="E3781" i="23"/>
  <c r="E3780" i="23"/>
  <c r="E3779" i="23"/>
  <c r="E3778" i="23"/>
  <c r="E3777" i="23"/>
  <c r="E3776" i="23"/>
  <c r="E3775" i="23"/>
  <c r="E3774" i="23"/>
  <c r="E3773" i="23"/>
  <c r="E3772" i="23"/>
  <c r="E3771" i="23"/>
  <c r="E3770" i="23"/>
  <c r="E3769" i="23"/>
  <c r="E3768" i="23"/>
  <c r="E3767" i="23"/>
  <c r="E3766" i="23"/>
  <c r="E3765" i="23"/>
  <c r="E3764" i="23"/>
  <c r="E3763" i="23"/>
  <c r="E3762" i="23"/>
  <c r="E3761" i="23"/>
  <c r="E3760" i="23"/>
  <c r="E3759" i="23"/>
  <c r="E3758" i="23"/>
  <c r="E3757" i="23"/>
  <c r="E3756" i="23"/>
  <c r="E3755" i="23"/>
  <c r="E3754" i="23"/>
  <c r="E3753" i="23"/>
  <c r="E3752" i="23"/>
  <c r="E3751" i="23"/>
  <c r="E3750" i="23"/>
  <c r="E3749" i="23"/>
  <c r="E3748" i="23"/>
  <c r="E3747" i="23"/>
  <c r="E3746" i="23"/>
  <c r="E3745" i="23"/>
  <c r="E3744" i="23"/>
  <c r="E3743" i="23"/>
  <c r="E3742" i="23"/>
  <c r="E3741" i="23"/>
  <c r="E3740" i="23"/>
  <c r="E3739" i="23"/>
  <c r="E3738" i="23"/>
  <c r="E3737" i="23"/>
  <c r="E3736" i="23"/>
  <c r="E3735" i="23"/>
  <c r="E3734" i="23"/>
  <c r="E3733" i="23"/>
  <c r="E3732" i="23"/>
  <c r="E3731" i="23"/>
  <c r="E3730" i="23"/>
  <c r="E3729" i="23"/>
  <c r="E3728" i="23"/>
  <c r="E3727" i="23"/>
  <c r="E3726" i="23"/>
  <c r="E3725" i="23"/>
  <c r="E3724" i="23"/>
  <c r="E3723" i="23"/>
  <c r="E3722" i="23"/>
  <c r="E3721" i="23"/>
  <c r="E3720" i="23"/>
  <c r="E3719" i="23"/>
  <c r="E3718" i="23"/>
  <c r="E3717" i="23"/>
  <c r="E3716" i="23"/>
  <c r="E3715" i="23"/>
  <c r="E3714" i="23"/>
  <c r="E3713" i="23"/>
  <c r="E3712" i="23"/>
  <c r="E3711" i="23"/>
  <c r="E3710" i="23"/>
  <c r="E3709" i="23"/>
  <c r="E3708" i="23"/>
  <c r="E3707" i="23"/>
  <c r="E3706" i="23"/>
  <c r="E3705" i="23"/>
  <c r="E3704" i="23"/>
  <c r="E3703" i="23"/>
  <c r="E3702" i="23"/>
  <c r="E3701" i="23"/>
  <c r="E3700" i="23"/>
  <c r="E3699" i="23"/>
  <c r="E3698" i="23"/>
  <c r="E3697" i="23"/>
  <c r="E3696" i="23"/>
  <c r="E3695" i="23"/>
  <c r="E3694" i="23"/>
  <c r="E3693" i="23"/>
  <c r="E3692" i="23"/>
  <c r="E3691" i="23"/>
  <c r="E3690" i="23"/>
  <c r="E3689" i="23"/>
  <c r="E3688" i="23"/>
  <c r="E3687" i="23"/>
  <c r="E3686" i="23"/>
  <c r="E3685" i="23"/>
  <c r="E3684" i="23"/>
  <c r="E3683" i="23"/>
  <c r="E3682" i="23"/>
  <c r="E3681" i="23"/>
  <c r="E3680" i="23"/>
  <c r="E3679" i="23"/>
  <c r="E3678" i="23"/>
  <c r="E3677" i="23"/>
  <c r="E3676" i="23"/>
  <c r="E3675" i="23"/>
  <c r="E3674" i="23"/>
  <c r="E3673" i="23"/>
  <c r="E3672" i="23"/>
  <c r="E3671" i="23"/>
  <c r="E3670" i="23"/>
  <c r="E3669" i="23"/>
  <c r="E3668" i="23"/>
  <c r="E3667" i="23"/>
  <c r="E3666" i="23"/>
  <c r="E3665" i="23"/>
  <c r="E3664" i="23"/>
  <c r="E3663" i="23"/>
  <c r="E3662" i="23"/>
  <c r="E3661" i="23"/>
  <c r="E3660" i="23"/>
  <c r="E3659" i="23"/>
  <c r="E3658" i="23"/>
  <c r="E3657" i="23"/>
  <c r="E3656" i="23"/>
  <c r="E3655" i="23"/>
  <c r="E3654" i="23"/>
  <c r="E3653" i="23"/>
  <c r="E3652" i="23"/>
  <c r="E3651" i="23"/>
  <c r="E3650" i="23"/>
  <c r="E3649" i="23"/>
  <c r="E3648" i="23"/>
  <c r="E3647" i="23"/>
  <c r="E3646" i="23"/>
  <c r="E3645" i="23"/>
  <c r="E3644" i="23"/>
  <c r="E3643" i="23"/>
  <c r="E3642" i="23"/>
  <c r="E3641" i="23"/>
  <c r="E3640" i="23"/>
  <c r="E3639" i="23"/>
  <c r="E3638" i="23"/>
  <c r="E3637" i="23"/>
  <c r="E3636" i="23"/>
  <c r="E3635" i="23"/>
  <c r="E3634" i="23"/>
  <c r="E3633" i="23"/>
  <c r="E3632" i="23"/>
  <c r="E3631" i="23"/>
  <c r="E3630" i="23"/>
  <c r="E3629" i="23"/>
  <c r="E3628" i="23"/>
  <c r="E3627" i="23"/>
  <c r="E3626" i="23"/>
  <c r="E3625" i="23"/>
  <c r="E3624" i="23"/>
  <c r="E3623" i="23"/>
  <c r="E3622" i="23"/>
  <c r="E3621" i="23"/>
  <c r="E3620" i="23"/>
  <c r="E3619" i="23"/>
  <c r="E3618" i="23"/>
  <c r="E3617" i="23"/>
  <c r="E3616" i="23"/>
  <c r="E3615" i="23"/>
  <c r="E3614" i="23"/>
  <c r="E3613" i="23"/>
  <c r="E3612" i="23"/>
  <c r="E3611" i="23"/>
  <c r="E3610" i="23"/>
  <c r="E3609" i="23"/>
  <c r="E3608" i="23"/>
  <c r="E3607" i="23"/>
  <c r="E3606" i="23"/>
  <c r="E3605" i="23"/>
  <c r="E3604" i="23"/>
  <c r="E3603" i="23"/>
  <c r="E3602" i="23"/>
  <c r="E3601" i="23"/>
  <c r="E3600" i="23"/>
  <c r="E3599" i="23"/>
  <c r="E3598" i="23"/>
  <c r="E3597" i="23"/>
  <c r="E3596" i="23"/>
  <c r="E3595" i="23"/>
  <c r="E3594" i="23"/>
  <c r="E3593" i="23"/>
  <c r="E3592" i="23"/>
  <c r="E3591" i="23"/>
  <c r="E3590" i="23"/>
  <c r="E3589" i="23"/>
  <c r="E3588" i="23"/>
  <c r="E3587" i="23"/>
  <c r="E3586" i="23"/>
  <c r="E3585" i="23"/>
  <c r="E3584" i="23"/>
  <c r="E3583" i="23"/>
  <c r="E3582" i="23"/>
  <c r="E3581" i="23"/>
  <c r="E3580" i="23"/>
  <c r="E3579" i="23"/>
  <c r="E3578" i="23"/>
  <c r="E3577" i="23"/>
  <c r="E3576" i="23"/>
  <c r="E3575" i="23"/>
  <c r="E3574" i="23"/>
  <c r="E3573" i="23"/>
  <c r="E3572" i="23"/>
  <c r="E3571" i="23"/>
  <c r="E3570" i="23"/>
  <c r="E3569" i="23"/>
  <c r="E3568" i="23"/>
  <c r="E3567" i="23"/>
  <c r="E3566" i="23"/>
  <c r="E3565" i="23"/>
  <c r="E3564" i="23"/>
  <c r="E3563" i="23"/>
  <c r="E3562" i="23"/>
  <c r="E3561" i="23"/>
  <c r="E3560" i="23"/>
  <c r="E3559" i="23"/>
  <c r="E3558" i="23"/>
  <c r="E3557" i="23"/>
  <c r="E3556" i="23"/>
  <c r="E3555" i="23"/>
  <c r="E3554" i="23"/>
  <c r="E3553" i="23"/>
  <c r="E3552" i="23"/>
  <c r="E3551" i="23"/>
  <c r="E3550" i="23"/>
  <c r="E3549" i="23"/>
  <c r="E3548" i="23"/>
  <c r="E3547" i="23"/>
  <c r="E3546" i="23"/>
  <c r="E3545" i="23"/>
  <c r="E3544" i="23"/>
  <c r="E3543" i="23"/>
  <c r="E3542" i="23"/>
  <c r="E3541" i="23"/>
  <c r="E3540" i="23"/>
  <c r="E3539" i="23"/>
  <c r="E3538" i="23"/>
  <c r="E3537" i="23"/>
  <c r="E3536" i="23"/>
  <c r="E3535" i="23"/>
  <c r="E3534" i="23"/>
  <c r="E3533" i="23"/>
  <c r="E3532" i="23"/>
  <c r="E3531" i="23"/>
  <c r="E3530" i="23"/>
  <c r="E3529" i="23"/>
  <c r="E3528" i="23"/>
  <c r="E3527" i="23"/>
  <c r="E3526" i="23"/>
  <c r="E3525" i="23"/>
  <c r="E3524" i="23"/>
  <c r="E3523" i="23"/>
  <c r="E3522" i="23"/>
  <c r="E3521" i="23"/>
  <c r="E3520" i="23"/>
  <c r="E3519" i="23"/>
  <c r="E3518" i="23"/>
  <c r="E3517" i="23"/>
  <c r="E3516" i="23"/>
  <c r="E3515" i="23"/>
  <c r="E3514" i="23"/>
  <c r="E3513" i="23"/>
  <c r="E3512" i="23"/>
  <c r="E3511" i="23"/>
  <c r="E3510" i="23"/>
  <c r="E3509" i="23"/>
  <c r="E3508" i="23"/>
  <c r="E3507" i="23"/>
  <c r="E3506" i="23"/>
  <c r="E3505" i="23"/>
  <c r="E3504" i="23"/>
  <c r="E3503" i="23"/>
  <c r="E3502" i="23"/>
  <c r="E3501" i="23"/>
  <c r="E3500" i="23"/>
  <c r="E3499" i="23"/>
  <c r="E3498" i="23"/>
  <c r="E3497" i="23"/>
  <c r="E3496" i="23"/>
  <c r="E3495" i="23"/>
  <c r="E3494" i="23"/>
  <c r="E3493" i="23"/>
  <c r="E3492" i="23"/>
  <c r="E3491" i="23"/>
  <c r="E3490" i="23"/>
  <c r="E3489" i="23"/>
  <c r="E3488" i="23"/>
  <c r="E3487" i="23"/>
  <c r="E3486" i="23"/>
  <c r="E3485" i="23"/>
  <c r="E3484" i="23"/>
  <c r="E3483" i="23"/>
  <c r="E3482" i="23"/>
  <c r="E3481" i="23"/>
  <c r="E3480" i="23"/>
  <c r="E3479" i="23"/>
  <c r="E3478" i="23"/>
  <c r="E3477" i="23"/>
  <c r="E3476" i="23"/>
  <c r="E3475" i="23"/>
  <c r="E3474" i="23"/>
  <c r="E3473" i="23"/>
  <c r="E3472" i="23"/>
  <c r="E3471" i="23"/>
  <c r="E3470" i="23"/>
  <c r="E3469" i="23"/>
  <c r="E3468" i="23"/>
  <c r="E3467" i="23"/>
  <c r="E3466" i="23"/>
  <c r="E3465" i="23"/>
  <c r="E3464" i="23"/>
  <c r="E3463" i="23"/>
  <c r="E3462" i="23"/>
  <c r="E3461" i="23"/>
  <c r="E3460" i="23"/>
  <c r="E3459" i="23"/>
  <c r="E3458" i="23"/>
  <c r="E3457" i="23"/>
  <c r="E3456" i="23"/>
  <c r="E3455" i="23"/>
  <c r="E3454" i="23"/>
  <c r="E3453" i="23"/>
  <c r="E3452" i="23"/>
  <c r="E3451" i="23"/>
  <c r="E3450" i="23"/>
  <c r="E3449" i="23"/>
  <c r="E3448" i="23"/>
  <c r="E3447" i="23"/>
  <c r="E3446" i="23"/>
  <c r="E3445" i="23"/>
  <c r="E3444" i="23"/>
  <c r="E3443" i="23"/>
  <c r="E3442" i="23"/>
  <c r="E3441" i="23"/>
  <c r="E3440" i="23"/>
  <c r="E3439" i="23"/>
  <c r="E3438" i="23"/>
  <c r="E3437" i="23"/>
  <c r="E3436" i="23"/>
  <c r="E3435" i="23"/>
  <c r="E3434" i="23"/>
  <c r="E3433" i="23"/>
  <c r="E3432" i="23"/>
  <c r="E3431" i="23"/>
  <c r="E3430" i="23"/>
  <c r="E3429" i="23"/>
  <c r="E3428" i="23"/>
  <c r="E3427" i="23"/>
  <c r="E3426" i="23"/>
  <c r="E3425" i="23"/>
  <c r="E3424" i="23"/>
  <c r="E3423" i="23"/>
  <c r="E3422" i="23"/>
  <c r="E3421" i="23"/>
  <c r="E3420" i="23"/>
  <c r="E3419" i="23"/>
  <c r="E3418" i="23"/>
  <c r="E3417" i="23"/>
  <c r="E3416" i="23"/>
  <c r="E3415" i="23"/>
  <c r="E3414" i="23"/>
  <c r="E3413" i="23"/>
  <c r="E3412" i="23"/>
  <c r="E3411" i="23"/>
  <c r="E3410" i="23"/>
  <c r="E3409" i="23"/>
  <c r="E3408" i="23"/>
  <c r="E3407" i="23"/>
  <c r="E3406" i="23"/>
  <c r="E3405" i="23"/>
  <c r="E3404" i="23"/>
  <c r="E3403" i="23"/>
  <c r="E3402" i="23"/>
  <c r="E3401" i="23"/>
  <c r="E3400" i="23"/>
  <c r="E3399" i="23"/>
  <c r="E3398" i="23"/>
  <c r="E3397" i="23"/>
  <c r="E3396" i="23"/>
  <c r="E3395" i="23"/>
  <c r="E3394" i="23"/>
  <c r="E3393" i="23"/>
  <c r="E3392" i="23"/>
  <c r="E3391" i="23"/>
  <c r="E3390" i="23"/>
  <c r="E3389" i="23"/>
  <c r="E3388" i="23"/>
  <c r="E3387" i="23"/>
  <c r="E3386" i="23"/>
  <c r="E3385" i="23"/>
  <c r="E3384" i="23"/>
  <c r="E3383" i="23"/>
  <c r="E3382" i="23"/>
  <c r="E3381" i="23"/>
  <c r="E3380" i="23"/>
  <c r="E3379" i="23"/>
  <c r="E3378" i="23"/>
  <c r="E3377" i="23"/>
  <c r="E3376" i="23"/>
  <c r="E3375" i="23"/>
  <c r="E3374" i="23"/>
  <c r="E3373" i="23"/>
  <c r="E3372" i="23"/>
  <c r="E3371" i="23"/>
  <c r="E3370" i="23"/>
  <c r="E3369" i="23"/>
  <c r="E3368" i="23"/>
  <c r="E3367" i="23"/>
  <c r="E3366" i="23"/>
  <c r="E3365" i="23"/>
  <c r="E3364" i="23"/>
  <c r="E3363" i="23"/>
  <c r="E3362" i="23"/>
  <c r="E3361" i="23"/>
  <c r="E3360" i="23"/>
  <c r="E3359" i="23"/>
  <c r="E3358" i="23"/>
  <c r="E3357" i="23"/>
  <c r="E3356" i="23"/>
  <c r="E3355" i="23"/>
  <c r="E3354" i="23"/>
  <c r="E3353" i="23"/>
  <c r="E3352" i="23"/>
  <c r="E3351" i="23"/>
  <c r="E3350" i="23"/>
  <c r="E3349" i="23"/>
  <c r="E3348" i="23"/>
  <c r="E3347" i="23"/>
  <c r="E3346" i="23"/>
  <c r="E3345" i="23"/>
  <c r="E3344" i="23"/>
  <c r="E3343" i="23"/>
  <c r="E3342" i="23"/>
  <c r="E3341" i="23"/>
  <c r="E3340" i="23"/>
  <c r="E3339" i="23"/>
  <c r="E3338" i="23"/>
  <c r="E3337" i="23"/>
  <c r="E3336" i="23"/>
  <c r="E3335" i="23"/>
  <c r="E3334" i="23"/>
  <c r="E3333" i="23"/>
  <c r="E3332" i="23"/>
  <c r="E3331" i="23"/>
  <c r="E3330" i="23"/>
  <c r="E3329" i="23"/>
  <c r="E3328" i="23"/>
  <c r="E3327" i="23"/>
  <c r="E3326" i="23"/>
  <c r="E3325" i="23"/>
  <c r="E3324" i="23"/>
  <c r="E3323" i="23"/>
  <c r="E3322" i="23"/>
  <c r="E3321" i="23"/>
  <c r="E3320" i="23"/>
  <c r="E3319" i="23"/>
  <c r="E3318" i="23"/>
  <c r="E3317" i="23"/>
  <c r="E3316" i="23"/>
  <c r="E3315" i="23"/>
  <c r="E3314" i="23"/>
  <c r="E3313" i="23"/>
  <c r="E3312" i="23"/>
  <c r="E3311" i="23"/>
  <c r="E3310" i="23"/>
  <c r="E3309" i="23"/>
  <c r="E3308" i="23"/>
  <c r="E3307" i="23"/>
  <c r="E3306" i="23"/>
  <c r="E3305" i="23"/>
  <c r="E3304" i="23"/>
  <c r="E3303" i="23"/>
  <c r="E3302" i="23"/>
  <c r="E3301" i="23"/>
  <c r="E3300" i="23"/>
  <c r="E3299" i="23"/>
  <c r="E3298" i="23"/>
  <c r="E3297" i="23"/>
  <c r="E3296" i="23"/>
  <c r="E3295" i="23"/>
  <c r="E3294" i="23"/>
  <c r="E3293" i="23"/>
  <c r="E3292" i="23"/>
  <c r="E3291" i="23"/>
  <c r="E3290" i="23"/>
  <c r="E3289" i="23"/>
  <c r="E3288" i="23"/>
  <c r="E3287" i="23"/>
  <c r="E3286" i="23"/>
  <c r="E3285" i="23"/>
  <c r="E3284" i="23"/>
  <c r="E3283" i="23"/>
  <c r="E3282" i="23"/>
  <c r="E3281" i="23"/>
  <c r="E3280" i="23"/>
  <c r="E3279" i="23"/>
  <c r="E3278" i="23"/>
  <c r="E3277" i="23"/>
  <c r="E3276" i="23"/>
  <c r="E3275" i="23"/>
  <c r="E3274" i="23"/>
  <c r="E3273" i="23"/>
  <c r="E3272" i="23"/>
  <c r="E3271" i="23"/>
  <c r="E3270" i="23"/>
  <c r="E3269" i="23"/>
  <c r="E3268" i="23"/>
  <c r="E3267" i="23"/>
  <c r="E3266" i="23"/>
  <c r="E3265" i="23"/>
  <c r="E3264" i="23"/>
  <c r="E3263" i="23"/>
  <c r="E3262" i="23"/>
  <c r="E3261" i="23"/>
  <c r="E3260" i="23"/>
  <c r="E3259" i="23"/>
  <c r="E3258" i="23"/>
  <c r="E3257" i="23"/>
  <c r="E3256" i="23"/>
  <c r="E3255" i="23"/>
  <c r="E3254" i="23"/>
  <c r="E3253" i="23"/>
  <c r="E3252" i="23"/>
  <c r="E3251" i="23"/>
  <c r="E3250" i="23"/>
  <c r="E3249" i="23"/>
  <c r="E3248" i="23"/>
  <c r="E3247" i="23"/>
  <c r="E3246" i="23"/>
  <c r="E3245" i="23"/>
  <c r="E3244" i="23"/>
  <c r="E3243" i="23"/>
  <c r="E3242" i="23"/>
  <c r="E3241" i="23"/>
  <c r="E3240" i="23"/>
  <c r="E3239" i="23"/>
  <c r="E3238" i="23"/>
  <c r="E3237" i="23"/>
  <c r="E3236" i="23"/>
  <c r="E3235" i="23"/>
  <c r="E3234" i="23"/>
  <c r="E3233" i="23"/>
  <c r="E3232" i="23"/>
  <c r="E3231" i="23"/>
  <c r="E3230" i="23"/>
  <c r="E3229" i="23"/>
  <c r="E3228" i="23"/>
  <c r="E3227" i="23"/>
  <c r="E3226" i="23"/>
  <c r="E3225" i="23"/>
  <c r="E3224" i="23"/>
  <c r="E3223" i="23"/>
  <c r="E3222" i="23"/>
  <c r="E3221" i="23"/>
  <c r="E3220" i="23"/>
  <c r="E3219" i="23"/>
  <c r="E3218" i="23"/>
  <c r="E3217" i="23"/>
  <c r="E3216" i="23"/>
  <c r="E3215" i="23"/>
  <c r="E3214" i="23"/>
  <c r="E3213" i="23"/>
  <c r="E3212" i="23"/>
  <c r="E3211" i="23"/>
  <c r="E3210" i="23"/>
  <c r="E3209" i="23"/>
  <c r="E3208" i="23"/>
  <c r="E3207" i="23"/>
  <c r="E3206" i="23"/>
  <c r="E3205" i="23"/>
  <c r="E3204" i="23"/>
  <c r="E3203" i="23"/>
  <c r="E3202" i="23"/>
  <c r="E3201" i="23"/>
  <c r="E3200" i="23"/>
  <c r="E3199" i="23"/>
  <c r="E3198" i="23"/>
  <c r="E3197" i="23"/>
  <c r="E3196" i="23"/>
  <c r="E3195" i="23"/>
  <c r="E3194" i="23"/>
  <c r="E3193" i="23"/>
  <c r="E3192" i="23"/>
  <c r="E3191" i="23"/>
  <c r="E3190" i="23"/>
  <c r="E3189" i="23"/>
  <c r="E3188" i="23"/>
  <c r="E3187" i="23"/>
  <c r="E3186" i="23"/>
  <c r="E3185" i="23"/>
  <c r="E3184" i="23"/>
  <c r="E3183" i="23"/>
  <c r="E3182" i="23"/>
  <c r="E3181" i="23"/>
  <c r="E3180" i="23"/>
  <c r="E3179" i="23"/>
  <c r="E3178" i="23"/>
  <c r="E3177" i="23"/>
  <c r="E3176" i="23"/>
  <c r="E3175" i="23"/>
  <c r="E3174" i="23"/>
  <c r="E3173" i="23"/>
  <c r="E3172" i="23"/>
  <c r="E3171" i="23"/>
  <c r="E3170" i="23"/>
  <c r="E3169" i="23"/>
  <c r="E3168" i="23"/>
  <c r="E3167" i="23"/>
  <c r="E3166" i="23"/>
  <c r="E3165" i="23"/>
  <c r="E3164" i="23"/>
  <c r="E3163" i="23"/>
  <c r="E3162" i="23"/>
  <c r="E3161" i="23"/>
  <c r="E3160" i="23"/>
  <c r="E3159" i="23"/>
  <c r="E3158" i="23"/>
  <c r="E3157" i="23"/>
  <c r="E3156" i="23"/>
  <c r="E3155" i="23"/>
  <c r="E3154" i="23"/>
  <c r="E3153" i="23"/>
  <c r="E3152" i="23"/>
  <c r="E3151" i="23"/>
  <c r="E3150" i="23"/>
  <c r="E3149" i="23"/>
  <c r="E3148" i="23"/>
  <c r="E3147" i="23"/>
  <c r="E3146" i="23"/>
  <c r="E3145" i="23"/>
  <c r="E3144" i="23"/>
  <c r="E3143" i="23"/>
  <c r="E3142" i="23"/>
  <c r="E3141" i="23"/>
  <c r="E3140" i="23"/>
  <c r="E3139" i="23"/>
  <c r="E3138" i="23"/>
  <c r="E3137" i="23"/>
  <c r="E3136" i="23"/>
  <c r="E3135" i="23"/>
  <c r="E3134" i="23"/>
  <c r="E3133" i="23"/>
  <c r="E3132" i="23"/>
  <c r="E3131" i="23"/>
  <c r="E3130" i="23"/>
  <c r="E3129" i="23"/>
  <c r="E3128" i="23"/>
  <c r="E3127" i="23"/>
  <c r="E3126" i="23"/>
  <c r="E3125" i="23"/>
  <c r="E3124" i="23"/>
  <c r="E3123" i="23"/>
  <c r="E3122" i="23"/>
  <c r="E3121" i="23"/>
  <c r="E3120" i="23"/>
  <c r="E3119" i="23"/>
  <c r="E3118" i="23"/>
  <c r="E3117" i="23"/>
  <c r="E3116" i="23"/>
  <c r="E3115" i="23"/>
  <c r="E3114" i="23"/>
  <c r="E3113" i="23"/>
  <c r="E3112" i="23"/>
  <c r="E3111" i="23"/>
  <c r="E3110" i="23"/>
  <c r="E3109" i="23"/>
  <c r="E3108" i="23"/>
  <c r="E3107" i="23"/>
  <c r="E3106" i="23"/>
  <c r="E3105" i="23"/>
  <c r="E3104" i="23"/>
  <c r="E3103" i="23"/>
  <c r="E3102" i="23"/>
  <c r="E3101" i="23"/>
  <c r="E3100" i="23"/>
  <c r="E3099" i="23"/>
  <c r="E3098" i="23"/>
  <c r="E3097" i="23"/>
  <c r="E3096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F65" i="23"/>
  <c r="F64" i="23"/>
  <c r="F63" i="23"/>
  <c r="F62" i="23"/>
  <c r="F54" i="23"/>
  <c r="E54" i="23"/>
  <c r="F52" i="23"/>
  <c r="F51" i="23"/>
  <c r="F50" i="23"/>
  <c r="F48" i="23"/>
  <c r="F46" i="23"/>
  <c r="F45" i="23"/>
  <c r="F44" i="23"/>
  <c r="F43" i="23"/>
  <c r="F42" i="23"/>
  <c r="F41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E22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E6" i="23"/>
  <c r="E5389" i="22"/>
  <c r="E5388" i="22"/>
  <c r="E5387" i="22"/>
  <c r="E5386" i="22"/>
  <c r="E5385" i="22"/>
  <c r="E5384" i="22"/>
  <c r="E5383" i="22"/>
  <c r="E5382" i="22"/>
  <c r="E5381" i="22"/>
  <c r="E5380" i="22"/>
  <c r="E5379" i="22"/>
  <c r="E5378" i="22"/>
  <c r="E5377" i="22"/>
  <c r="E5376" i="22"/>
  <c r="E5375" i="22"/>
  <c r="E5374" i="22"/>
  <c r="E5373" i="22"/>
  <c r="E5372" i="22"/>
  <c r="E5371" i="22"/>
  <c r="E5370" i="22"/>
  <c r="E5369" i="22"/>
  <c r="E5368" i="22"/>
  <c r="E5367" i="22"/>
  <c r="E5366" i="22"/>
  <c r="E5365" i="22"/>
  <c r="E5364" i="22"/>
  <c r="E5363" i="22"/>
  <c r="E5362" i="22"/>
  <c r="E5361" i="22"/>
  <c r="E5360" i="22"/>
  <c r="E5359" i="22"/>
  <c r="E5358" i="22"/>
  <c r="E5357" i="22"/>
  <c r="E5356" i="22"/>
  <c r="E5355" i="22"/>
  <c r="E5354" i="22"/>
  <c r="E5353" i="22"/>
  <c r="E5352" i="22"/>
  <c r="E5351" i="22"/>
  <c r="E5350" i="22"/>
  <c r="E5349" i="22"/>
  <c r="E5348" i="22"/>
  <c r="E5347" i="22"/>
  <c r="E5346" i="22"/>
  <c r="E5345" i="22"/>
  <c r="E5344" i="22"/>
  <c r="E5343" i="22"/>
  <c r="E5342" i="22"/>
  <c r="E5341" i="22"/>
  <c r="E5340" i="22"/>
  <c r="E5339" i="22"/>
  <c r="E5338" i="22"/>
  <c r="E5337" i="22"/>
  <c r="E5336" i="22"/>
  <c r="E5335" i="22"/>
  <c r="E5334" i="22"/>
  <c r="E5333" i="22"/>
  <c r="E5332" i="22"/>
  <c r="E5331" i="22"/>
  <c r="E5330" i="22"/>
  <c r="E5329" i="22"/>
  <c r="E5328" i="22"/>
  <c r="E5327" i="22"/>
  <c r="E5326" i="22"/>
  <c r="E5325" i="22"/>
  <c r="E5324" i="22"/>
  <c r="E5323" i="22"/>
  <c r="E5322" i="22"/>
  <c r="E5321" i="22"/>
  <c r="E5320" i="22"/>
  <c r="E5319" i="22"/>
  <c r="E5318" i="22"/>
  <c r="E5317" i="22"/>
  <c r="E5316" i="22"/>
  <c r="E5315" i="22"/>
  <c r="E5314" i="22"/>
  <c r="E5313" i="22"/>
  <c r="E5312" i="22"/>
  <c r="E5311" i="22"/>
  <c r="E5310" i="22"/>
  <c r="E5309" i="22"/>
  <c r="E5308" i="22"/>
  <c r="E5307" i="22"/>
  <c r="E5306" i="22"/>
  <c r="E5305" i="22"/>
  <c r="E5304" i="22"/>
  <c r="E5303" i="22"/>
  <c r="E5302" i="22"/>
  <c r="E5301" i="22"/>
  <c r="E5300" i="22"/>
  <c r="E5299" i="22"/>
  <c r="E5298" i="22"/>
  <c r="E5297" i="22"/>
  <c r="E5296" i="22"/>
  <c r="E5295" i="22"/>
  <c r="E5294" i="22"/>
  <c r="E5293" i="22"/>
  <c r="E5292" i="22"/>
  <c r="E5291" i="22"/>
  <c r="E5290" i="22"/>
  <c r="E5289" i="22"/>
  <c r="E5288" i="22"/>
  <c r="E5287" i="22"/>
  <c r="E5286" i="22"/>
  <c r="E5285" i="22"/>
  <c r="E5284" i="22"/>
  <c r="E5283" i="22"/>
  <c r="E5282" i="22"/>
  <c r="E5281" i="22"/>
  <c r="E5280" i="22"/>
  <c r="E5279" i="22"/>
  <c r="E5278" i="22"/>
  <c r="E5277" i="22"/>
  <c r="E5276" i="22"/>
  <c r="E5275" i="22"/>
  <c r="E5274" i="22"/>
  <c r="E5273" i="22"/>
  <c r="E5272" i="22"/>
  <c r="E5271" i="22"/>
  <c r="E5270" i="22"/>
  <c r="E5269" i="22"/>
  <c r="E5268" i="22"/>
  <c r="E5267" i="22"/>
  <c r="E5266" i="22"/>
  <c r="E5265" i="22"/>
  <c r="E5264" i="22"/>
  <c r="E5263" i="22"/>
  <c r="E5262" i="22"/>
  <c r="E5261" i="22"/>
  <c r="E5260" i="22"/>
  <c r="E5259" i="22"/>
  <c r="E5258" i="22"/>
  <c r="E5257" i="22"/>
  <c r="E5256" i="22"/>
  <c r="E5255" i="22"/>
  <c r="E5254" i="22"/>
  <c r="E5253" i="22"/>
  <c r="E5252" i="22"/>
  <c r="E5251" i="22"/>
  <c r="E5250" i="22"/>
  <c r="E5249" i="22"/>
  <c r="E5248" i="22"/>
  <c r="E5247" i="22"/>
  <c r="E5246" i="22"/>
  <c r="E5245" i="22"/>
  <c r="E5244" i="22"/>
  <c r="E5243" i="22"/>
  <c r="E5242" i="22"/>
  <c r="E5241" i="22"/>
  <c r="E5240" i="22"/>
  <c r="E5239" i="22"/>
  <c r="E5238" i="22"/>
  <c r="E5237" i="22"/>
  <c r="E5236" i="22"/>
  <c r="E5235" i="22"/>
  <c r="E5234" i="22"/>
  <c r="E5233" i="22"/>
  <c r="E5232" i="22"/>
  <c r="E5231" i="22"/>
  <c r="E5230" i="22"/>
  <c r="E5229" i="22"/>
  <c r="E5228" i="22"/>
  <c r="E5227" i="22"/>
  <c r="E5226" i="22"/>
  <c r="E5225" i="22"/>
  <c r="E5224" i="22"/>
  <c r="E5223" i="22"/>
  <c r="E5222" i="22"/>
  <c r="E5221" i="22"/>
  <c r="E5220" i="22"/>
  <c r="E5219" i="22"/>
  <c r="E5218" i="22"/>
  <c r="E5217" i="22"/>
  <c r="E5216" i="22"/>
  <c r="E5215" i="22"/>
  <c r="E5214" i="22"/>
  <c r="E5213" i="22"/>
  <c r="E5212" i="22"/>
  <c r="E5211" i="22"/>
  <c r="E5210" i="22"/>
  <c r="E5209" i="22"/>
  <c r="E5208" i="22"/>
  <c r="E5207" i="22"/>
  <c r="E5206" i="22"/>
  <c r="E5205" i="22"/>
  <c r="E5204" i="22"/>
  <c r="E5203" i="22"/>
  <c r="E5202" i="22"/>
  <c r="E5201" i="22"/>
  <c r="E5200" i="22"/>
  <c r="E5199" i="22"/>
  <c r="E5198" i="22"/>
  <c r="E5197" i="22"/>
  <c r="E5196" i="22"/>
  <c r="E5195" i="22"/>
  <c r="E5194" i="22"/>
  <c r="E5193" i="22"/>
  <c r="E5192" i="22"/>
  <c r="E5191" i="22"/>
  <c r="E5190" i="22"/>
  <c r="E5189" i="22"/>
  <c r="E5188" i="22"/>
  <c r="E5187" i="22"/>
  <c r="E5186" i="22"/>
  <c r="E5185" i="22"/>
  <c r="E5184" i="22"/>
  <c r="E5183" i="22"/>
  <c r="E5182" i="22"/>
  <c r="E5181" i="22"/>
  <c r="E5180" i="22"/>
  <c r="E5179" i="22"/>
  <c r="E5178" i="22"/>
  <c r="E5177" i="22"/>
  <c r="E5176" i="22"/>
  <c r="E5175" i="22"/>
  <c r="E5174" i="22"/>
  <c r="E5173" i="22"/>
  <c r="E5172" i="22"/>
  <c r="E5171" i="22"/>
  <c r="E5170" i="22"/>
  <c r="E5169" i="22"/>
  <c r="E5168" i="22"/>
  <c r="E5167" i="22"/>
  <c r="E5166" i="22"/>
  <c r="E5165" i="22"/>
  <c r="E5164" i="22"/>
  <c r="E5163" i="22"/>
  <c r="E5162" i="22"/>
  <c r="E5161" i="22"/>
  <c r="E5160" i="22"/>
  <c r="E5159" i="22"/>
  <c r="E5158" i="22"/>
  <c r="E5157" i="22"/>
  <c r="E5156" i="22"/>
  <c r="E5155" i="22"/>
  <c r="E5154" i="22"/>
  <c r="E5153" i="22"/>
  <c r="E5152" i="22"/>
  <c r="E5151" i="22"/>
  <c r="E5150" i="22"/>
  <c r="E5149" i="22"/>
  <c r="E5148" i="22"/>
  <c r="E5147" i="22"/>
  <c r="E5146" i="22"/>
  <c r="E5145" i="22"/>
  <c r="E5144" i="22"/>
  <c r="E5143" i="22"/>
  <c r="E5142" i="22"/>
  <c r="E5141" i="22"/>
  <c r="E5140" i="22"/>
  <c r="E5139" i="22"/>
  <c r="E5138" i="22"/>
  <c r="E5137" i="22"/>
  <c r="E5136" i="22"/>
  <c r="E5135" i="22"/>
  <c r="E5134" i="22"/>
  <c r="E5133" i="22"/>
  <c r="E5132" i="22"/>
  <c r="E5131" i="22"/>
  <c r="E5130" i="22"/>
  <c r="E5129" i="22"/>
  <c r="E5128" i="22"/>
  <c r="E5127" i="22"/>
  <c r="E5126" i="22"/>
  <c r="E5125" i="22"/>
  <c r="E5124" i="22"/>
  <c r="E5123" i="22"/>
  <c r="E5122" i="22"/>
  <c r="E5121" i="22"/>
  <c r="E5120" i="22"/>
  <c r="E5119" i="22"/>
  <c r="E5118" i="22"/>
  <c r="E5117" i="22"/>
  <c r="E5116" i="22"/>
  <c r="E5115" i="22"/>
  <c r="E5114" i="22"/>
  <c r="E5113" i="22"/>
  <c r="E5112" i="22"/>
  <c r="E5111" i="22"/>
  <c r="E5110" i="22"/>
  <c r="E5109" i="22"/>
  <c r="E5108" i="22"/>
  <c r="E5107" i="22"/>
  <c r="E5106" i="22"/>
  <c r="E5105" i="22"/>
  <c r="E5104" i="22"/>
  <c r="E5103" i="22"/>
  <c r="E5102" i="22"/>
  <c r="E5101" i="22"/>
  <c r="E5100" i="22"/>
  <c r="E5099" i="22"/>
  <c r="E5098" i="22"/>
  <c r="E5097" i="22"/>
  <c r="E5096" i="22"/>
  <c r="E5095" i="22"/>
  <c r="E5094" i="22"/>
  <c r="E5093" i="22"/>
  <c r="E5092" i="22"/>
  <c r="E5091" i="22"/>
  <c r="E5090" i="22"/>
  <c r="E5089" i="22"/>
  <c r="E5088" i="22"/>
  <c r="E5087" i="22"/>
  <c r="E5086" i="22"/>
  <c r="E5085" i="22"/>
  <c r="E5084" i="22"/>
  <c r="E5083" i="22"/>
  <c r="E5082" i="22"/>
  <c r="E5081" i="22"/>
  <c r="E5080" i="22"/>
  <c r="E5079" i="22"/>
  <c r="E5078" i="22"/>
  <c r="E5077" i="22"/>
  <c r="E5076" i="22"/>
  <c r="E5075" i="22"/>
  <c r="E5074" i="22"/>
  <c r="E5073" i="22"/>
  <c r="E5072" i="22"/>
  <c r="E5071" i="22"/>
  <c r="E5070" i="22"/>
  <c r="E5069" i="22"/>
  <c r="E5068" i="22"/>
  <c r="E5067" i="22"/>
  <c r="E5066" i="22"/>
  <c r="E5065" i="22"/>
  <c r="E5064" i="22"/>
  <c r="E5063" i="22"/>
  <c r="E5062" i="22"/>
  <c r="E5061" i="22"/>
  <c r="E5060" i="22"/>
  <c r="E5059" i="22"/>
  <c r="E5058" i="22"/>
  <c r="E5057" i="22"/>
  <c r="E5056" i="22"/>
  <c r="E5055" i="22"/>
  <c r="E5054" i="22"/>
  <c r="E5053" i="22"/>
  <c r="E5052" i="22"/>
  <c r="E5051" i="22"/>
  <c r="E5050" i="22"/>
  <c r="E5049" i="22"/>
  <c r="E5048" i="22"/>
  <c r="E5047" i="22"/>
  <c r="E5046" i="22"/>
  <c r="E5045" i="22"/>
  <c r="E5044" i="22"/>
  <c r="E5043" i="22"/>
  <c r="E5042" i="22"/>
  <c r="E5041" i="22"/>
  <c r="E5040" i="22"/>
  <c r="E5039" i="22"/>
  <c r="E5038" i="22"/>
  <c r="E5037" i="22"/>
  <c r="E5036" i="22"/>
  <c r="E5035" i="22"/>
  <c r="E5034" i="22"/>
  <c r="E5033" i="22"/>
  <c r="E5032" i="22"/>
  <c r="E5031" i="22"/>
  <c r="E5030" i="22"/>
  <c r="E5029" i="22"/>
  <c r="E5028" i="22"/>
  <c r="E5027" i="22"/>
  <c r="E5026" i="22"/>
  <c r="E5025" i="22"/>
  <c r="E5024" i="22"/>
  <c r="E5023" i="22"/>
  <c r="E5022" i="22"/>
  <c r="E5021" i="22"/>
  <c r="E5020" i="22"/>
  <c r="E5019" i="22"/>
  <c r="E5018" i="22"/>
  <c r="E5017" i="22"/>
  <c r="E5016" i="22"/>
  <c r="E5015" i="22"/>
  <c r="E5014" i="22"/>
  <c r="E5013" i="22"/>
  <c r="E5012" i="22"/>
  <c r="E5011" i="22"/>
  <c r="E5010" i="22"/>
  <c r="E5009" i="22"/>
  <c r="E5008" i="22"/>
  <c r="E5007" i="22"/>
  <c r="E5006" i="22"/>
  <c r="E5005" i="22"/>
  <c r="E5004" i="22"/>
  <c r="E5003" i="22"/>
  <c r="E5002" i="22"/>
  <c r="E5001" i="22"/>
  <c r="E5000" i="22"/>
  <c r="E4999" i="22"/>
  <c r="E4998" i="22"/>
  <c r="E4997" i="22"/>
  <c r="E4996" i="22"/>
  <c r="E4995" i="22"/>
  <c r="E4994" i="22"/>
  <c r="E4993" i="22"/>
  <c r="E4992" i="22"/>
  <c r="E4991" i="22"/>
  <c r="E4990" i="22"/>
  <c r="E4989" i="22"/>
  <c r="E4988" i="22"/>
  <c r="E4987" i="22"/>
  <c r="E4986" i="22"/>
  <c r="E4985" i="22"/>
  <c r="E4984" i="22"/>
  <c r="E4983" i="22"/>
  <c r="E4982" i="22"/>
  <c r="E4981" i="22"/>
  <c r="E4980" i="22"/>
  <c r="E4979" i="22"/>
  <c r="E4978" i="22"/>
  <c r="E4977" i="22"/>
  <c r="E4976" i="22"/>
  <c r="E4975" i="22"/>
  <c r="E4974" i="22"/>
  <c r="E4973" i="22"/>
  <c r="E4972" i="22"/>
  <c r="E4971" i="22"/>
  <c r="E4970" i="22"/>
  <c r="E4969" i="22"/>
  <c r="E4968" i="22"/>
  <c r="E4967" i="22"/>
  <c r="E4966" i="22"/>
  <c r="E4965" i="22"/>
  <c r="E4964" i="22"/>
  <c r="E4963" i="22"/>
  <c r="E4962" i="22"/>
  <c r="E4961" i="22"/>
  <c r="E4960" i="22"/>
  <c r="E4959" i="22"/>
  <c r="E4958" i="22"/>
  <c r="E4957" i="22"/>
  <c r="E4956" i="22"/>
  <c r="E4955" i="22"/>
  <c r="E4954" i="22"/>
  <c r="E4953" i="22"/>
  <c r="E4952" i="22"/>
  <c r="E4951" i="22"/>
  <c r="E4950" i="22"/>
  <c r="E4949" i="22"/>
  <c r="E4948" i="22"/>
  <c r="E4947" i="22"/>
  <c r="E4946" i="22"/>
  <c r="E4945" i="22"/>
  <c r="E4944" i="22"/>
  <c r="E4943" i="22"/>
  <c r="E4942" i="22"/>
  <c r="E4941" i="22"/>
  <c r="E4940" i="22"/>
  <c r="E4939" i="22"/>
  <c r="E4938" i="22"/>
  <c r="E4937" i="22"/>
  <c r="E4936" i="22"/>
  <c r="E4935" i="22"/>
  <c r="E4934" i="22"/>
  <c r="E4933" i="22"/>
  <c r="E4932" i="22"/>
  <c r="E4931" i="22"/>
  <c r="E4930" i="22"/>
  <c r="E4929" i="22"/>
  <c r="E4928" i="22"/>
  <c r="E4927" i="22"/>
  <c r="E4926" i="22"/>
  <c r="E4925" i="22"/>
  <c r="E4924" i="22"/>
  <c r="E4923" i="22"/>
  <c r="E4922" i="22"/>
  <c r="E4921" i="22"/>
  <c r="E4920" i="22"/>
  <c r="E4919" i="22"/>
  <c r="E4918" i="22"/>
  <c r="E4917" i="22"/>
  <c r="E4916" i="22"/>
  <c r="E4915" i="22"/>
  <c r="E4914" i="22"/>
  <c r="E4913" i="22"/>
  <c r="E4912" i="22"/>
  <c r="E4911" i="22"/>
  <c r="E4910" i="22"/>
  <c r="E4909" i="22"/>
  <c r="E4908" i="22"/>
  <c r="E4907" i="22"/>
  <c r="E4906" i="22"/>
  <c r="E4905" i="22"/>
  <c r="E4904" i="22"/>
  <c r="E4903" i="22"/>
  <c r="E4902" i="22"/>
  <c r="E4901" i="22"/>
  <c r="E4900" i="22"/>
  <c r="E4899" i="22"/>
  <c r="E4898" i="22"/>
  <c r="E4897" i="22"/>
  <c r="E4896" i="22"/>
  <c r="E4895" i="22"/>
  <c r="E4894" i="22"/>
  <c r="E4893" i="22"/>
  <c r="E4892" i="22"/>
  <c r="E4891" i="22"/>
  <c r="E4890" i="22"/>
  <c r="E4889" i="22"/>
  <c r="E4888" i="22"/>
  <c r="E4887" i="22"/>
  <c r="E4886" i="22"/>
  <c r="E4885" i="22"/>
  <c r="E4884" i="22"/>
  <c r="E4883" i="22"/>
  <c r="E4882" i="22"/>
  <c r="E4881" i="22"/>
  <c r="E4880" i="22"/>
  <c r="E4879" i="22"/>
  <c r="E4878" i="22"/>
  <c r="E4877" i="22"/>
  <c r="E4876" i="22"/>
  <c r="E4875" i="22"/>
  <c r="E4874" i="22"/>
  <c r="E4873" i="22"/>
  <c r="E4872" i="22"/>
  <c r="E4871" i="22"/>
  <c r="E4870" i="22"/>
  <c r="E4869" i="22"/>
  <c r="E4868" i="22"/>
  <c r="E4867" i="22"/>
  <c r="E4866" i="22"/>
  <c r="E4865" i="22"/>
  <c r="E4864" i="22"/>
  <c r="E4863" i="22"/>
  <c r="E4862" i="22"/>
  <c r="E4861" i="22"/>
  <c r="E4860" i="22"/>
  <c r="E4859" i="22"/>
  <c r="E4858" i="22"/>
  <c r="E4857" i="22"/>
  <c r="E4856" i="22"/>
  <c r="E4855" i="22"/>
  <c r="E4854" i="22"/>
  <c r="E4853" i="22"/>
  <c r="E4852" i="22"/>
  <c r="E4851" i="22"/>
  <c r="E4850" i="22"/>
  <c r="E4849" i="22"/>
  <c r="E4848" i="22"/>
  <c r="E4847" i="22"/>
  <c r="E4846" i="22"/>
  <c r="E4845" i="22"/>
  <c r="E4844" i="22"/>
  <c r="E4843" i="22"/>
  <c r="E4842" i="22"/>
  <c r="E4841" i="22"/>
  <c r="E4840" i="22"/>
  <c r="E4839" i="22"/>
  <c r="E4838" i="22"/>
  <c r="E4837" i="22"/>
  <c r="E4836" i="22"/>
  <c r="E4835" i="22"/>
  <c r="E4834" i="22"/>
  <c r="E4833" i="22"/>
  <c r="E4832" i="22"/>
  <c r="E4831" i="22"/>
  <c r="E4830" i="22"/>
  <c r="E4829" i="22"/>
  <c r="E4828" i="22"/>
  <c r="E4827" i="22"/>
  <c r="E4826" i="22"/>
  <c r="E4825" i="22"/>
  <c r="E4824" i="22"/>
  <c r="E4823" i="22"/>
  <c r="E4822" i="22"/>
  <c r="E4821" i="22"/>
  <c r="E4820" i="22"/>
  <c r="E4819" i="22"/>
  <c r="E4818" i="22"/>
  <c r="E4817" i="22"/>
  <c r="E4816" i="22"/>
  <c r="E4815" i="22"/>
  <c r="E4814" i="22"/>
  <c r="E4813" i="22"/>
  <c r="E4812" i="22"/>
  <c r="E4811" i="22"/>
  <c r="E4810" i="22"/>
  <c r="E4809" i="22"/>
  <c r="E4808" i="22"/>
  <c r="E4807" i="22"/>
  <c r="E4806" i="22"/>
  <c r="E4805" i="22"/>
  <c r="E4804" i="22"/>
  <c r="E4803" i="22"/>
  <c r="E4802" i="22"/>
  <c r="E4801" i="22"/>
  <c r="E4800" i="22"/>
  <c r="E4799" i="22"/>
  <c r="E4798" i="22"/>
  <c r="E4797" i="22"/>
  <c r="E4796" i="22"/>
  <c r="E4795" i="22"/>
  <c r="E4794" i="22"/>
  <c r="E4793" i="22"/>
  <c r="E4792" i="22"/>
  <c r="E4791" i="22"/>
  <c r="E4790" i="22"/>
  <c r="E4789" i="22"/>
  <c r="E4788" i="22"/>
  <c r="E4787" i="22"/>
  <c r="E4786" i="22"/>
  <c r="E4785" i="22"/>
  <c r="E4784" i="22"/>
  <c r="E4783" i="22"/>
  <c r="E4782" i="22"/>
  <c r="E4781" i="22"/>
  <c r="E4780" i="22"/>
  <c r="E4779" i="22"/>
  <c r="E4778" i="22"/>
  <c r="E4777" i="22"/>
  <c r="E4776" i="22"/>
  <c r="E4775" i="22"/>
  <c r="E4774" i="22"/>
  <c r="E4773" i="22"/>
  <c r="E4772" i="22"/>
  <c r="E4771" i="22"/>
  <c r="E4770" i="22"/>
  <c r="E4769" i="22"/>
  <c r="E4768" i="22"/>
  <c r="E4767" i="22"/>
  <c r="E4766" i="22"/>
  <c r="E4765" i="22"/>
  <c r="E4764" i="22"/>
  <c r="E4763" i="22"/>
  <c r="E4762" i="22"/>
  <c r="E4761" i="22"/>
  <c r="E4760" i="22"/>
  <c r="E4759" i="22"/>
  <c r="E4758" i="22"/>
  <c r="E4757" i="22"/>
  <c r="E4756" i="22"/>
  <c r="E4755" i="22"/>
  <c r="E4754" i="22"/>
  <c r="E4753" i="22"/>
  <c r="E4752" i="22"/>
  <c r="E4751" i="22"/>
  <c r="E4750" i="22"/>
  <c r="E4749" i="22"/>
  <c r="E4748" i="22"/>
  <c r="E4747" i="22"/>
  <c r="E4746" i="22"/>
  <c r="E4745" i="22"/>
  <c r="E4744" i="22"/>
  <c r="E4743" i="22"/>
  <c r="E4742" i="22"/>
  <c r="E4741" i="22"/>
  <c r="E4740" i="22"/>
  <c r="E4739" i="22"/>
  <c r="E4738" i="22"/>
  <c r="E4737" i="22"/>
  <c r="E4736" i="22"/>
  <c r="E4735" i="22"/>
  <c r="E4734" i="22"/>
  <c r="E4733" i="22"/>
  <c r="E4732" i="22"/>
  <c r="E4731" i="22"/>
  <c r="E4730" i="22"/>
  <c r="E4729" i="22"/>
  <c r="E4728" i="22"/>
  <c r="E4727" i="22"/>
  <c r="E4726" i="22"/>
  <c r="E4725" i="22"/>
  <c r="E4724" i="22"/>
  <c r="E4723" i="22"/>
  <c r="E4722" i="22"/>
  <c r="E4721" i="22"/>
  <c r="E4720" i="22"/>
  <c r="E4719" i="22"/>
  <c r="E4718" i="22"/>
  <c r="E4717" i="22"/>
  <c r="E4716" i="22"/>
  <c r="E4715" i="22"/>
  <c r="E4714" i="22"/>
  <c r="E4713" i="22"/>
  <c r="E4712" i="22"/>
  <c r="E4711" i="22"/>
  <c r="E4710" i="22"/>
  <c r="E4709" i="22"/>
  <c r="E4708" i="22"/>
  <c r="E4707" i="22"/>
  <c r="E4706" i="22"/>
  <c r="E4705" i="22"/>
  <c r="E4704" i="22"/>
  <c r="E4703" i="22"/>
  <c r="E4702" i="22"/>
  <c r="E4701" i="22"/>
  <c r="E4700" i="22"/>
  <c r="E4699" i="22"/>
  <c r="E4698" i="22"/>
  <c r="E4697" i="22"/>
  <c r="E4696" i="22"/>
  <c r="E4695" i="22"/>
  <c r="E4694" i="22"/>
  <c r="E4693" i="22"/>
  <c r="E4692" i="22"/>
  <c r="E4691" i="22"/>
  <c r="E4690" i="22"/>
  <c r="E4689" i="22"/>
  <c r="E4688" i="22"/>
  <c r="E4687" i="22"/>
  <c r="E4686" i="22"/>
  <c r="E4685" i="22"/>
  <c r="E4684" i="22"/>
  <c r="E4683" i="22"/>
  <c r="E4682" i="22"/>
  <c r="E4681" i="22"/>
  <c r="E4680" i="22"/>
  <c r="E4679" i="22"/>
  <c r="E4678" i="22"/>
  <c r="E4677" i="22"/>
  <c r="E4676" i="22"/>
  <c r="E4675" i="22"/>
  <c r="E4674" i="22"/>
  <c r="E4673" i="22"/>
  <c r="E4672" i="22"/>
  <c r="E4671" i="22"/>
  <c r="E4670" i="22"/>
  <c r="E4669" i="22"/>
  <c r="E4668" i="22"/>
  <c r="E4667" i="22"/>
  <c r="E4666" i="22"/>
  <c r="E4665" i="22"/>
  <c r="E4664" i="22"/>
  <c r="E4663" i="22"/>
  <c r="E4662" i="22"/>
  <c r="E4661" i="22"/>
  <c r="E4660" i="22"/>
  <c r="E4659" i="22"/>
  <c r="E4658" i="22"/>
  <c r="E4657" i="22"/>
  <c r="E4656" i="22"/>
  <c r="E4655" i="22"/>
  <c r="E4654" i="22"/>
  <c r="E4653" i="22"/>
  <c r="E4652" i="22"/>
  <c r="E4651" i="22"/>
  <c r="E4650" i="22"/>
  <c r="E4649" i="22"/>
  <c r="E4648" i="22"/>
  <c r="E4647" i="22"/>
  <c r="E4646" i="22"/>
  <c r="E4645" i="22"/>
  <c r="E4644" i="22"/>
  <c r="E4643" i="22"/>
  <c r="E4642" i="22"/>
  <c r="E4641" i="22"/>
  <c r="E4640" i="22"/>
  <c r="E4639" i="22"/>
  <c r="E4638" i="22"/>
  <c r="E4637" i="22"/>
  <c r="E4636" i="22"/>
  <c r="E4635" i="22"/>
  <c r="E4634" i="22"/>
  <c r="E4633" i="22"/>
  <c r="E4632" i="22"/>
  <c r="E4631" i="22"/>
  <c r="E4630" i="22"/>
  <c r="E4629" i="22"/>
  <c r="E4628" i="22"/>
  <c r="E4627" i="22"/>
  <c r="E4626" i="22"/>
  <c r="E4625" i="22"/>
  <c r="E4624" i="22"/>
  <c r="E4623" i="22"/>
  <c r="E4622" i="22"/>
  <c r="E4621" i="22"/>
  <c r="E4620" i="22"/>
  <c r="E4619" i="22"/>
  <c r="E4618" i="22"/>
  <c r="E4617" i="22"/>
  <c r="E4616" i="22"/>
  <c r="E4615" i="22"/>
  <c r="E4614" i="22"/>
  <c r="E4613" i="22"/>
  <c r="E4612" i="22"/>
  <c r="E4611" i="22"/>
  <c r="E4610" i="22"/>
  <c r="E4609" i="22"/>
  <c r="E4608" i="22"/>
  <c r="E4607" i="22"/>
  <c r="E4606" i="22"/>
  <c r="E4605" i="22"/>
  <c r="E4604" i="22"/>
  <c r="E4603" i="22"/>
  <c r="E4602" i="22"/>
  <c r="E4601" i="22"/>
  <c r="E4600" i="22"/>
  <c r="E4599" i="22"/>
  <c r="E4598" i="22"/>
  <c r="E4597" i="22"/>
  <c r="E4596" i="22"/>
  <c r="E4595" i="22"/>
  <c r="E4594" i="22"/>
  <c r="E4593" i="22"/>
  <c r="E4592" i="22"/>
  <c r="E4591" i="22"/>
  <c r="E4590" i="22"/>
  <c r="E4589" i="22"/>
  <c r="E4588" i="22"/>
  <c r="E4587" i="22"/>
  <c r="E4586" i="22"/>
  <c r="E4585" i="22"/>
  <c r="E4584" i="22"/>
  <c r="E4583" i="22"/>
  <c r="E4582" i="22"/>
  <c r="E4581" i="22"/>
  <c r="E4580" i="22"/>
  <c r="E4579" i="22"/>
  <c r="E4578" i="22"/>
  <c r="E4577" i="22"/>
  <c r="E4576" i="22"/>
  <c r="E4575" i="22"/>
  <c r="E4574" i="22"/>
  <c r="E4573" i="22"/>
  <c r="E4572" i="22"/>
  <c r="E4571" i="22"/>
  <c r="E4570" i="22"/>
  <c r="E4569" i="22"/>
  <c r="E4568" i="22"/>
  <c r="E4567" i="22"/>
  <c r="E4566" i="22"/>
  <c r="E4565" i="22"/>
  <c r="E4564" i="22"/>
  <c r="E4563" i="22"/>
  <c r="E4562" i="22"/>
  <c r="E4561" i="22"/>
  <c r="E4560" i="22"/>
  <c r="E4559" i="22"/>
  <c r="E4558" i="22"/>
  <c r="E4557" i="22"/>
  <c r="E4556" i="22"/>
  <c r="E4555" i="22"/>
  <c r="E4554" i="22"/>
  <c r="E4553" i="22"/>
  <c r="E4552" i="22"/>
  <c r="E4551" i="22"/>
  <c r="E4550" i="22"/>
  <c r="E4549" i="22"/>
  <c r="E4548" i="22"/>
  <c r="E4547" i="22"/>
  <c r="E4546" i="22"/>
  <c r="E4545" i="22"/>
  <c r="E4544" i="22"/>
  <c r="E4543" i="22"/>
  <c r="E4542" i="22"/>
  <c r="E4541" i="22"/>
  <c r="E4540" i="22"/>
  <c r="E4539" i="22"/>
  <c r="E4538" i="22"/>
  <c r="E4537" i="22"/>
  <c r="E4536" i="22"/>
  <c r="E4535" i="22"/>
  <c r="E4534" i="22"/>
  <c r="E4533" i="22"/>
  <c r="E4532" i="22"/>
  <c r="E4531" i="22"/>
  <c r="E4530" i="22"/>
  <c r="E4529" i="22"/>
  <c r="E4528" i="22"/>
  <c r="E4527" i="22"/>
  <c r="E4526" i="22"/>
  <c r="E4525" i="22"/>
  <c r="E4524" i="22"/>
  <c r="E4523" i="22"/>
  <c r="E4522" i="22"/>
  <c r="E4521" i="22"/>
  <c r="E4520" i="22"/>
  <c r="E4519" i="22"/>
  <c r="E4518" i="22"/>
  <c r="E4517" i="22"/>
  <c r="E4516" i="22"/>
  <c r="E4515" i="22"/>
  <c r="E4514" i="22"/>
  <c r="E4513" i="22"/>
  <c r="E4512" i="22"/>
  <c r="E4511" i="22"/>
  <c r="E4510" i="22"/>
  <c r="E4509" i="22"/>
  <c r="E4508" i="22"/>
  <c r="E4507" i="22"/>
  <c r="E4506" i="22"/>
  <c r="E4505" i="22"/>
  <c r="E4504" i="22"/>
  <c r="E4503" i="22"/>
  <c r="E4502" i="22"/>
  <c r="E4501" i="22"/>
  <c r="E4500" i="22"/>
  <c r="E4499" i="22"/>
  <c r="E4498" i="22"/>
  <c r="E4497" i="22"/>
  <c r="E4496" i="22"/>
  <c r="E4495" i="22"/>
  <c r="E4494" i="22"/>
  <c r="E4493" i="22"/>
  <c r="E4492" i="22"/>
  <c r="E4491" i="22"/>
  <c r="E4490" i="22"/>
  <c r="E4489" i="22"/>
  <c r="E4488" i="22"/>
  <c r="E4487" i="22"/>
  <c r="E4486" i="22"/>
  <c r="E4485" i="22"/>
  <c r="E4484" i="22"/>
  <c r="E4483" i="22"/>
  <c r="E4482" i="22"/>
  <c r="E4481" i="22"/>
  <c r="E4480" i="22"/>
  <c r="E4479" i="22"/>
  <c r="E4478" i="22"/>
  <c r="E4477" i="22"/>
  <c r="E4476" i="22"/>
  <c r="E4475" i="22"/>
  <c r="E4474" i="22"/>
  <c r="E4473" i="22"/>
  <c r="E4472" i="22"/>
  <c r="E4471" i="22"/>
  <c r="E4470" i="22"/>
  <c r="E4469" i="22"/>
  <c r="E4468" i="22"/>
  <c r="E4467" i="22"/>
  <c r="E4466" i="22"/>
  <c r="E4465" i="22"/>
  <c r="E4464" i="22"/>
  <c r="E4463" i="22"/>
  <c r="E4462" i="22"/>
  <c r="E4461" i="22"/>
  <c r="E4460" i="22"/>
  <c r="E4459" i="22"/>
  <c r="E4458" i="22"/>
  <c r="E4457" i="22"/>
  <c r="E4456" i="22"/>
  <c r="E4455" i="22"/>
  <c r="E4454" i="22"/>
  <c r="E4453" i="22"/>
  <c r="E4452" i="22"/>
  <c r="E4451" i="22"/>
  <c r="E4450" i="22"/>
  <c r="E4449" i="22"/>
  <c r="E4448" i="22"/>
  <c r="E4447" i="22"/>
  <c r="E4446" i="22"/>
  <c r="E4445" i="22"/>
  <c r="E4444" i="22"/>
  <c r="E4443" i="22"/>
  <c r="E4442" i="22"/>
  <c r="E4441" i="22"/>
  <c r="E4440" i="22"/>
  <c r="E4439" i="22"/>
  <c r="E4438" i="22"/>
  <c r="E4437" i="22"/>
  <c r="E4436" i="22"/>
  <c r="E4435" i="22"/>
  <c r="E4434" i="22"/>
  <c r="E4433" i="22"/>
  <c r="E4432" i="22"/>
  <c r="E4431" i="22"/>
  <c r="E4430" i="22"/>
  <c r="E4429" i="22"/>
  <c r="E4428" i="22"/>
  <c r="E4427" i="22"/>
  <c r="E4426" i="22"/>
  <c r="E4425" i="22"/>
  <c r="E4424" i="22"/>
  <c r="E4423" i="22"/>
  <c r="E4422" i="22"/>
  <c r="E4421" i="22"/>
  <c r="E4420" i="22"/>
  <c r="E4419" i="22"/>
  <c r="E4418" i="22"/>
  <c r="E4417" i="22"/>
  <c r="E4416" i="22"/>
  <c r="E4415" i="22"/>
  <c r="E4414" i="22"/>
  <c r="E4413" i="22"/>
  <c r="E4412" i="22"/>
  <c r="E4411" i="22"/>
  <c r="E4410" i="22"/>
  <c r="E4409" i="22"/>
  <c r="E4408" i="22"/>
  <c r="E4407" i="22"/>
  <c r="E4406" i="22"/>
  <c r="E4405" i="22"/>
  <c r="E4404" i="22"/>
  <c r="E4403" i="22"/>
  <c r="E4402" i="22"/>
  <c r="E4401" i="22"/>
  <c r="E4400" i="22"/>
  <c r="E4399" i="22"/>
  <c r="E4398" i="22"/>
  <c r="E4397" i="22"/>
  <c r="E4396" i="22"/>
  <c r="E4395" i="22"/>
  <c r="E4394" i="22"/>
  <c r="E4393" i="22"/>
  <c r="E4392" i="22"/>
  <c r="E4391" i="22"/>
  <c r="E4390" i="22"/>
  <c r="E4389" i="22"/>
  <c r="E4388" i="22"/>
  <c r="E4387" i="22"/>
  <c r="E4386" i="22"/>
  <c r="E4385" i="22"/>
  <c r="E4384" i="22"/>
  <c r="E4383" i="22"/>
  <c r="E4382" i="22"/>
  <c r="E4381" i="22"/>
  <c r="E4380" i="22"/>
  <c r="E4379" i="22"/>
  <c r="E4378" i="22"/>
  <c r="E4377" i="22"/>
  <c r="E4376" i="22"/>
  <c r="E4375" i="22"/>
  <c r="E4374" i="22"/>
  <c r="E4373" i="22"/>
  <c r="E4372" i="22"/>
  <c r="E4371" i="22"/>
  <c r="E4370" i="22"/>
  <c r="E4369" i="22"/>
  <c r="E4368" i="22"/>
  <c r="E4367" i="22"/>
  <c r="E4366" i="22"/>
  <c r="E4365" i="22"/>
  <c r="E4364" i="22"/>
  <c r="E4363" i="22"/>
  <c r="E4362" i="22"/>
  <c r="E4361" i="22"/>
  <c r="E4360" i="22"/>
  <c r="E4359" i="22"/>
  <c r="E4358" i="22"/>
  <c r="E4357" i="22"/>
  <c r="E4356" i="22"/>
  <c r="E4355" i="22"/>
  <c r="E4354" i="22"/>
  <c r="E4353" i="22"/>
  <c r="E4352" i="22"/>
  <c r="E4351" i="22"/>
  <c r="E4350" i="22"/>
  <c r="E4349" i="22"/>
  <c r="E4348" i="22"/>
  <c r="E4347" i="22"/>
  <c r="E4346" i="22"/>
  <c r="E4345" i="22"/>
  <c r="E4344" i="22"/>
  <c r="E4343" i="22"/>
  <c r="E4342" i="22"/>
  <c r="E4341" i="22"/>
  <c r="E4340" i="22"/>
  <c r="E4339" i="22"/>
  <c r="E4338" i="22"/>
  <c r="E4337" i="22"/>
  <c r="E4336" i="22"/>
  <c r="E4335" i="22"/>
  <c r="E4334" i="22"/>
  <c r="E4333" i="22"/>
  <c r="E4332" i="22"/>
  <c r="E4331" i="22"/>
  <c r="E4330" i="22"/>
  <c r="E4329" i="22"/>
  <c r="E4328" i="22"/>
  <c r="E4327" i="22"/>
  <c r="E4326" i="22"/>
  <c r="E4325" i="22"/>
  <c r="E4324" i="22"/>
  <c r="E4323" i="22"/>
  <c r="E4322" i="22"/>
  <c r="E4321" i="22"/>
  <c r="E4320" i="22"/>
  <c r="E4319" i="22"/>
  <c r="E4318" i="22"/>
  <c r="E4317" i="22"/>
  <c r="E4316" i="22"/>
  <c r="E4315" i="22"/>
  <c r="E4314" i="22"/>
  <c r="E4313" i="22"/>
  <c r="E4312" i="22"/>
  <c r="E4311" i="22"/>
  <c r="E4310" i="22"/>
  <c r="E4309" i="22"/>
  <c r="E4308" i="22"/>
  <c r="E4307" i="22"/>
  <c r="E4306" i="22"/>
  <c r="E4305" i="22"/>
  <c r="E4304" i="22"/>
  <c r="E4303" i="22"/>
  <c r="E4302" i="22"/>
  <c r="E4301" i="22"/>
  <c r="E4300" i="22"/>
  <c r="E4299" i="22"/>
  <c r="E4298" i="22"/>
  <c r="E4297" i="22"/>
  <c r="E4296" i="22"/>
  <c r="E4295" i="22"/>
  <c r="E4294" i="22"/>
  <c r="E4293" i="22"/>
  <c r="E4292" i="22"/>
  <c r="E4291" i="22"/>
  <c r="E4290" i="22"/>
  <c r="E4289" i="22"/>
  <c r="E4288" i="22"/>
  <c r="E4287" i="22"/>
  <c r="E4286" i="22"/>
  <c r="E4285" i="22"/>
  <c r="E4284" i="22"/>
  <c r="E4283" i="22"/>
  <c r="E4282" i="22"/>
  <c r="E4281" i="22"/>
  <c r="E4280" i="22"/>
  <c r="E4279" i="22"/>
  <c r="E4278" i="22"/>
  <c r="E4277" i="22"/>
  <c r="E4276" i="22"/>
  <c r="E4275" i="22"/>
  <c r="E4274" i="22"/>
  <c r="E4273" i="22"/>
  <c r="E4272" i="22"/>
  <c r="E4271" i="22"/>
  <c r="E4270" i="22"/>
  <c r="E4269" i="22"/>
  <c r="E4268" i="22"/>
  <c r="E4267" i="22"/>
  <c r="E4266" i="22"/>
  <c r="E4265" i="22"/>
  <c r="E4264" i="22"/>
  <c r="E4263" i="22"/>
  <c r="E4262" i="22"/>
  <c r="E4261" i="22"/>
  <c r="E4260" i="22"/>
  <c r="E4259" i="22"/>
  <c r="E4258" i="22"/>
  <c r="E4257" i="22"/>
  <c r="E4256" i="22"/>
  <c r="E4255" i="22"/>
  <c r="E4254" i="22"/>
  <c r="E4253" i="22"/>
  <c r="E4252" i="22"/>
  <c r="E4251" i="22"/>
  <c r="E4250" i="22"/>
  <c r="E4249" i="22"/>
  <c r="E4248" i="22"/>
  <c r="E4247" i="22"/>
  <c r="E4246" i="22"/>
  <c r="E4245" i="22"/>
  <c r="E4244" i="22"/>
  <c r="E4243" i="22"/>
  <c r="E4242" i="22"/>
  <c r="E4241" i="22"/>
  <c r="E4240" i="22"/>
  <c r="E4239" i="22"/>
  <c r="E4238" i="22"/>
  <c r="E4237" i="22"/>
  <c r="E4236" i="22"/>
  <c r="E4235" i="22"/>
  <c r="E4234" i="22"/>
  <c r="E4233" i="22"/>
  <c r="E4232" i="22"/>
  <c r="E4231" i="22"/>
  <c r="E4230" i="22"/>
  <c r="E4229" i="22"/>
  <c r="E4228" i="22"/>
  <c r="E4227" i="22"/>
  <c r="E4226" i="22"/>
  <c r="E4225" i="22"/>
  <c r="E4224" i="22"/>
  <c r="E4223" i="22"/>
  <c r="E4222" i="22"/>
  <c r="E4221" i="22"/>
  <c r="E4220" i="22"/>
  <c r="E4219" i="22"/>
  <c r="E4218" i="22"/>
  <c r="E4217" i="22"/>
  <c r="E4216" i="22"/>
  <c r="E4215" i="22"/>
  <c r="E4214" i="22"/>
  <c r="E4213" i="22"/>
  <c r="E4212" i="22"/>
  <c r="E4211" i="22"/>
  <c r="E4210" i="22"/>
  <c r="E4209" i="22"/>
  <c r="E4208" i="22"/>
  <c r="E4207" i="22"/>
  <c r="E4206" i="22"/>
  <c r="E4205" i="22"/>
  <c r="E4204" i="22"/>
  <c r="E4203" i="22"/>
  <c r="E4202" i="22"/>
  <c r="E4201" i="22"/>
  <c r="E4200" i="22"/>
  <c r="E4199" i="22"/>
  <c r="E4198" i="22"/>
  <c r="E4197" i="22"/>
  <c r="E4196" i="22"/>
  <c r="E4195" i="22"/>
  <c r="E4194" i="22"/>
  <c r="E4193" i="22"/>
  <c r="E4192" i="22"/>
  <c r="E4191" i="22"/>
  <c r="E4190" i="22"/>
  <c r="E4189" i="22"/>
  <c r="E4188" i="22"/>
  <c r="E4187" i="22"/>
  <c r="E4186" i="22"/>
  <c r="E4185" i="22"/>
  <c r="E4184" i="22"/>
  <c r="E4183" i="22"/>
  <c r="E4182" i="22"/>
  <c r="E4181" i="22"/>
  <c r="E4180" i="22"/>
  <c r="E4179" i="22"/>
  <c r="E4178" i="22"/>
  <c r="E4177" i="22"/>
  <c r="E4176" i="22"/>
  <c r="E4175" i="22"/>
  <c r="E4174" i="22"/>
  <c r="E4173" i="22"/>
  <c r="E4172" i="22"/>
  <c r="E4171" i="22"/>
  <c r="E4170" i="22"/>
  <c r="E4169" i="22"/>
  <c r="E4168" i="22"/>
  <c r="E4167" i="22"/>
  <c r="E4166" i="22"/>
  <c r="E4165" i="22"/>
  <c r="E4164" i="22"/>
  <c r="E4163" i="22"/>
  <c r="E4162" i="22"/>
  <c r="E4161" i="22"/>
  <c r="E4160" i="22"/>
  <c r="E4159" i="22"/>
  <c r="E4158" i="22"/>
  <c r="E4157" i="22"/>
  <c r="E4156" i="22"/>
  <c r="E4155" i="22"/>
  <c r="E4154" i="22"/>
  <c r="E4153" i="22"/>
  <c r="E4152" i="22"/>
  <c r="E4151" i="22"/>
  <c r="E4150" i="22"/>
  <c r="E4149" i="22"/>
  <c r="E4148" i="22"/>
  <c r="E4147" i="22"/>
  <c r="E4146" i="22"/>
  <c r="E4145" i="22"/>
  <c r="E4144" i="22"/>
  <c r="E4143" i="22"/>
  <c r="E4142" i="22"/>
  <c r="E4141" i="22"/>
  <c r="E4140" i="22"/>
  <c r="E4139" i="22"/>
  <c r="E4138" i="22"/>
  <c r="E4137" i="22"/>
  <c r="E4136" i="22"/>
  <c r="E4135" i="22"/>
  <c r="E4134" i="22"/>
  <c r="E4133" i="22"/>
  <c r="E4132" i="22"/>
  <c r="E4131" i="22"/>
  <c r="E4130" i="22"/>
  <c r="E4129" i="22"/>
  <c r="E4128" i="22"/>
  <c r="E4127" i="22"/>
  <c r="E4126" i="22"/>
  <c r="E4125" i="22"/>
  <c r="E4124" i="22"/>
  <c r="E4123" i="22"/>
  <c r="E4122" i="22"/>
  <c r="E4121" i="22"/>
  <c r="E4120" i="22"/>
  <c r="E4119" i="22"/>
  <c r="E4118" i="22"/>
  <c r="E4117" i="22"/>
  <c r="E4116" i="22"/>
  <c r="E4115" i="22"/>
  <c r="E4114" i="22"/>
  <c r="E4113" i="22"/>
  <c r="E4112" i="22"/>
  <c r="E4111" i="22"/>
  <c r="E4110" i="22"/>
  <c r="E4109" i="22"/>
  <c r="E4108" i="22"/>
  <c r="E4107" i="22"/>
  <c r="E4106" i="22"/>
  <c r="E4105" i="22"/>
  <c r="E4104" i="22"/>
  <c r="E4103" i="22"/>
  <c r="E4102" i="22"/>
  <c r="E4101" i="22"/>
  <c r="E4100" i="22"/>
  <c r="E4099" i="22"/>
  <c r="E4098" i="22"/>
  <c r="E4097" i="22"/>
  <c r="E4096" i="22"/>
  <c r="E4095" i="22"/>
  <c r="E4094" i="22"/>
  <c r="E4093" i="22"/>
  <c r="E4092" i="22"/>
  <c r="E4091" i="22"/>
  <c r="E4090" i="22"/>
  <c r="E4089" i="22"/>
  <c r="E4088" i="22"/>
  <c r="E4087" i="22"/>
  <c r="E4086" i="22"/>
  <c r="E4085" i="22"/>
  <c r="E4084" i="22"/>
  <c r="E4083" i="22"/>
  <c r="E4082" i="22"/>
  <c r="E4081" i="22"/>
  <c r="E4080" i="22"/>
  <c r="E4079" i="22"/>
  <c r="E4078" i="22"/>
  <c r="E4077" i="22"/>
  <c r="E4076" i="22"/>
  <c r="E4075" i="22"/>
  <c r="E4074" i="22"/>
  <c r="E4073" i="22"/>
  <c r="E4072" i="22"/>
  <c r="E4071" i="22"/>
  <c r="E4070" i="22"/>
  <c r="E4069" i="22"/>
  <c r="E4068" i="22"/>
  <c r="E4067" i="22"/>
  <c r="E4066" i="22"/>
  <c r="E4065" i="22"/>
  <c r="E4064" i="22"/>
  <c r="E4063" i="22"/>
  <c r="E4062" i="22"/>
  <c r="E4061" i="22"/>
  <c r="E4060" i="22"/>
  <c r="E4059" i="22"/>
  <c r="E4058" i="22"/>
  <c r="E4057" i="22"/>
  <c r="E4056" i="22"/>
  <c r="E4055" i="22"/>
  <c r="E4054" i="22"/>
  <c r="E4053" i="22"/>
  <c r="E4052" i="22"/>
  <c r="E4051" i="22"/>
  <c r="E4050" i="22"/>
  <c r="E4049" i="22"/>
  <c r="E4048" i="22"/>
  <c r="E4047" i="22"/>
  <c r="E4046" i="22"/>
  <c r="E4045" i="22"/>
  <c r="E4044" i="22"/>
  <c r="E4043" i="22"/>
  <c r="E4042" i="22"/>
  <c r="E4041" i="22"/>
  <c r="E4040" i="22"/>
  <c r="E4039" i="22"/>
  <c r="E4038" i="22"/>
  <c r="E4037" i="22"/>
  <c r="E4036" i="22"/>
  <c r="E4035" i="22"/>
  <c r="E4034" i="22"/>
  <c r="E4033" i="22"/>
  <c r="E4032" i="22"/>
  <c r="E4031" i="22"/>
  <c r="E4030" i="22"/>
  <c r="E4029" i="22"/>
  <c r="E4028" i="22"/>
  <c r="E4027" i="22"/>
  <c r="E4026" i="22"/>
  <c r="E4025" i="22"/>
  <c r="E4024" i="22"/>
  <c r="E4023" i="22"/>
  <c r="E4022" i="22"/>
  <c r="E4021" i="22"/>
  <c r="E4020" i="22"/>
  <c r="E4019" i="22"/>
  <c r="E4018" i="22"/>
  <c r="E4017" i="22"/>
  <c r="E4016" i="22"/>
  <c r="E4015" i="22"/>
  <c r="E4014" i="22"/>
  <c r="E4013" i="22"/>
  <c r="E4012" i="22"/>
  <c r="E4011" i="22"/>
  <c r="E4010" i="22"/>
  <c r="E4009" i="22"/>
  <c r="E4008" i="22"/>
  <c r="E4007" i="22"/>
  <c r="E4006" i="22"/>
  <c r="E4005" i="22"/>
  <c r="E4004" i="22"/>
  <c r="E4003" i="22"/>
  <c r="E4002" i="22"/>
  <c r="E4001" i="22"/>
  <c r="E4000" i="22"/>
  <c r="E3999" i="22"/>
  <c r="E3998" i="22"/>
  <c r="E3997" i="22"/>
  <c r="E3996" i="22"/>
  <c r="E3995" i="22"/>
  <c r="E3994" i="22"/>
  <c r="E3993" i="22"/>
  <c r="E3992" i="22"/>
  <c r="E3991" i="22"/>
  <c r="E3990" i="22"/>
  <c r="E3989" i="22"/>
  <c r="E3988" i="22"/>
  <c r="E3987" i="22"/>
  <c r="E3986" i="22"/>
  <c r="E3985" i="22"/>
  <c r="E3984" i="22"/>
  <c r="E3983" i="22"/>
  <c r="E3982" i="22"/>
  <c r="E3981" i="22"/>
  <c r="E3980" i="22"/>
  <c r="E3979" i="22"/>
  <c r="E3978" i="22"/>
  <c r="E3977" i="22"/>
  <c r="E3976" i="22"/>
  <c r="E3975" i="22"/>
  <c r="E3974" i="22"/>
  <c r="E3973" i="22"/>
  <c r="E3972" i="22"/>
  <c r="E3971" i="22"/>
  <c r="E3970" i="22"/>
  <c r="E3969" i="22"/>
  <c r="E3968" i="22"/>
  <c r="E3967" i="22"/>
  <c r="E3966" i="22"/>
  <c r="E3965" i="22"/>
  <c r="E3964" i="22"/>
  <c r="E3963" i="22"/>
  <c r="E3962" i="22"/>
  <c r="E3961" i="22"/>
  <c r="E3960" i="22"/>
  <c r="E3959" i="22"/>
  <c r="E3958" i="22"/>
  <c r="E3957" i="22"/>
  <c r="E3956" i="22"/>
  <c r="E3955" i="22"/>
  <c r="E3954" i="22"/>
  <c r="E3953" i="22"/>
  <c r="E3952" i="22"/>
  <c r="E3951" i="22"/>
  <c r="E3950" i="22"/>
  <c r="E3949" i="22"/>
  <c r="E3948" i="22"/>
  <c r="E3947" i="22"/>
  <c r="E3946" i="22"/>
  <c r="E3945" i="22"/>
  <c r="E3944" i="22"/>
  <c r="E3943" i="22"/>
  <c r="E3942" i="22"/>
  <c r="E3941" i="22"/>
  <c r="E3940" i="22"/>
  <c r="E3939" i="22"/>
  <c r="E3938" i="22"/>
  <c r="E3937" i="22"/>
  <c r="E3936" i="22"/>
  <c r="E3935" i="22"/>
  <c r="E3934" i="22"/>
  <c r="E3933" i="22"/>
  <c r="E3932" i="22"/>
  <c r="E3931" i="22"/>
  <c r="E3930" i="22"/>
  <c r="E3929" i="22"/>
  <c r="E3928" i="22"/>
  <c r="E3927" i="22"/>
  <c r="E3926" i="22"/>
  <c r="E3925" i="22"/>
  <c r="E3924" i="22"/>
  <c r="E3923" i="22"/>
  <c r="E3922" i="22"/>
  <c r="E3921" i="22"/>
  <c r="E3920" i="22"/>
  <c r="E3919" i="22"/>
  <c r="E3918" i="22"/>
  <c r="E3917" i="22"/>
  <c r="E3916" i="22"/>
  <c r="E3915" i="22"/>
  <c r="E3914" i="22"/>
  <c r="E3913" i="22"/>
  <c r="E3912" i="22"/>
  <c r="E3911" i="22"/>
  <c r="E3910" i="22"/>
  <c r="E3909" i="22"/>
  <c r="E3908" i="22"/>
  <c r="E3907" i="22"/>
  <c r="E3906" i="22"/>
  <c r="E3905" i="22"/>
  <c r="E3904" i="22"/>
  <c r="E3903" i="22"/>
  <c r="E3902" i="22"/>
  <c r="E3901" i="22"/>
  <c r="E3900" i="22"/>
  <c r="E3899" i="22"/>
  <c r="E3898" i="22"/>
  <c r="E3897" i="22"/>
  <c r="E3896" i="22"/>
  <c r="E3895" i="22"/>
  <c r="E3894" i="22"/>
  <c r="E3893" i="22"/>
  <c r="E3892" i="22"/>
  <c r="E3891" i="22"/>
  <c r="E3890" i="22"/>
  <c r="E3889" i="22"/>
  <c r="E3888" i="22"/>
  <c r="E3887" i="22"/>
  <c r="E3886" i="22"/>
  <c r="E3885" i="22"/>
  <c r="E3884" i="22"/>
  <c r="E3883" i="22"/>
  <c r="E3882" i="22"/>
  <c r="E3881" i="22"/>
  <c r="E3880" i="22"/>
  <c r="E3879" i="22"/>
  <c r="E3878" i="22"/>
  <c r="E3877" i="22"/>
  <c r="E3876" i="22"/>
  <c r="E3875" i="22"/>
  <c r="E3874" i="22"/>
  <c r="E3873" i="22"/>
  <c r="E3872" i="22"/>
  <c r="E3871" i="22"/>
  <c r="E3870" i="22"/>
  <c r="E3869" i="22"/>
  <c r="E3868" i="22"/>
  <c r="E3867" i="22"/>
  <c r="E3866" i="22"/>
  <c r="E3865" i="22"/>
  <c r="E3864" i="22"/>
  <c r="E3863" i="22"/>
  <c r="E3862" i="22"/>
  <c r="E3861" i="22"/>
  <c r="E3860" i="22"/>
  <c r="E3859" i="22"/>
  <c r="E3858" i="22"/>
  <c r="E3857" i="22"/>
  <c r="E3856" i="22"/>
  <c r="E3855" i="22"/>
  <c r="E3854" i="22"/>
  <c r="E3853" i="22"/>
  <c r="E3852" i="22"/>
  <c r="E3851" i="22"/>
  <c r="E3850" i="22"/>
  <c r="E3849" i="22"/>
  <c r="E3848" i="22"/>
  <c r="E3847" i="22"/>
  <c r="E3846" i="22"/>
  <c r="E3845" i="22"/>
  <c r="E3844" i="22"/>
  <c r="E3843" i="22"/>
  <c r="E3842" i="22"/>
  <c r="E3841" i="22"/>
  <c r="E3840" i="22"/>
  <c r="E3839" i="22"/>
  <c r="E3838" i="22"/>
  <c r="E3837" i="22"/>
  <c r="E3836" i="22"/>
  <c r="E3835" i="22"/>
  <c r="E3834" i="22"/>
  <c r="E3833" i="22"/>
  <c r="E3832" i="22"/>
  <c r="E3831" i="22"/>
  <c r="E3830" i="22"/>
  <c r="E3829" i="22"/>
  <c r="E3828" i="22"/>
  <c r="E3827" i="22"/>
  <c r="E3826" i="22"/>
  <c r="E3825" i="22"/>
  <c r="E3824" i="22"/>
  <c r="E3823" i="22"/>
  <c r="E3822" i="22"/>
  <c r="E3821" i="22"/>
  <c r="E3820" i="22"/>
  <c r="E3819" i="22"/>
  <c r="E3818" i="22"/>
  <c r="E3817" i="22"/>
  <c r="E3816" i="22"/>
  <c r="E3815" i="22"/>
  <c r="E3814" i="22"/>
  <c r="E3813" i="22"/>
  <c r="E3812" i="22"/>
  <c r="E3811" i="22"/>
  <c r="E3810" i="22"/>
  <c r="E3809" i="22"/>
  <c r="E3808" i="22"/>
  <c r="E3807" i="22"/>
  <c r="E3806" i="22"/>
  <c r="E3805" i="22"/>
  <c r="E3804" i="22"/>
  <c r="E3803" i="22"/>
  <c r="E3802" i="22"/>
  <c r="E3801" i="22"/>
  <c r="E3800" i="22"/>
  <c r="E3799" i="22"/>
  <c r="E3798" i="22"/>
  <c r="E3797" i="22"/>
  <c r="E3796" i="22"/>
  <c r="E3795" i="22"/>
  <c r="E3794" i="22"/>
  <c r="E3793" i="22"/>
  <c r="E3792" i="22"/>
  <c r="E3791" i="22"/>
  <c r="E3790" i="22"/>
  <c r="E3789" i="22"/>
  <c r="E3788" i="22"/>
  <c r="E3787" i="22"/>
  <c r="E3786" i="22"/>
  <c r="E3785" i="22"/>
  <c r="E3784" i="22"/>
  <c r="E3783" i="22"/>
  <c r="E3782" i="22"/>
  <c r="E3781" i="22"/>
  <c r="E3780" i="22"/>
  <c r="E3779" i="22"/>
  <c r="E3778" i="22"/>
  <c r="E3777" i="22"/>
  <c r="E3776" i="22"/>
  <c r="E3775" i="22"/>
  <c r="E3774" i="22"/>
  <c r="E3773" i="22"/>
  <c r="E3772" i="22"/>
  <c r="E3771" i="22"/>
  <c r="E3770" i="22"/>
  <c r="E3769" i="22"/>
  <c r="E3768" i="22"/>
  <c r="E3767" i="22"/>
  <c r="E3766" i="22"/>
  <c r="E3765" i="22"/>
  <c r="E3764" i="22"/>
  <c r="E3763" i="22"/>
  <c r="E3762" i="22"/>
  <c r="E3761" i="22"/>
  <c r="E3760" i="22"/>
  <c r="E3759" i="22"/>
  <c r="E3758" i="22"/>
  <c r="E3757" i="22"/>
  <c r="E3756" i="22"/>
  <c r="E3755" i="22"/>
  <c r="E3754" i="22"/>
  <c r="E3753" i="22"/>
  <c r="E3752" i="22"/>
  <c r="E3751" i="22"/>
  <c r="E3750" i="22"/>
  <c r="E3749" i="22"/>
  <c r="E3748" i="22"/>
  <c r="E3747" i="22"/>
  <c r="E3746" i="22"/>
  <c r="E3745" i="22"/>
  <c r="E3744" i="22"/>
  <c r="E3743" i="22"/>
  <c r="E3742" i="22"/>
  <c r="E3741" i="22"/>
  <c r="E3740" i="22"/>
  <c r="E3739" i="22"/>
  <c r="E3738" i="22"/>
  <c r="E3737" i="22"/>
  <c r="E3736" i="22"/>
  <c r="E3735" i="22"/>
  <c r="E3734" i="22"/>
  <c r="E3733" i="22"/>
  <c r="E3732" i="22"/>
  <c r="E3731" i="22"/>
  <c r="E3730" i="22"/>
  <c r="E3729" i="22"/>
  <c r="E3728" i="22"/>
  <c r="E3727" i="22"/>
  <c r="E3726" i="22"/>
  <c r="E3725" i="22"/>
  <c r="E3724" i="22"/>
  <c r="E3723" i="22"/>
  <c r="E3722" i="22"/>
  <c r="E3721" i="22"/>
  <c r="E3720" i="22"/>
  <c r="E3719" i="22"/>
  <c r="E3718" i="22"/>
  <c r="E3717" i="22"/>
  <c r="E3716" i="22"/>
  <c r="E3715" i="22"/>
  <c r="E3714" i="22"/>
  <c r="E3713" i="22"/>
  <c r="E3712" i="22"/>
  <c r="E3711" i="22"/>
  <c r="E3710" i="22"/>
  <c r="E3709" i="22"/>
  <c r="E3708" i="22"/>
  <c r="E3707" i="22"/>
  <c r="E3706" i="22"/>
  <c r="E3705" i="22"/>
  <c r="E3704" i="22"/>
  <c r="E3703" i="22"/>
  <c r="E3702" i="22"/>
  <c r="E3701" i="22"/>
  <c r="E3700" i="22"/>
  <c r="E3699" i="22"/>
  <c r="E3698" i="22"/>
  <c r="E3697" i="22"/>
  <c r="E3696" i="22"/>
  <c r="E3695" i="22"/>
  <c r="E3694" i="22"/>
  <c r="E3693" i="22"/>
  <c r="E3692" i="22"/>
  <c r="E3691" i="22"/>
  <c r="E3690" i="22"/>
  <c r="E3689" i="22"/>
  <c r="E3688" i="22"/>
  <c r="E3687" i="22"/>
  <c r="E3686" i="22"/>
  <c r="E3685" i="22"/>
  <c r="E3684" i="22"/>
  <c r="E3683" i="22"/>
  <c r="E3682" i="22"/>
  <c r="E3681" i="22"/>
  <c r="E3680" i="22"/>
  <c r="E3679" i="22"/>
  <c r="E3678" i="22"/>
  <c r="E3677" i="22"/>
  <c r="E3676" i="22"/>
  <c r="E3675" i="22"/>
  <c r="E3674" i="22"/>
  <c r="E3673" i="22"/>
  <c r="E3672" i="22"/>
  <c r="E3671" i="22"/>
  <c r="E3670" i="22"/>
  <c r="E3669" i="22"/>
  <c r="E3668" i="22"/>
  <c r="E3667" i="22"/>
  <c r="E3666" i="22"/>
  <c r="E3665" i="22"/>
  <c r="E3664" i="22"/>
  <c r="E3663" i="22"/>
  <c r="E3662" i="22"/>
  <c r="E3661" i="22"/>
  <c r="E3660" i="22"/>
  <c r="E3659" i="22"/>
  <c r="E3658" i="22"/>
  <c r="E3657" i="22"/>
  <c r="E3656" i="22"/>
  <c r="E3655" i="22"/>
  <c r="E3654" i="22"/>
  <c r="E3653" i="22"/>
  <c r="E3652" i="22"/>
  <c r="E3651" i="22"/>
  <c r="E3650" i="22"/>
  <c r="E3649" i="22"/>
  <c r="E3648" i="22"/>
  <c r="E3647" i="22"/>
  <c r="E3646" i="22"/>
  <c r="E3645" i="22"/>
  <c r="E3644" i="22"/>
  <c r="E3643" i="22"/>
  <c r="E3642" i="22"/>
  <c r="E3641" i="22"/>
  <c r="E3640" i="22"/>
  <c r="E3639" i="22"/>
  <c r="E3638" i="22"/>
  <c r="E3637" i="22"/>
  <c r="E3636" i="22"/>
  <c r="E3635" i="22"/>
  <c r="E3634" i="22"/>
  <c r="E3633" i="22"/>
  <c r="E3632" i="22"/>
  <c r="E3631" i="22"/>
  <c r="E3630" i="22"/>
  <c r="E3629" i="22"/>
  <c r="E3628" i="22"/>
  <c r="E3627" i="22"/>
  <c r="E3626" i="22"/>
  <c r="E3625" i="22"/>
  <c r="E3624" i="22"/>
  <c r="E3623" i="22"/>
  <c r="E3622" i="22"/>
  <c r="E3621" i="22"/>
  <c r="E3620" i="22"/>
  <c r="E3619" i="22"/>
  <c r="E3618" i="22"/>
  <c r="E3617" i="22"/>
  <c r="E3616" i="22"/>
  <c r="E3615" i="22"/>
  <c r="E3614" i="22"/>
  <c r="E3613" i="22"/>
  <c r="E3612" i="22"/>
  <c r="E3611" i="22"/>
  <c r="E3610" i="22"/>
  <c r="E3609" i="22"/>
  <c r="E3608" i="22"/>
  <c r="E3607" i="22"/>
  <c r="E3606" i="22"/>
  <c r="E3605" i="22"/>
  <c r="E3604" i="22"/>
  <c r="E3603" i="22"/>
  <c r="E3602" i="22"/>
  <c r="E3601" i="22"/>
  <c r="E3600" i="22"/>
  <c r="E3599" i="22"/>
  <c r="E3598" i="22"/>
  <c r="E3597" i="22"/>
  <c r="E3596" i="22"/>
  <c r="E3595" i="22"/>
  <c r="E3594" i="22"/>
  <c r="E3593" i="22"/>
  <c r="E3592" i="22"/>
  <c r="E3591" i="22"/>
  <c r="E3590" i="22"/>
  <c r="E3589" i="22"/>
  <c r="E3588" i="22"/>
  <c r="E3587" i="22"/>
  <c r="E3586" i="22"/>
  <c r="E3585" i="22"/>
  <c r="E3584" i="22"/>
  <c r="E3583" i="22"/>
  <c r="E3582" i="22"/>
  <c r="E3581" i="22"/>
  <c r="E3580" i="22"/>
  <c r="E3579" i="22"/>
  <c r="E3578" i="22"/>
  <c r="E3577" i="22"/>
  <c r="E3576" i="22"/>
  <c r="E3575" i="22"/>
  <c r="E3574" i="22"/>
  <c r="E3573" i="22"/>
  <c r="E3572" i="22"/>
  <c r="E3571" i="22"/>
  <c r="E3570" i="22"/>
  <c r="E3569" i="22"/>
  <c r="E3568" i="22"/>
  <c r="E3567" i="22"/>
  <c r="E3566" i="22"/>
  <c r="E3565" i="22"/>
  <c r="E3564" i="22"/>
  <c r="E3563" i="22"/>
  <c r="E3562" i="22"/>
  <c r="E3561" i="22"/>
  <c r="E3560" i="22"/>
  <c r="E3559" i="22"/>
  <c r="E3558" i="22"/>
  <c r="E3557" i="22"/>
  <c r="E3556" i="22"/>
  <c r="E3555" i="22"/>
  <c r="E3554" i="22"/>
  <c r="E3553" i="22"/>
  <c r="E3552" i="22"/>
  <c r="E3551" i="22"/>
  <c r="E3550" i="22"/>
  <c r="E3549" i="22"/>
  <c r="E3548" i="22"/>
  <c r="E3547" i="22"/>
  <c r="E3546" i="22"/>
  <c r="E3545" i="22"/>
  <c r="E3544" i="22"/>
  <c r="E3543" i="22"/>
  <c r="E3542" i="22"/>
  <c r="E3541" i="22"/>
  <c r="E3540" i="22"/>
  <c r="E3539" i="22"/>
  <c r="E3538" i="22"/>
  <c r="E3537" i="22"/>
  <c r="E3536" i="22"/>
  <c r="E3535" i="22"/>
  <c r="E3534" i="22"/>
  <c r="E3533" i="22"/>
  <c r="E3532" i="22"/>
  <c r="E3531" i="22"/>
  <c r="E3530" i="22"/>
  <c r="E3529" i="22"/>
  <c r="E3528" i="22"/>
  <c r="E3527" i="22"/>
  <c r="E3526" i="22"/>
  <c r="E3525" i="22"/>
  <c r="E3524" i="22"/>
  <c r="E3523" i="22"/>
  <c r="E3522" i="22"/>
  <c r="E3521" i="22"/>
  <c r="E3520" i="22"/>
  <c r="E3519" i="22"/>
  <c r="E3518" i="22"/>
  <c r="E3517" i="22"/>
  <c r="E3516" i="22"/>
  <c r="E3515" i="22"/>
  <c r="E3514" i="22"/>
  <c r="E3513" i="22"/>
  <c r="E3512" i="22"/>
  <c r="E3511" i="22"/>
  <c r="E3510" i="22"/>
  <c r="E3509" i="22"/>
  <c r="E3508" i="22"/>
  <c r="E3507" i="22"/>
  <c r="E3506" i="22"/>
  <c r="E3505" i="22"/>
  <c r="E3504" i="22"/>
  <c r="E3503" i="22"/>
  <c r="E3502" i="22"/>
  <c r="E3501" i="22"/>
  <c r="E3500" i="22"/>
  <c r="E3499" i="22"/>
  <c r="E3498" i="22"/>
  <c r="E3497" i="22"/>
  <c r="E3496" i="22"/>
  <c r="E3495" i="22"/>
  <c r="E3494" i="22"/>
  <c r="E3493" i="22"/>
  <c r="E3492" i="22"/>
  <c r="E3491" i="22"/>
  <c r="E3490" i="22"/>
  <c r="E3489" i="22"/>
  <c r="E3488" i="22"/>
  <c r="E3487" i="22"/>
  <c r="E3486" i="22"/>
  <c r="E3485" i="22"/>
  <c r="E3484" i="22"/>
  <c r="E3483" i="22"/>
  <c r="E3482" i="22"/>
  <c r="E3481" i="22"/>
  <c r="E3480" i="22"/>
  <c r="E3479" i="22"/>
  <c r="E3478" i="22"/>
  <c r="E3477" i="22"/>
  <c r="E3476" i="22"/>
  <c r="E3475" i="22"/>
  <c r="E3474" i="22"/>
  <c r="E3473" i="22"/>
  <c r="E3472" i="22"/>
  <c r="E3471" i="22"/>
  <c r="E3470" i="22"/>
  <c r="E3469" i="22"/>
  <c r="E3468" i="22"/>
  <c r="E3467" i="22"/>
  <c r="E3466" i="22"/>
  <c r="E3465" i="22"/>
  <c r="E3464" i="22"/>
  <c r="E3463" i="22"/>
  <c r="E3462" i="22"/>
  <c r="E3461" i="22"/>
  <c r="E3460" i="22"/>
  <c r="E3459" i="22"/>
  <c r="E3458" i="22"/>
  <c r="E3457" i="22"/>
  <c r="E3456" i="22"/>
  <c r="E3455" i="22"/>
  <c r="E3454" i="22"/>
  <c r="E3453" i="22"/>
  <c r="E3452" i="22"/>
  <c r="E3451" i="22"/>
  <c r="E3450" i="22"/>
  <c r="E3449" i="22"/>
  <c r="E3448" i="22"/>
  <c r="E3447" i="22"/>
  <c r="E3446" i="22"/>
  <c r="E3445" i="22"/>
  <c r="E3444" i="22"/>
  <c r="E3443" i="22"/>
  <c r="E3442" i="22"/>
  <c r="E3441" i="22"/>
  <c r="E3440" i="22"/>
  <c r="E3439" i="22"/>
  <c r="E3438" i="22"/>
  <c r="E3437" i="22"/>
  <c r="E3436" i="22"/>
  <c r="E3435" i="22"/>
  <c r="E3434" i="22"/>
  <c r="E3433" i="22"/>
  <c r="E3432" i="22"/>
  <c r="E3431" i="22"/>
  <c r="E3430" i="22"/>
  <c r="E3429" i="22"/>
  <c r="E3428" i="22"/>
  <c r="E3427" i="22"/>
  <c r="E3426" i="22"/>
  <c r="E3425" i="22"/>
  <c r="E3424" i="22"/>
  <c r="E3423" i="22"/>
  <c r="E3422" i="22"/>
  <c r="E3421" i="22"/>
  <c r="E3420" i="22"/>
  <c r="E3419" i="22"/>
  <c r="E3418" i="22"/>
  <c r="E3417" i="22"/>
  <c r="E3416" i="22"/>
  <c r="E3415" i="22"/>
  <c r="E3414" i="22"/>
  <c r="E3413" i="22"/>
  <c r="E3412" i="22"/>
  <c r="E3411" i="22"/>
  <c r="E3410" i="22"/>
  <c r="E3409" i="22"/>
  <c r="E3408" i="22"/>
  <c r="E3407" i="22"/>
  <c r="E3406" i="22"/>
  <c r="E3405" i="22"/>
  <c r="E3404" i="22"/>
  <c r="E3403" i="22"/>
  <c r="E3402" i="22"/>
  <c r="E3401" i="22"/>
  <c r="E3400" i="22"/>
  <c r="E3399" i="22"/>
  <c r="E3398" i="22"/>
  <c r="E3397" i="22"/>
  <c r="E3396" i="22"/>
  <c r="E3395" i="22"/>
  <c r="E3394" i="22"/>
  <c r="E3393" i="22"/>
  <c r="E3392" i="22"/>
  <c r="E3391" i="22"/>
  <c r="E3390" i="22"/>
  <c r="E3389" i="22"/>
  <c r="E3388" i="22"/>
  <c r="E3387" i="22"/>
  <c r="E3386" i="22"/>
  <c r="E3385" i="22"/>
  <c r="E3384" i="22"/>
  <c r="E3383" i="22"/>
  <c r="E3382" i="22"/>
  <c r="E3381" i="22"/>
  <c r="E3380" i="22"/>
  <c r="E3379" i="22"/>
  <c r="E3378" i="22"/>
  <c r="E3377" i="22"/>
  <c r="E3376" i="22"/>
  <c r="E3375" i="22"/>
  <c r="E3374" i="22"/>
  <c r="E3373" i="22"/>
  <c r="E3372" i="22"/>
  <c r="E3371" i="22"/>
  <c r="E3370" i="22"/>
  <c r="E3369" i="22"/>
  <c r="E3368" i="22"/>
  <c r="E3367" i="22"/>
  <c r="E3366" i="22"/>
  <c r="E3365" i="22"/>
  <c r="E3364" i="22"/>
  <c r="E3363" i="22"/>
  <c r="E3362" i="22"/>
  <c r="E3361" i="22"/>
  <c r="E3360" i="22"/>
  <c r="E3359" i="22"/>
  <c r="E3358" i="22"/>
  <c r="E3357" i="22"/>
  <c r="E3356" i="22"/>
  <c r="E3355" i="22"/>
  <c r="E3354" i="22"/>
  <c r="E3353" i="22"/>
  <c r="E3352" i="22"/>
  <c r="E3351" i="22"/>
  <c r="E3350" i="22"/>
  <c r="E3349" i="22"/>
  <c r="E3348" i="22"/>
  <c r="E3347" i="22"/>
  <c r="E3346" i="22"/>
  <c r="E3345" i="22"/>
  <c r="E3344" i="22"/>
  <c r="E3343" i="22"/>
  <c r="E3342" i="22"/>
  <c r="E3341" i="22"/>
  <c r="E3340" i="22"/>
  <c r="E3339" i="22"/>
  <c r="E3338" i="22"/>
  <c r="E3337" i="22"/>
  <c r="E3336" i="22"/>
  <c r="E3335" i="22"/>
  <c r="E3334" i="22"/>
  <c r="E3333" i="22"/>
  <c r="E3332" i="22"/>
  <c r="E3331" i="22"/>
  <c r="E3330" i="22"/>
  <c r="E3329" i="22"/>
  <c r="E3328" i="22"/>
  <c r="E3327" i="22"/>
  <c r="E3326" i="22"/>
  <c r="E3325" i="22"/>
  <c r="E3324" i="22"/>
  <c r="E3323" i="22"/>
  <c r="E3322" i="22"/>
  <c r="E3321" i="22"/>
  <c r="E3320" i="22"/>
  <c r="E3319" i="22"/>
  <c r="E3318" i="22"/>
  <c r="E3317" i="22"/>
  <c r="E3316" i="22"/>
  <c r="E3315" i="22"/>
  <c r="E3314" i="22"/>
  <c r="E3313" i="22"/>
  <c r="E3312" i="22"/>
  <c r="E3311" i="22"/>
  <c r="E3310" i="22"/>
  <c r="E3309" i="22"/>
  <c r="E3308" i="22"/>
  <c r="E3307" i="22"/>
  <c r="E3306" i="22"/>
  <c r="E3305" i="22"/>
  <c r="E3304" i="22"/>
  <c r="E3303" i="22"/>
  <c r="E3302" i="22"/>
  <c r="E3301" i="22"/>
  <c r="E3300" i="22"/>
  <c r="E3299" i="22"/>
  <c r="E3298" i="22"/>
  <c r="E3297" i="22"/>
  <c r="E3296" i="22"/>
  <c r="E3295" i="22"/>
  <c r="E3294" i="22"/>
  <c r="E3293" i="22"/>
  <c r="E3292" i="22"/>
  <c r="E3291" i="22"/>
  <c r="E3290" i="22"/>
  <c r="E3289" i="22"/>
  <c r="E3288" i="22"/>
  <c r="E3287" i="22"/>
  <c r="E3286" i="22"/>
  <c r="E3285" i="22"/>
  <c r="E3284" i="22"/>
  <c r="E3283" i="22"/>
  <c r="E3282" i="22"/>
  <c r="E3281" i="22"/>
  <c r="E3280" i="22"/>
  <c r="E3279" i="22"/>
  <c r="E3278" i="22"/>
  <c r="E3277" i="22"/>
  <c r="E3276" i="22"/>
  <c r="E3275" i="22"/>
  <c r="E3274" i="22"/>
  <c r="E3273" i="22"/>
  <c r="E3272" i="22"/>
  <c r="E3271" i="22"/>
  <c r="E3270" i="22"/>
  <c r="E3269" i="22"/>
  <c r="E3268" i="22"/>
  <c r="E3267" i="22"/>
  <c r="E3266" i="22"/>
  <c r="E3265" i="22"/>
  <c r="E3264" i="22"/>
  <c r="E3263" i="22"/>
  <c r="E3262" i="22"/>
  <c r="E3261" i="22"/>
  <c r="E3260" i="22"/>
  <c r="E3259" i="22"/>
  <c r="E3258" i="22"/>
  <c r="E3257" i="22"/>
  <c r="E3256" i="22"/>
  <c r="E3255" i="22"/>
  <c r="E3254" i="22"/>
  <c r="E3253" i="22"/>
  <c r="E3252" i="22"/>
  <c r="E3251" i="22"/>
  <c r="E3250" i="22"/>
  <c r="E3249" i="22"/>
  <c r="E3248" i="22"/>
  <c r="E3247" i="22"/>
  <c r="E3246" i="22"/>
  <c r="E3245" i="22"/>
  <c r="E3244" i="22"/>
  <c r="E3243" i="22"/>
  <c r="E3242" i="22"/>
  <c r="E3241" i="22"/>
  <c r="E3240" i="22"/>
  <c r="E3239" i="22"/>
  <c r="E3238" i="22"/>
  <c r="E3237" i="22"/>
  <c r="E3236" i="22"/>
  <c r="E3235" i="22"/>
  <c r="E3234" i="22"/>
  <c r="E3233" i="22"/>
  <c r="E3232" i="22"/>
  <c r="E3231" i="22"/>
  <c r="E3230" i="22"/>
  <c r="E3229" i="22"/>
  <c r="E3228" i="22"/>
  <c r="E3227" i="22"/>
  <c r="E3226" i="22"/>
  <c r="E3225" i="22"/>
  <c r="E3224" i="22"/>
  <c r="E3223" i="22"/>
  <c r="E3222" i="22"/>
  <c r="E3221" i="22"/>
  <c r="E3220" i="22"/>
  <c r="E3219" i="22"/>
  <c r="E3218" i="22"/>
  <c r="E3217" i="22"/>
  <c r="E3216" i="22"/>
  <c r="E3215" i="22"/>
  <c r="E3214" i="22"/>
  <c r="E3213" i="22"/>
  <c r="E3212" i="22"/>
  <c r="E3211" i="22"/>
  <c r="E3210" i="22"/>
  <c r="E3209" i="22"/>
  <c r="E3208" i="22"/>
  <c r="E3207" i="22"/>
  <c r="E3206" i="22"/>
  <c r="E3205" i="22"/>
  <c r="E3204" i="22"/>
  <c r="E3203" i="22"/>
  <c r="E3202" i="22"/>
  <c r="E3201" i="22"/>
  <c r="E3200" i="22"/>
  <c r="E3199" i="22"/>
  <c r="E3198" i="22"/>
  <c r="E3197" i="22"/>
  <c r="E3196" i="22"/>
  <c r="E3195" i="22"/>
  <c r="E3194" i="22"/>
  <c r="E3193" i="22"/>
  <c r="E3192" i="22"/>
  <c r="E3191" i="22"/>
  <c r="E3190" i="22"/>
  <c r="E3189" i="22"/>
  <c r="E3188" i="22"/>
  <c r="E3187" i="22"/>
  <c r="E3186" i="22"/>
  <c r="E3185" i="22"/>
  <c r="E3184" i="22"/>
  <c r="E3183" i="22"/>
  <c r="E3182" i="22"/>
  <c r="E3181" i="22"/>
  <c r="E3180" i="22"/>
  <c r="E3179" i="22"/>
  <c r="E3178" i="22"/>
  <c r="E3177" i="22"/>
  <c r="E3176" i="22"/>
  <c r="E3175" i="22"/>
  <c r="E3174" i="22"/>
  <c r="E3173" i="22"/>
  <c r="E3172" i="22"/>
  <c r="E3171" i="22"/>
  <c r="E3170" i="22"/>
  <c r="E3169" i="22"/>
  <c r="E3168" i="22"/>
  <c r="E3167" i="22"/>
  <c r="E3166" i="22"/>
  <c r="E3165" i="22"/>
  <c r="E3164" i="22"/>
  <c r="E3163" i="22"/>
  <c r="E3162" i="22"/>
  <c r="E3161" i="22"/>
  <c r="E3160" i="22"/>
  <c r="E3159" i="22"/>
  <c r="E3158" i="22"/>
  <c r="E3157" i="22"/>
  <c r="E3156" i="22"/>
  <c r="E3155" i="22"/>
  <c r="E3154" i="22"/>
  <c r="E3153" i="22"/>
  <c r="E3152" i="22"/>
  <c r="E3151" i="22"/>
  <c r="E3150" i="22"/>
  <c r="E3149" i="22"/>
  <c r="E3148" i="22"/>
  <c r="E3147" i="22"/>
  <c r="E3146" i="22"/>
  <c r="E3145" i="22"/>
  <c r="E3144" i="22"/>
  <c r="E3143" i="22"/>
  <c r="E3142" i="22"/>
  <c r="E3141" i="22"/>
  <c r="E3140" i="22"/>
  <c r="E3139" i="22"/>
  <c r="E3138" i="22"/>
  <c r="E3137" i="22"/>
  <c r="E3136" i="22"/>
  <c r="E3135" i="22"/>
  <c r="E3134" i="22"/>
  <c r="E3133" i="22"/>
  <c r="E3132" i="22"/>
  <c r="E3131" i="22"/>
  <c r="E3130" i="22"/>
  <c r="E3129" i="22"/>
  <c r="E3128" i="22"/>
  <c r="E3127" i="22"/>
  <c r="E3126" i="22"/>
  <c r="E3125" i="22"/>
  <c r="E3124" i="22"/>
  <c r="E3123" i="22"/>
  <c r="E3122" i="22"/>
  <c r="E3121" i="22"/>
  <c r="E3120" i="22"/>
  <c r="E3119" i="22"/>
  <c r="E3118" i="22"/>
  <c r="E3117" i="22"/>
  <c r="E3116" i="22"/>
  <c r="E3115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F84" i="22"/>
  <c r="F83" i="22"/>
  <c r="F82" i="22"/>
  <c r="F81" i="22"/>
  <c r="F74" i="22"/>
  <c r="E74" i="22"/>
  <c r="F71" i="22"/>
  <c r="F70" i="22"/>
  <c r="F68" i="22"/>
  <c r="F66" i="22"/>
  <c r="F65" i="22"/>
  <c r="F64" i="22"/>
  <c r="F63" i="22"/>
  <c r="F62" i="22"/>
  <c r="F61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E35" i="22"/>
  <c r="F33" i="22"/>
  <c r="F32" i="22"/>
  <c r="F31" i="22"/>
  <c r="F30" i="22"/>
  <c r="F29" i="22"/>
  <c r="F28" i="22"/>
  <c r="F27" i="22"/>
  <c r="F26" i="22"/>
  <c r="F25" i="22"/>
  <c r="F24" i="22"/>
  <c r="E23" i="22"/>
  <c r="F22" i="22"/>
  <c r="F21" i="22"/>
  <c r="F20" i="22"/>
  <c r="F19" i="22"/>
  <c r="F18" i="22"/>
  <c r="F17" i="22"/>
  <c r="F16" i="22"/>
  <c r="F15" i="22"/>
  <c r="E14" i="22"/>
  <c r="F12" i="22"/>
  <c r="F11" i="22"/>
  <c r="F10" i="22"/>
  <c r="F9" i="22"/>
  <c r="F8" i="22"/>
  <c r="E6" i="22"/>
  <c r="O21" i="13" l="1"/>
  <c r="O24" i="1" s="1"/>
  <c r="H23" i="13"/>
  <c r="H26" i="13" s="1"/>
  <c r="H25" i="13"/>
  <c r="P21" i="13"/>
  <c r="P24" i="1" s="1"/>
  <c r="H23" i="11"/>
  <c r="H26" i="11" s="1"/>
  <c r="O21" i="11"/>
  <c r="O23" i="1" s="1"/>
  <c r="P21" i="11"/>
  <c r="P23" i="1" s="1"/>
  <c r="J28" i="1"/>
  <c r="O21" i="19"/>
  <c r="O27" i="1" s="1"/>
  <c r="J31" i="1" s="1"/>
  <c r="H23" i="19"/>
  <c r="H25" i="19"/>
  <c r="P21" i="19"/>
  <c r="P27" i="1" s="1"/>
  <c r="J33" i="1" s="1"/>
  <c r="J34" i="1" s="1"/>
  <c r="J67" i="1"/>
  <c r="H26" i="19" l="1"/>
  <c r="J32" i="1"/>
  <c r="J35" i="1" s="1"/>
</calcChain>
</file>

<file path=xl/sharedStrings.xml><?xml version="1.0" encoding="utf-8"?>
<sst xmlns="http://schemas.openxmlformats.org/spreadsheetml/2006/main" count="3672" uniqueCount="1297">
  <si>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</si>
  <si>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</si>
  <si>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</si>
  <si>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</si>
  <si>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</si>
  <si>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</si>
  <si>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</si>
  <si>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</si>
  <si>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</si>
  <si>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</si>
  <si>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</si>
  <si>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</si>
  <si>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</si>
  <si>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</si>
  <si>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</si>
  <si>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</si>
  <si>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</si>
  <si>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</si>
  <si>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</si>
  <si>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</si>
  <si>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</si>
  <si>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</si>
  <si>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</si>
  <si>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</si>
  <si>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</si>
  <si>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</si>
  <si>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</si>
  <si>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</si>
  <si>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</si>
  <si>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</si>
  <si>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</si>
  <si>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</si>
  <si>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</si>
  <si>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</si>
  <si>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</si>
  <si>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</si>
  <si>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</si>
  <si>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</si>
  <si>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</si>
  <si>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</si>
  <si>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2019_11_01</t>
  </si>
  <si>
    <t>VDJ Kostelní Vydří a Dačice</t>
  </si>
  <si>
    <t>Stavební objekt</t>
  </si>
  <si>
    <t>01-02</t>
  </si>
  <si>
    <t>SO-01 a SO-02 Přívodní a výtlačný řad</t>
  </si>
  <si>
    <t>03</t>
  </si>
  <si>
    <t>Úpravy stávajících potrubí</t>
  </si>
  <si>
    <t>PS01</t>
  </si>
  <si>
    <t>Technologická část strojní - Nový vodojem</t>
  </si>
  <si>
    <t>PS-02</t>
  </si>
  <si>
    <t>Technologická část strojní - Starý vodojem</t>
  </si>
  <si>
    <t>PS03</t>
  </si>
  <si>
    <t>Technologická část elektro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</si>
  <si>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</si>
  <si>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</si>
  <si>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</si>
  <si>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</si>
  <si>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</si>
  <si>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</si>
  <si>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</si>
  <si>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</si>
  <si>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</si>
  <si>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</si>
  <si>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</si>
  <si>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</si>
  <si>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</si>
  <si>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</si>
  <si>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</si>
  <si>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</si>
  <si>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</si>
  <si>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</si>
  <si>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</si>
  <si>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</si>
  <si>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</si>
  <si>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</si>
  <si>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</si>
  <si>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</si>
  <si>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</si>
  <si>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</si>
  <si>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</si>
  <si>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</si>
  <si>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</si>
  <si>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</si>
  <si>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</si>
  <si>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</si>
  <si>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722</t>
  </si>
  <si>
    <t>Vnitřní vodovod</t>
  </si>
  <si>
    <t>734</t>
  </si>
  <si>
    <t>Armatury</t>
  </si>
  <si>
    <t>783</t>
  </si>
  <si>
    <t>Nátěry</t>
  </si>
  <si>
    <t>M21</t>
  </si>
  <si>
    <t>Elektromontáže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</si>
  <si>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</si>
  <si>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</si>
  <si>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</si>
  <si>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</si>
  <si>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</si>
  <si>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</si>
  <si>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</si>
  <si>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</si>
  <si>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</si>
  <si>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</si>
  <si>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</si>
  <si>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</si>
  <si>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</si>
  <si>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</si>
  <si>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</si>
  <si>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</si>
  <si>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0102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</si>
  <si>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</si>
  <si>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</si>
  <si>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</si>
  <si>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</si>
  <si>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</si>
  <si>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</si>
  <si>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</si>
  <si>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</si>
  <si>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</si>
  <si>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</si>
  <si>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</si>
  <si>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 přemístěním hmot na skládku na vzdálenost do 3 m nebo s naložením na dopravní prostředek</t>
  </si>
  <si>
    <t>SPX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</si>
  <si>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</si>
  <si>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</si>
  <si>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</si>
  <si>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</si>
  <si>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</si>
  <si>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 16/ II</t>
  </si>
  <si>
    <t>POL</t>
  </si>
  <si>
    <t>(5+1,8)*0,9</t>
  </si>
  <si>
    <t>113 10-7 Odstranění podkladů nebo krytů</t>
  </si>
  <si>
    <t>113107122R00</t>
  </si>
  <si>
    <t>...Odstranění podkladu pl. 200 m2,kam.drcené tl.20 cm</t>
  </si>
  <si>
    <t>132,94*0,9</t>
  </si>
  <si>
    <t>113107142R00</t>
  </si>
  <si>
    <t>...Odstranění podkladu pl.do 200 m2, živice tl. 10 cm</t>
  </si>
  <si>
    <t>113 20 Vytrhání obrub</t>
  </si>
  <si>
    <t>s vybouráním lože, s přemístěním hmot na skládku na vzdálenost do 3 m nebo naložením na dopravní prostředek</t>
  </si>
  <si>
    <t>113204111R00</t>
  </si>
  <si>
    <t>...záhonových</t>
  </si>
  <si>
    <t>m</t>
  </si>
  <si>
    <t>3*0,9</t>
  </si>
  <si>
    <t>115 10-12 Čerpání vody</t>
  </si>
  <si>
    <t>na vzdálenost (výšku) od hladiny vody v jímce po výšku roviny proložené osou nejvyššího bodu výtlačného potrubí, odpadní potrubí v délce do 20 m,</t>
  </si>
  <si>
    <t>115 10-121 na dopravní výšku do 10 m</t>
  </si>
  <si>
    <t>115101201R00</t>
  </si>
  <si>
    <t>...s uvažovaným průměrným přítokem do 500 l/min</t>
  </si>
  <si>
    <t>h</t>
  </si>
  <si>
    <t>800-1</t>
  </si>
  <si>
    <t>2000*0,2</t>
  </si>
  <si>
    <t>115 10-13 Pohotovost záložní čerpací soupravy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</si>
  <si>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</si>
  <si>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115 10-131 na dopravní výšku do 10 m</t>
  </si>
  <si>
    <t>115101301R00</t>
  </si>
  <si>
    <t>den</t>
  </si>
  <si>
    <t>400/8</t>
  </si>
  <si>
    <t>119 00-14 Dočasné zajištění podzemního potrubí nebo vedení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</si>
  <si>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</si>
  <si>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 00-142 betonového potrubí</t>
  </si>
  <si>
    <t>119001412R00</t>
  </si>
  <si>
    <t>...DN  přes 200  do 500 mm</t>
  </si>
  <si>
    <t>23,5+0,9</t>
  </si>
  <si>
    <t>119 00-143 kabelů</t>
  </si>
  <si>
    <t>119001421R00</t>
  </si>
  <si>
    <t>...do 3 kabelů</t>
  </si>
  <si>
    <t>5*0,9+2*1,35</t>
  </si>
  <si>
    <t>121 10-11 Sejmutí ornice</t>
  </si>
  <si>
    <t>nebo lesní půdy, s naložením na dopravní prostředek a vodorovným přemístěním na hromady v místě upotřebení nebo na dočasné či trvalé skládky se složením,</t>
  </si>
  <si>
    <t>121101101R00</t>
  </si>
  <si>
    <t>...s přemístěním na vzdálenost do 50 m</t>
  </si>
  <si>
    <t>m3</t>
  </si>
  <si>
    <t>zeleň : ((110,35+98,55)*0,9+70,68*1,39)*0,1</t>
  </si>
  <si>
    <t>orná půda : 1692,73*1,39*0,4+4,5*4*2*0,4</t>
  </si>
  <si>
    <t>manipulační pruh : 1692,73*7,1*0,4</t>
  </si>
  <si>
    <t>130 00 Příplatek k cenám za ztížené vykopávky</t>
  </si>
  <si>
    <t>Příplatek k cenám hloubených vykopávek za ztížení vykopávky v blízkosti podzemního vedení nebo výbušnin pro jakoukoliv třídu horniny.</t>
  </si>
  <si>
    <t>130001101R00</t>
  </si>
  <si>
    <t>...v horninách jakékoliv třídy</t>
  </si>
  <si>
    <t>350</t>
  </si>
  <si>
    <t>130 90 Bourání konstrukcí v hloubených vykopávkách</t>
  </si>
  <si>
    <t>s přemístěním suti na hromady na vzdálenost do 20 m nebo s uložením na dopravní prostředek,</t>
  </si>
  <si>
    <t>130 90-3 z betonu</t>
  </si>
  <si>
    <t>130901123R00</t>
  </si>
  <si>
    <t>...železového nebo předpjatého</t>
  </si>
  <si>
    <t>3,78*2+6,92*2</t>
  </si>
  <si>
    <t>131 20 Hloubení zapažených jam a zářezů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</si>
  <si>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</si>
  <si>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131201201R00</t>
  </si>
  <si>
    <t>...do 100 m3, v hornině 3, hloubení ručně a strojně</t>
  </si>
  <si>
    <t>(4,5*4-3*1,5)*2,8*0,6*2</t>
  </si>
  <si>
    <t>131201209R00</t>
  </si>
  <si>
    <t xml:space="preserve">...příplatek za lepivost, v hornině 3,  </t>
  </si>
  <si>
    <t>45,36*0,2</t>
  </si>
  <si>
    <t>131301201R00</t>
  </si>
  <si>
    <t>...do 100 m3, v hornině 4, hloubení ručně a strojně</t>
  </si>
  <si>
    <t>(4,5*4-3*1,5)*2,8*0,4*2</t>
  </si>
  <si>
    <t>131301209R00</t>
  </si>
  <si>
    <t xml:space="preserve">...příplatek za lepivost, v hornině 4,  </t>
  </si>
  <si>
    <t>30,24*0,2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</si>
  <si>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</si>
  <si>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</si>
  <si>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132201209R00</t>
  </si>
  <si>
    <t>2616,62818*0,2</t>
  </si>
  <si>
    <t>132201213R00</t>
  </si>
  <si>
    <t xml:space="preserve">...do 10000 m3, v hornině 3, hloubení strojně </t>
  </si>
  <si>
    <t>(4435,84696-74,8)*0,6</t>
  </si>
  <si>
    <t>132301209R00</t>
  </si>
  <si>
    <t>1744,71878*0,2</t>
  </si>
  <si>
    <t>132301213R00</t>
  </si>
  <si>
    <t xml:space="preserve">...do 10000 m3, v hornině 4, hloubení strojně </t>
  </si>
  <si>
    <t>(4435,84696-74,8)*0,4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</si>
  <si>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</si>
  <si>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</si>
  <si>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</si>
  <si>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</si>
  <si>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(761,2+112)*1,6*2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</si>
  <si>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</si>
  <si>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</si>
  <si>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</si>
  <si>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</si>
  <si>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</si>
  <si>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</si>
  <si>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</si>
  <si>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</si>
  <si>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162 10 Vodorovné přemístění výkopku</t>
  </si>
  <si>
    <t>po suchu, bez ohledu na druh dopravního prostředku, bez naložení výkopku, avšak se složením bez rozhrnutí,</t>
  </si>
  <si>
    <t>162701101R00</t>
  </si>
  <si>
    <t>...z horniny 1 až 4, na vzdálenost přes 5 000  do 6 000 m</t>
  </si>
  <si>
    <t>184,7856</t>
  </si>
  <si>
    <t>167 10 Nakládání, skládání, překládání neulehlého výkopku</t>
  </si>
  <si>
    <t>167 10-1 nakládání výkopku</t>
  </si>
  <si>
    <t>167101101R00</t>
  </si>
  <si>
    <t>...do 100 m3, z horniny 1 až 4</t>
  </si>
  <si>
    <t>124,9626+59,823</t>
  </si>
  <si>
    <t>171 20 Uložení sypaniny na skládku nebo do násypů nezhut.</t>
  </si>
  <si>
    <t>nebo na skládku s rozprostřením sypaniny ve vrstvách a s hrubým urovnáním,</t>
  </si>
  <si>
    <t>171201201R00</t>
  </si>
  <si>
    <t>...na skládku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</si>
  <si>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</si>
  <si>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</si>
  <si>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</si>
  <si>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</si>
  <si>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</si>
  <si>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2940,5979+59,823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</si>
  <si>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</si>
  <si>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</si>
  <si>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</si>
  <si>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...bez prohození sypaniny</t>
  </si>
  <si>
    <t>Řády společně : (1,39*0,375-(0,0398+0,02))*1759,15</t>
  </si>
  <si>
    <t>Řády samostatně+úpravy potrubí : 361,35*(0,375*0,9-0,0398)+(111,05)*(0,31*0,9-0,02)</t>
  </si>
  <si>
    <t>175 10-119 příplatek k ceně</t>
  </si>
  <si>
    <t>175101109R00</t>
  </si>
  <si>
    <t xml:space="preserve">...za prohození sypaniny </t>
  </si>
  <si>
    <t>948,09561</t>
  </si>
  <si>
    <t>175 10-12 Obsyp objektů</t>
  </si>
  <si>
    <t>sypaninou z vhodných hornin tř. 1 - 4 nebo materiálem, uloženým ve vzdálenosti do 30 m od vnějšího kraje objektu, pro jakoukoliv míru zhutnění,</t>
  </si>
  <si>
    <t>175101201R00</t>
  </si>
  <si>
    <t>((4,5*4-2*2,5)*2,8+(2,9*2,6-1,1*0,8)*0,25)*2</t>
  </si>
  <si>
    <t>180 40-11 Založení trávníku</t>
  </si>
  <si>
    <t>Založení trávníku na půdě předem připravené s pokosením, naložením, odvozem odpadu do 20 km a se složením</t>
  </si>
  <si>
    <t>180401211R00</t>
  </si>
  <si>
    <t>Založení trávníku lučního výsevem v rovině</t>
  </si>
  <si>
    <t>823-1</t>
  </si>
  <si>
    <t>286,2552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</si>
  <si>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</si>
  <si>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</si>
  <si>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181301102R00</t>
  </si>
  <si>
    <t>...v souvislé ploše do 500 m2, tloušťka vrstvy přes 100 do 150 mm</t>
  </si>
  <si>
    <t>(110,35+98,55)*0,9+70,68*1,39</t>
  </si>
  <si>
    <t>181301116R00</t>
  </si>
  <si>
    <t>...v souvislé ploše přes 500 m2, tloušťka vrstvy přes 300 do 400 mm</t>
  </si>
  <si>
    <t>1692,73*(1,39+7,1)</t>
  </si>
  <si>
    <t>184 80-71 Ochrana stromu bedněním</t>
  </si>
  <si>
    <t>Ochrana stromu bedněním před poškozením stavebním provozem</t>
  </si>
  <si>
    <t>184807111R00</t>
  </si>
  <si>
    <t>Ochrana stromu bedněním - zřízení</t>
  </si>
  <si>
    <t>Včetně řeziva.</t>
  </si>
  <si>
    <t>2*1*4*9</t>
  </si>
  <si>
    <t>184807112R00</t>
  </si>
  <si>
    <t>Ochrana stromu bedněním - odstranění</t>
  </si>
  <si>
    <t>72</t>
  </si>
  <si>
    <t>199 Poplatky za skládku</t>
  </si>
  <si>
    <t>199000002R00</t>
  </si>
  <si>
    <t>...horniny 1- 4</t>
  </si>
  <si>
    <t>113151113RX01</t>
  </si>
  <si>
    <t>Fréz.živič.krytu pl.do 500 m2 s překážkami,tl.4cm</t>
  </si>
  <si>
    <t>Vlastní</t>
  </si>
  <si>
    <t>POL_NEZ</t>
  </si>
  <si>
    <t>1_</t>
  </si>
  <si>
    <t>132,94*1,5</t>
  </si>
  <si>
    <t>141700107RX01</t>
  </si>
  <si>
    <t>Protlak neřízený z trub ocelových D324 mm v hor.1 - 4</t>
  </si>
  <si>
    <t>11+9+12</t>
  </si>
  <si>
    <t>141700108RX02</t>
  </si>
  <si>
    <t>Protlak neřízený z trub ocelových D406mm v hor.1 - 4</t>
  </si>
  <si>
    <t>XP0001</t>
  </si>
  <si>
    <t>Biologická rekultivace zemědělské půdy</t>
  </si>
  <si>
    <t xml:space="preserve">m2    </t>
  </si>
  <si>
    <t>1692,73*(1,39+7,1+2,5)</t>
  </si>
  <si>
    <t>XP0002</t>
  </si>
  <si>
    <t>Technická rekultivace zemědělské půdy</t>
  </si>
  <si>
    <t>18603,1027</t>
  </si>
  <si>
    <t>XP0003</t>
  </si>
  <si>
    <t>Pažení stěn výkopu štětovnicemi - doprava, zřízení a práce související, odstranění, jáma 4*4,5m, hl. 2,80m</t>
  </si>
  <si>
    <t>soubor</t>
  </si>
  <si>
    <t>jáma 4,50x4,50m : 2</t>
  </si>
  <si>
    <t>00572472R</t>
  </si>
  <si>
    <t>směs travní luční, dlouhodobá</t>
  </si>
  <si>
    <t>kg</t>
  </si>
  <si>
    <t>SPCM</t>
  </si>
  <si>
    <t>RTS 13/ I</t>
  </si>
  <si>
    <t>286,2552*0,03</t>
  </si>
  <si>
    <t>14231111R</t>
  </si>
  <si>
    <t>trubka bezešvá hladká kruhová 11353; svařitelnost zaručená; vnější průměr 324,0 mm; tloušťka stěny 8,0 mm</t>
  </si>
  <si>
    <t>32</t>
  </si>
  <si>
    <t>58337370R</t>
  </si>
  <si>
    <t>Štěrkopísek frakce 0-63 C</t>
  </si>
  <si>
    <t>T</t>
  </si>
  <si>
    <t>132,94*0,5*0,9*1,67</t>
  </si>
  <si>
    <t>XS0001</t>
  </si>
  <si>
    <t>trubka bezešvá hladká 11353.1 D 406x11,0 mm</t>
  </si>
  <si>
    <t xml:space="preserve">m     </t>
  </si>
  <si>
    <t>3_</t>
  </si>
  <si>
    <t>212 75-2 Trativody z drenážních trubek</t>
  </si>
  <si>
    <t>se zřízením štěrkopískového lože pod trubky a s jejich obsypem v průměrném celkovém množství do 0,15 m3/m v otevřeném příkopu,</t>
  </si>
  <si>
    <t>212752112R00</t>
  </si>
  <si>
    <t>...Trativody z drenážních trubek, lože, DN 100 mm</t>
  </si>
  <si>
    <t>827-1</t>
  </si>
  <si>
    <t>Odhad 30% délky trasy : 2000*0,3</t>
  </si>
  <si>
    <t>274 35-4 Bednění prostupu základy</t>
  </si>
  <si>
    <t>úprava trouby na potřebný rozměr, uložení a  ukotvení trouby v bednění. Včetně dodávky trouby.</t>
  </si>
  <si>
    <t>274354041R00</t>
  </si>
  <si>
    <t>...Bednění prostupu základem do 0,10 m2, dl.0,25 m</t>
  </si>
  <si>
    <t>kus</t>
  </si>
  <si>
    <t>801-1</t>
  </si>
  <si>
    <t>211571112R01</t>
  </si>
  <si>
    <t>Výplň skruží štěrkopískem netříděným s dodáním štěrkopísku</t>
  </si>
  <si>
    <t>0,5625*pi*0,5*2</t>
  </si>
  <si>
    <t>328 36 Výztuž ŽB konstrukcí šachet a šachtic</t>
  </si>
  <si>
    <t>328368211R00</t>
  </si>
  <si>
    <t>Výztuž ŽB konstrukcí šachet svařovanou sítí</t>
  </si>
  <si>
    <t>t</t>
  </si>
  <si>
    <t>832-1</t>
  </si>
  <si>
    <t>((7,4+8,6)*1,83+2*2,5+(4+3,2)*0,55)*5,267/1000*2</t>
  </si>
  <si>
    <t>329 36 Výztuž ŽB konstrukcí ostatních vodních staveb</t>
  </si>
  <si>
    <t>329361211R00</t>
  </si>
  <si>
    <t>Výztuž ostatních ŽB konstr. ocelí 11373, D 12 mm</t>
  </si>
  <si>
    <t>0,0068*2</t>
  </si>
  <si>
    <t>334 37-3 Výztuž předpínací opěr - osazení kotevních desek</t>
  </si>
  <si>
    <t>Výztuž předpínací mostních opěr, pilířů, křídel, stěn, úložných prahů nebo sloupů z předpjatého betonu</t>
  </si>
  <si>
    <t>334373121R00</t>
  </si>
  <si>
    <t>Osazení podkladní desky hmotnosti do 20 kg/ks</t>
  </si>
  <si>
    <t>821-1</t>
  </si>
  <si>
    <t>24+2</t>
  </si>
  <si>
    <t>380 36 Výztuž kompletních konstrukcí z oceli</t>
  </si>
  <si>
    <t>čistíren odpadních vod (mimo budovy), nádrží, vodojemů, žlabů nebo kanálů , včetně pomocného pracovního lešení o výšce podlahy do 1900 mm a pro zatížení do 1,5 kPa,</t>
  </si>
  <si>
    <t>380361005R00</t>
  </si>
  <si>
    <t>...Výztuž kompletních konstr. ocel 10 425 (BSt 500 S)</t>
  </si>
  <si>
    <t>801-5</t>
  </si>
  <si>
    <t>(16,16+14,378)/1000*2</t>
  </si>
  <si>
    <t>338171122RX01</t>
  </si>
  <si>
    <t>Osazení sloupků ocel. do 3,6 m, zabet.C 25/30</t>
  </si>
  <si>
    <t>10</t>
  </si>
  <si>
    <t>380321452RX01</t>
  </si>
  <si>
    <t>Kompletní konstrukce nádrží ze ŽB C 40/50 XF4 XA2 do 30cm</t>
  </si>
  <si>
    <t>(((2,5+1,5)*2*1,8+2,0*2,5*2)*0,25+(0,6+1,3)*0,2)*2</t>
  </si>
  <si>
    <t>X0007</t>
  </si>
  <si>
    <t>Montáž identifikačního terče</t>
  </si>
  <si>
    <t xml:space="preserve">ks    </t>
  </si>
  <si>
    <t>14125321R</t>
  </si>
  <si>
    <t>Trubky bezešvé hladké jakost 11353.0  D 76x3,2 mm</t>
  </si>
  <si>
    <t>10*3,5*1,01</t>
  </si>
  <si>
    <t>40450205RX01</t>
  </si>
  <si>
    <t>Víčko na sloupek D76</t>
  </si>
  <si>
    <t>6*1,01</t>
  </si>
  <si>
    <t>42291510RX01</t>
  </si>
  <si>
    <t>Deska podkladová pod poklopy šoupátkové</t>
  </si>
  <si>
    <t>24*1,01</t>
  </si>
  <si>
    <t>42291515RX01</t>
  </si>
  <si>
    <t>Deska podkladová pod poklopy hydrantové</t>
  </si>
  <si>
    <t>2*1,01</t>
  </si>
  <si>
    <t>XS0009</t>
  </si>
  <si>
    <t>Identifikační terč bílý prům. 400mm</t>
  </si>
  <si>
    <t>4*1,01</t>
  </si>
  <si>
    <t>451 Lože pod potrubí, stoky a drobné objekty</t>
  </si>
  <si>
    <t>v otevřeném výkopu,</t>
  </si>
  <si>
    <t>451595111R00</t>
  </si>
  <si>
    <t>...z prohozeného výkopku</t>
  </si>
  <si>
    <t>Včetně prohození výkopku získaného při zemních pracích.</t>
  </si>
  <si>
    <t>Řády společně : 1759,15*1,39*0,1</t>
  </si>
  <si>
    <t>Řády samostatně : (361,35+111,05)*0,9*0,1</t>
  </si>
  <si>
    <t>452 31 Podkladní a zajišťovací konstrukce z betonu</t>
  </si>
  <si>
    <t>z cementu portlandského nebo struskoportlandského, v otevřeném výkopu,</t>
  </si>
  <si>
    <t>452311131R00</t>
  </si>
  <si>
    <t>...desky pod potrubí, stoky a drobné objekty , z betonu prostého  C 12/15</t>
  </si>
  <si>
    <t>2,6*3,1*0,1*2</t>
  </si>
  <si>
    <t>452313131R00</t>
  </si>
  <si>
    <t>...bloky pro potrubí , z betonu prostého  C 12/15</t>
  </si>
  <si>
    <t>0,5*0,5*0,5*23</t>
  </si>
  <si>
    <t>452 35 Bednění podkladních a zajišťovacích konstrukcí</t>
  </si>
  <si>
    <t>452351101R00</t>
  </si>
  <si>
    <t>...Bednění desek nebo sedlových loží pod potrubí</t>
  </si>
  <si>
    <t>(3,1+2,6)*2*0,1*2</t>
  </si>
  <si>
    <t>452353101R00</t>
  </si>
  <si>
    <t xml:space="preserve">...bloků pro potrubí </t>
  </si>
  <si>
    <t>0,5*0,5*4*23</t>
  </si>
  <si>
    <t>457 31 Vyrovnávací beton</t>
  </si>
  <si>
    <t>Vyrovnávací beton na vodorovné mostní konstrukci s očištěním podkladních ploch, provedený v předepsaném spádu</t>
  </si>
  <si>
    <t>457311115R00</t>
  </si>
  <si>
    <t>Vyrovnávací beton výplňový nebo spádový C 12/15</t>
  </si>
  <si>
    <t>(2*1,5-0,3*0,3)*0,2*2</t>
  </si>
  <si>
    <t>566 90 Vyspravení podkladu po překopech</t>
  </si>
  <si>
    <t>pro inženýrské sítě, se zhutněním</t>
  </si>
  <si>
    <t>566903111R00</t>
  </si>
  <si>
    <t>...Vyspravení podkladu po překopech kam.hrubě drceným</t>
  </si>
  <si>
    <t>119,646*0,2*1,67</t>
  </si>
  <si>
    <t>566904111R00</t>
  </si>
  <si>
    <t>...Vyspravení podkladu po překopech kam.obal.asfaltem</t>
  </si>
  <si>
    <t>119,646*0,1*2,4</t>
  </si>
  <si>
    <t>573 2 Postřik živičný spojovací bez posypu kamenivem</t>
  </si>
  <si>
    <t>573211111R00</t>
  </si>
  <si>
    <t>...Postřik živičný spojovací z asfaltu 0,5-0,7 kg/m2</t>
  </si>
  <si>
    <t>119,646</t>
  </si>
  <si>
    <t>577 13 Beton asfaltový s rozprostřením a zhutněním</t>
  </si>
  <si>
    <t>577131111R00</t>
  </si>
  <si>
    <t>...Beton asfalt. ACO 11+ obrusný, š. do 3 m, tl. 4 cm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</si>
  <si>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</si>
  <si>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</si>
  <si>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596215040R00</t>
  </si>
  <si>
    <t>...tloušťka dlažby 80 mm, tloušťka lože 40 mm</t>
  </si>
  <si>
    <t>6,12</t>
  </si>
  <si>
    <t>599141111RX01</t>
  </si>
  <si>
    <t>Vyplnění spár živičnou zálivkou</t>
  </si>
  <si>
    <t>132,94*2</t>
  </si>
  <si>
    <t>857 Montáž litinových tvarovek na potrubí litinovém tlakovém</t>
  </si>
  <si>
    <t>857242121R00</t>
  </si>
  <si>
    <t>...jednoosých, na potrubí z trub přírubových v otevřeném výkopu, v otevřeném kanálu nebo v šachtě, DN 80 mm</t>
  </si>
  <si>
    <t>11</t>
  </si>
  <si>
    <t>857244121R00</t>
  </si>
  <si>
    <t>...odbočných, na potrubí z trub přírubových v otevřeném výkopu, v otevřeném kanálu nebo v šachtě, DN 80 mm</t>
  </si>
  <si>
    <t>857312121R00</t>
  </si>
  <si>
    <t>...jednoosých, na potrubí z trub přírubových v otevřeném výkopu, v otevřeném kanálu nebo v šachtě, DN 150 mm</t>
  </si>
  <si>
    <t>1+5+4</t>
  </si>
  <si>
    <t>857314121R00</t>
  </si>
  <si>
    <t>...odbočných, na potrubí z trub přírubových v otevřeném výkopu, v otevřeném kanálu nebo v šachtě, DN 150 mm</t>
  </si>
  <si>
    <t>857352121R00</t>
  </si>
  <si>
    <t>...jednoosých, na potrubí z trub přírubových v otevřeném výkopu, v otevřeném kanálu nebo v šachtě, DN 200 mm</t>
  </si>
  <si>
    <t>26</t>
  </si>
  <si>
    <t>857354121R00</t>
  </si>
  <si>
    <t>...odbočných, na potrubí z trub přírubových v otevřeném výkopu, v otevřeném kanálu nebo v šachtě, DN 200 mm</t>
  </si>
  <si>
    <t>9</t>
  </si>
  <si>
    <t>871 Montáž potrubí z plastických hmot</t>
  </si>
  <si>
    <t>871311121R00</t>
  </si>
  <si>
    <t>...z tlakových trubek polyetylenových, vnějšího průměru 160 mm</t>
  </si>
  <si>
    <t>1901,82</t>
  </si>
  <si>
    <t>891 Montáž vodovodních armatur na potrubí</t>
  </si>
  <si>
    <t>891211221R00</t>
  </si>
  <si>
    <t>...šoupátek v šachtách s ručním kolečkem, DN 50 mm</t>
  </si>
  <si>
    <t>891213321R00</t>
  </si>
  <si>
    <t>...ventilů odvzdušňovacích nebo zavzdušňovacích mechanických a plovákových přírubových na venkovních řadech, DN 50 mm</t>
  </si>
  <si>
    <t>891241111R00</t>
  </si>
  <si>
    <t>...šoupátek v otevřeném výkopu nebo v šachtách s osazením zemní soupravy (bez poklopů), DN 80 mm</t>
  </si>
  <si>
    <t>891247111R00</t>
  </si>
  <si>
    <t>...hydrantů podzemních (bez osazení poklopů), DN 80 mm</t>
  </si>
  <si>
    <t>891311111R00</t>
  </si>
  <si>
    <t>...šoupátek v otevřeném výkopu nebo v šachtách s osazením zemní soupravy (bez poklopů), DN 150 mm</t>
  </si>
  <si>
    <t>891319111R00</t>
  </si>
  <si>
    <t>...navrtávacích pasů s ventilem Jt 1 Mpa na potrubí z trub osinkocementových, litinových, ocelových nebo plastických hmot, DN 150 mm</t>
  </si>
  <si>
    <t>891351111R00</t>
  </si>
  <si>
    <t>...šoupátek v otevřeném výkopu nebo v šachtách s osazením zemní soupravy (bez poklopů), DN 200 mm</t>
  </si>
  <si>
    <t>7</t>
  </si>
  <si>
    <t>891359111R00</t>
  </si>
  <si>
    <t>...navrtávacích pasů s ventilem Jt 1 Mpa na potrubí z trub osinkocementových, litinových, ocelových nebo plastických hmot, DN 200 mm</t>
  </si>
  <si>
    <t>892 1 Tlakové zkoušky vodovodního potrubí</t>
  </si>
  <si>
    <t>přísun, montáže, demontáže a odsunu zkoušecího čerpadla, napuštění tlakovou vodou a dodání vody pro tlakovou zkoušku,</t>
  </si>
  <si>
    <t>892351111R00</t>
  </si>
  <si>
    <t>...DN 150 nebo 200 mm</t>
  </si>
  <si>
    <t>1901,82+2152,50</t>
  </si>
  <si>
    <t>892 2 Zabezpečení konců vodovodního potrubí při tlakových zkouškách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</si>
  <si>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</si>
  <si>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892372111R00</t>
  </si>
  <si>
    <t>...DN do 300 mm</t>
  </si>
  <si>
    <t>úsek</t>
  </si>
  <si>
    <t>892 3 Proplach a desinfekce vodovodního potrubí</t>
  </si>
  <si>
    <t>napuštění a vypuštění vody, dodání vody a desinfekčního prostředku, náklady na bakteriologický rozbor vody,</t>
  </si>
  <si>
    <t>892353111R00</t>
  </si>
  <si>
    <t>894 50 Bednění konstrukcí na trubním vedení</t>
  </si>
  <si>
    <t>894 50-1 stěn šachet</t>
  </si>
  <si>
    <t>894502201R00</t>
  </si>
  <si>
    <t>...Bednění stěn šachet pravoúhlých oboustranné</t>
  </si>
  <si>
    <t>(2,5+2,0+2,0+1,5)*2*2*2</t>
  </si>
  <si>
    <t>899 10 Osazení poklopů litinových a ocelových</t>
  </si>
  <si>
    <t>899103111R00</t>
  </si>
  <si>
    <t>...Osazení poklopu s rámem do 150 kg</t>
  </si>
  <si>
    <t>899 20 Osazení mříží litinových</t>
  </si>
  <si>
    <t>včetně rámů a košů na bahno,</t>
  </si>
  <si>
    <t>899 20-1 včetně dodání mříže</t>
  </si>
  <si>
    <t>899201111RT2</t>
  </si>
  <si>
    <t>...Osazení mříží litinových s rámem do 50 kg, včetně dodání mříže lehké s rámem 300 x 300</t>
  </si>
  <si>
    <t>899 40 Osazení poklopů litinových</t>
  </si>
  <si>
    <t>včetně podezdění</t>
  </si>
  <si>
    <t>899401112R00</t>
  </si>
  <si>
    <t>...šoupátkových</t>
  </si>
  <si>
    <t>24</t>
  </si>
  <si>
    <t>899401113R00</t>
  </si>
  <si>
    <t>...hydrantových</t>
  </si>
  <si>
    <t>899 52 Stupadla do šachet a drobných objektů ocelplastová</t>
  </si>
  <si>
    <t>899521111RT1</t>
  </si>
  <si>
    <t>...Stupadla vidlicová oceloplastová, při zdění, osazovaná při zdění nebo betonáži</t>
  </si>
  <si>
    <t>8*2</t>
  </si>
  <si>
    <t>899 71 Orientační tabulky na vodovodních a kanalizačních řadech</t>
  </si>
  <si>
    <t>899712111R00</t>
  </si>
  <si>
    <t>...na zdivu</t>
  </si>
  <si>
    <t>Včetně dodání a připevnění tabulky.</t>
  </si>
  <si>
    <t>899713111R00</t>
  </si>
  <si>
    <t>...na sloupku ocelovém nebo betonovém</t>
  </si>
  <si>
    <t>Včetně dodání a připevnění tabulky a osazení sloupků.</t>
  </si>
  <si>
    <t>899 72 Výstražné fólie</t>
  </si>
  <si>
    <t>899721112R00</t>
  </si>
  <si>
    <t>...výstražná fólie pro vodovod, šířka 30 cm</t>
  </si>
  <si>
    <t>722 21-2 Montáž vodovodních armatur přirubových</t>
  </si>
  <si>
    <t>722219191R00</t>
  </si>
  <si>
    <t>...souprav zemních</t>
  </si>
  <si>
    <t>800-721</t>
  </si>
  <si>
    <t>722 22-2 Montáž armatury závitové s jedním závitem</t>
  </si>
  <si>
    <t>722229105R00</t>
  </si>
  <si>
    <t>...G 6/4"</t>
  </si>
  <si>
    <t>3+3</t>
  </si>
  <si>
    <t>722175229RX01</t>
  </si>
  <si>
    <t>Montáž tvarovek plast na tupo dva spoje d160</t>
  </si>
  <si>
    <t>Včetně pomocného lešení o výšce podlahy do 1900 mm a pro zatížení do 1,5 kPa.</t>
  </si>
  <si>
    <t>722175230RX01</t>
  </si>
  <si>
    <t>Montáž tvarovek plast na tupo dva spoje d225</t>
  </si>
  <si>
    <t>16</t>
  </si>
  <si>
    <t>871371121RX01</t>
  </si>
  <si>
    <t>Montáž trubek polyetylenových ve výkopu d 225 mm</t>
  </si>
  <si>
    <t>2152,50</t>
  </si>
  <si>
    <t>891181111RX01</t>
  </si>
  <si>
    <t>Montáž vodovodních šoupátek pro domovní přípojku ve výkopu</t>
  </si>
  <si>
    <t>6</t>
  </si>
  <si>
    <t>892204112X01</t>
  </si>
  <si>
    <t>Montáž vyhledávacího vodiče, včetně proměření</t>
  </si>
  <si>
    <t>1_1</t>
  </si>
  <si>
    <t>4054,32</t>
  </si>
  <si>
    <t>894401211RX01</t>
  </si>
  <si>
    <t>Osazení betonových skruží rovných 100/150</t>
  </si>
  <si>
    <t>X00011</t>
  </si>
  <si>
    <t>Náhradní zásobování vodou po dobu stavby</t>
  </si>
  <si>
    <t>286134408RX01</t>
  </si>
  <si>
    <t>Trubka PE 100RC SDR 17 PN10  160 x 9,5 mm tyč voda</t>
  </si>
  <si>
    <t>1901,82*1,01</t>
  </si>
  <si>
    <t>286134409RX01</t>
  </si>
  <si>
    <t>Trubka PE 100RC SDR 17 PN 10  225 x 13,4 mm tyč voda</t>
  </si>
  <si>
    <t>2152,50*1,01</t>
  </si>
  <si>
    <t>286536105R</t>
  </si>
  <si>
    <t>oblouk PE100 RC; 90,0 °; SDR 17,0; D = 160,0 mm; s = 9,50 mm; hladký; spoj svařovaný</t>
  </si>
  <si>
    <t>1*1,01</t>
  </si>
  <si>
    <t>286536108R</t>
  </si>
  <si>
    <t>oblouk PE100 RC; 90,0 °; SDR 17,0; D = 225,0 mm; s = 13,40 mm; hladký; spoj svařovaný</t>
  </si>
  <si>
    <t>286536125R</t>
  </si>
  <si>
    <t>oblouk PE100 RC; 45,0 °; SDR 17,0; D = 160,0 mm; s = 9,50 mm; hladký; spoj svařovaný</t>
  </si>
  <si>
    <t>3*1,01</t>
  </si>
  <si>
    <t>286536128R</t>
  </si>
  <si>
    <t>oblouk PE100 RC; 45,0 °; SDR 17,0; D = 225,0 mm; s = 13,40 mm; hladký; spoj svařovaný</t>
  </si>
  <si>
    <t>5*1,01</t>
  </si>
  <si>
    <t>286536145R</t>
  </si>
  <si>
    <t>oblouk PE100 RC; 30,0 °; SDR 17,0; D = 160,0 mm; s = 9,50 mm; hladký; spoj svařovaný</t>
  </si>
  <si>
    <t>286536148R</t>
  </si>
  <si>
    <t>oblouk PE100 RC; 30,0 °; SDR 17,0; D = 225,0 mm; s = 13,40 mm; hladký; spoj svařovaný</t>
  </si>
  <si>
    <t>286536168R</t>
  </si>
  <si>
    <t>oblouk PE100 RC; 22,0 °; SDR 17,0; D = 225,0 mm; s = 13,40 mm; hladký; spoj svařovaný</t>
  </si>
  <si>
    <t>286536185R</t>
  </si>
  <si>
    <t>oblouk PE100 RC; 11,0 °; SDR 17,0; D = 160,0 mm; s = 9,50 mm; hladký; spoj svařovaný</t>
  </si>
  <si>
    <t>286536188R</t>
  </si>
  <si>
    <t>oblouk PE100 RC; 11,0 °; SDR 17,0; D = 225,0 mm; s = 13,40 mm; hladký; spoj svařovaný</t>
  </si>
  <si>
    <t>34140966RX01</t>
  </si>
  <si>
    <t>Vodič silový CY 6,00 mm2 - drát</t>
  </si>
  <si>
    <t>42200720R</t>
  </si>
  <si>
    <t>poklop hydrantový  šedá litina; h = 310,0 mm; vnitř.pr.D = 312 mm; D = 352,0 mm</t>
  </si>
  <si>
    <t>42200750RX01</t>
  </si>
  <si>
    <t>Poklop uliční šoupátkový - voda</t>
  </si>
  <si>
    <t>42200850RX01</t>
  </si>
  <si>
    <t>Kolo ruční  DN 50</t>
  </si>
  <si>
    <t>422122721RX01</t>
  </si>
  <si>
    <t>Ventil odvzdušňovací přírubový dvojčinný,DN50</t>
  </si>
  <si>
    <t>42227202RX01</t>
  </si>
  <si>
    <t>Šoupátko přírubové, DN 50</t>
  </si>
  <si>
    <t>42227204RX01</t>
  </si>
  <si>
    <t>Šoupátko přírubové, DN 80, PN10</t>
  </si>
  <si>
    <t>10*1,01</t>
  </si>
  <si>
    <t>42227207RX01</t>
  </si>
  <si>
    <t>Šoupátko přírubové, DN 150, PN 10</t>
  </si>
  <si>
    <t>42227208RX01</t>
  </si>
  <si>
    <t>Šoupátko přírubové, DN 200, PN 10</t>
  </si>
  <si>
    <t>7*1,01</t>
  </si>
  <si>
    <t>42228258RX01</t>
  </si>
  <si>
    <t>šoupátko kombi navrtávací DN 1" pro dom.příp. - voda, závit 2"-5/4" ISO</t>
  </si>
  <si>
    <t>42273534RX01</t>
  </si>
  <si>
    <t>Pas navrtávací na PE a PVC, pr.160 - 2" závitový</t>
  </si>
  <si>
    <t>42273536RX01</t>
  </si>
  <si>
    <t>Pas navrtávací na PE a PVC, pr.225 - 2" závitový</t>
  </si>
  <si>
    <t>42273595R</t>
  </si>
  <si>
    <t>hydrant podzemní PN 10; DN 80,0 mm; krycí hloubka 1,5 m; připojení přírubové; těleso šedá litina; pro: odběr studené vody z vodov.řádů</t>
  </si>
  <si>
    <t>42273602RX01</t>
  </si>
  <si>
    <t>Hydrant podzemní plnoprůtokový DN 80 krycí hloubka 1500</t>
  </si>
  <si>
    <t>42293140RX01</t>
  </si>
  <si>
    <t>Souprava zemní -voda, L=1,3-1,8m, pro domovní přípojku se šroubovým napojením</t>
  </si>
  <si>
    <t>42293250RX01</t>
  </si>
  <si>
    <t>Souprava zemní teleskopická DN80, 1,3-1,8m</t>
  </si>
  <si>
    <t>42293255RX01</t>
  </si>
  <si>
    <t>Souprava zemní teleskopická DN150, 1,3-1,8m</t>
  </si>
  <si>
    <t>42293260RX01</t>
  </si>
  <si>
    <t>Souprava zemní teleskopická DN200, 1,3-1,8m</t>
  </si>
  <si>
    <t>42293504RX01</t>
  </si>
  <si>
    <t>Spojka jištěná v tahu DN 80  voda, spoj příruba - hrdlo</t>
  </si>
  <si>
    <t>42294106RX01</t>
  </si>
  <si>
    <t>Spojka jištěná v tahu pro PE d160/DN150 voda, spoj příruba - hrdlo</t>
  </si>
  <si>
    <t>42294107RX01</t>
  </si>
  <si>
    <t>Spojka jištěná v tahu pro PE d225/DN200 voda, spoj příruba - hrdlo</t>
  </si>
  <si>
    <t>13*1,01</t>
  </si>
  <si>
    <t>55255558R</t>
  </si>
  <si>
    <t>přechod přírubový; PN 10; DN 1 = 50 mm; DN 2 = 80 mm; l = 200 mm; šedá litina</t>
  </si>
  <si>
    <t>55255720.ARX01</t>
  </si>
  <si>
    <t>Koleno přírubové s patkou N DN80 mm</t>
  </si>
  <si>
    <t>55259823RX01</t>
  </si>
  <si>
    <t>Přechod přír. FFR DN200/80 L 400mm</t>
  </si>
  <si>
    <t>55259826RX01</t>
  </si>
  <si>
    <t>Přechod přír. FFR DN200/150 L 300mm</t>
  </si>
  <si>
    <t>55259934RX01</t>
  </si>
  <si>
    <t>Koleno přírubové FFK DN150-22 1/2°</t>
  </si>
  <si>
    <t>55259935RX01</t>
  </si>
  <si>
    <t>Koleno přírubové FFK DN200-22 1/2°</t>
  </si>
  <si>
    <t>552599939RX01</t>
  </si>
  <si>
    <t>Tvarovka přír. s přír. odb. T DN80/80mm</t>
  </si>
  <si>
    <t>552599951RX01</t>
  </si>
  <si>
    <t>Tvarovka přír. s přír. odb. T DN150/50mm</t>
  </si>
  <si>
    <t>552599953RX01</t>
  </si>
  <si>
    <t>Tvarovka přír. s přír. odb. T DN150/80mm</t>
  </si>
  <si>
    <t>552599957RX01</t>
  </si>
  <si>
    <t>Tvarovka přír. s přír. odb. T DN200/80mm</t>
  </si>
  <si>
    <t>9*1,01</t>
  </si>
  <si>
    <t>592261022R</t>
  </si>
  <si>
    <t>skruž železobetonová kruhová; PNK; užitný objem 1,760 m3; DN = 1 500,0 mm; h = 1 000,0 mm; s = 140,00 mm; pojížděná; beton C 30/37</t>
  </si>
  <si>
    <t>X0011</t>
  </si>
  <si>
    <t>Poklop litinový uzamykatelný 600x900mm vodotěsný, s rámem</t>
  </si>
  <si>
    <t>XS0004</t>
  </si>
  <si>
    <t>Přírubový spoj pro PE d160/DN150 jištěný proti posunu</t>
  </si>
  <si>
    <t>XS0005</t>
  </si>
  <si>
    <t>Přírubový spoj pro PE d225/DN200 jištěný proti posunu</t>
  </si>
  <si>
    <t>XS0006</t>
  </si>
  <si>
    <t>Napojovací tvarovka ISO 1 1/2"/d32</t>
  </si>
  <si>
    <t>XS0007</t>
  </si>
  <si>
    <t>Napojovací tvarovka ISO 1 1/2"/d63</t>
  </si>
  <si>
    <t>916 5 Osazení záhonového obrubníku betonového</t>
  </si>
  <si>
    <t>se zřízením lože z betonu prostého B 12,5 tl. 5 až 10 cm se zalitím a zatřením spár cementovou maltou</t>
  </si>
  <si>
    <t>916561111R00</t>
  </si>
  <si>
    <t>...do lože z betonu prostého C 12/15, s boční opěrou z betonu prostého</t>
  </si>
  <si>
    <t>919 73-5 Řezání stávajících krytů nebo podkladů</t>
  </si>
  <si>
    <t>včetně spotřeby vody</t>
  </si>
  <si>
    <t>919735113R00</t>
  </si>
  <si>
    <t>...Řezání stávajícího živičného krytu tl. 10 - 15 cm</t>
  </si>
  <si>
    <t>969 01 Vybourání vodovodního, plynového a podobného vedení</t>
  </si>
  <si>
    <t>včetně pomocného lešení o výšce podlahy do 1900 mm a pro zatížení do 1,5 kPa  (150 kg/m2),</t>
  </si>
  <si>
    <t>969011141R00</t>
  </si>
  <si>
    <t>...DN do 200 mm</t>
  </si>
  <si>
    <t>801-3</t>
  </si>
  <si>
    <t>930,74</t>
  </si>
  <si>
    <t>966006132RX01</t>
  </si>
  <si>
    <t>Odstranění sloupků, s bet.patkami</t>
  </si>
  <si>
    <t>X00002</t>
  </si>
  <si>
    <t>Vyplnění potrubí cementopopílkovou suspenzí</t>
  </si>
  <si>
    <t xml:space="preserve">m3    </t>
  </si>
  <si>
    <t>stávající potrubí : 0,009*6,92+0,04*933</t>
  </si>
  <si>
    <t>drenáže : 0,009*600</t>
  </si>
  <si>
    <t>970 0 Jádrové vrtání, kruhové prostupy</t>
  </si>
  <si>
    <t>970 05 v železobetonu</t>
  </si>
  <si>
    <t>970051250R00</t>
  </si>
  <si>
    <t>...jádrové vrtání , do D 250 mm, ŽB</t>
  </si>
  <si>
    <t>4*0,25</t>
  </si>
  <si>
    <t>970051300R00</t>
  </si>
  <si>
    <t>...jádrové vrtání , do D 300 mm, ŽB</t>
  </si>
  <si>
    <t>6*0,25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</si>
  <si>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</si>
  <si>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</si>
  <si>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979024441R00</t>
  </si>
  <si>
    <t>...obrubníků, krajníků vybouraných z jakéhokoliv lože a s jakoukoliv výplní spár</t>
  </si>
  <si>
    <t>979 08-4 Poplatek za skládku</t>
  </si>
  <si>
    <t>979990108R00</t>
  </si>
  <si>
    <t>...železobeton</t>
  </si>
  <si>
    <t>(1,0*0,049+1,5*0,07)*2,5</t>
  </si>
  <si>
    <t>979990112R00</t>
  </si>
  <si>
    <t>...Poplatek za skládku suti - obalovaný asfalt</t>
  </si>
  <si>
    <t>(119,646*0,1+199,41*0,04)*2,4</t>
  </si>
  <si>
    <t>979 08-31 Vodorovné přemístění suti</t>
  </si>
  <si>
    <t>včetně naložení na dopravní prostředek a složení</t>
  </si>
  <si>
    <t>979083114R00</t>
  </si>
  <si>
    <t>Vodorovné přemístění suti na skládku do 3000 m</t>
  </si>
  <si>
    <t>800-6</t>
  </si>
  <si>
    <t>- vybourané litinové potrubí, přemístění do sběrny druhotných srovin k výkupu, součástí položky je naložení a složení vybouraných hmot</t>
  </si>
  <si>
    <t>979083117R00</t>
  </si>
  <si>
    <t>Vodorovné přemístění suti na skládku do 6000 m</t>
  </si>
  <si>
    <t>47,8584+23,9292*1,67+0,385</t>
  </si>
  <si>
    <t>199000003RX01</t>
  </si>
  <si>
    <t>Poplatek za skládku kamenivo</t>
  </si>
  <si>
    <t>119,646*0,2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</si>
  <si>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</si>
  <si>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</si>
  <si>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</si>
  <si>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</si>
  <si>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na vzdálenost 15 m od hrany výkopu nebo od okraje šachty</t>
  </si>
  <si>
    <t>711 21 Izolace proti vlhkosti a tlak. vodě-nátěry, stěrky</t>
  </si>
  <si>
    <t>711 21-3 stěrka hydroizolační</t>
  </si>
  <si>
    <t>711212002R00</t>
  </si>
  <si>
    <t>...Stěrka hydroizolační těsnicí hmotou</t>
  </si>
  <si>
    <t>800-711</t>
  </si>
  <si>
    <t>dvouvrstvá</t>
  </si>
  <si>
    <t>(2,0+2,5)*2*1,9*2</t>
  </si>
  <si>
    <t>711 21-6 doplňky</t>
  </si>
  <si>
    <t>711212601R00</t>
  </si>
  <si>
    <t>...Těsnicí pás do spoje podlaha - stěna</t>
  </si>
  <si>
    <t>((2,0+2,5)*2+0,3)*2</t>
  </si>
  <si>
    <t>998 71-1 Přesun hmot pro izolace proti vodě</t>
  </si>
  <si>
    <t>50 m vodorovně měřeno od těžiště půdorysné plochy skládky do těžiště půdorysné plochy objektu</t>
  </si>
  <si>
    <t>998711101R00</t>
  </si>
  <si>
    <t>...svisle do 6 m</t>
  </si>
  <si>
    <t>X0001</t>
  </si>
  <si>
    <t>Těsnění vrtaných prostupů těsnícími prvky</t>
  </si>
  <si>
    <t>XS0008.2</t>
  </si>
  <si>
    <t>Těsnící prvek pro potrubí d160 otvor DN250, spoj. mat. pozink</t>
  </si>
  <si>
    <t>4*9*1,01</t>
  </si>
  <si>
    <t>XS0008.3</t>
  </si>
  <si>
    <t>Těsnící prvek pro potrubí d225 otvor DN300, spoj. mat. pozink</t>
  </si>
  <si>
    <t>6*9*1,01</t>
  </si>
  <si>
    <t>722 21-18 Demontáž armatur přírubových</t>
  </si>
  <si>
    <t>722211813R00</t>
  </si>
  <si>
    <t>...se dvěma přírubami (včetněšoupátek se zemní soupravou), do DN 80</t>
  </si>
  <si>
    <t>722211818R00</t>
  </si>
  <si>
    <t>...se dvěma přírubami (včetněšoupátek se zemní soupravou), DN 200</t>
  </si>
  <si>
    <t>722211828R00</t>
  </si>
  <si>
    <t>...se třemi přírubami , DN 200</t>
  </si>
  <si>
    <t>734 10 Demontáž přírubových armatur</t>
  </si>
  <si>
    <t>734100822R00</t>
  </si>
  <si>
    <t>...se třemi přírubami, přes 50 do DN 100</t>
  </si>
  <si>
    <t>800-731</t>
  </si>
  <si>
    <t>783 22 Nátěry kov.stavebních doplňk.konstrukcí syntetické</t>
  </si>
  <si>
    <t>783225100R00</t>
  </si>
  <si>
    <t>...Nátěr syntetický kovových konstrukcí 2x + 1x email</t>
  </si>
  <si>
    <t>800-783</t>
  </si>
  <si>
    <t>včetně pomocného lešení.</t>
  </si>
  <si>
    <t>0,076*pi*3*10</t>
  </si>
  <si>
    <t>210 02 Ocelové konstrukce pro vnitřní rozvod, přístroje</t>
  </si>
  <si>
    <t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</si>
  <si>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210020352R00</t>
  </si>
  <si>
    <t>Žlab kabelový 100x100 mm včetně víka</t>
  </si>
  <si>
    <t>3,1*2</t>
  </si>
  <si>
    <t>28324570RX01</t>
  </si>
  <si>
    <t>Žlab kabelový malý 100x100x1200 mm mix</t>
  </si>
  <si>
    <t>6,2/1,2*1,01</t>
  </si>
  <si>
    <t>28324573RX01</t>
  </si>
  <si>
    <t>Víko kabelového žlabu 100x100x1200mm šedé</t>
  </si>
  <si>
    <t>230 19-30 Nasunutí potrubí do chráničky</t>
  </si>
  <si>
    <t>Položky jsou určeny pro nasunutí potrubní sekce do chráničky s použitím distančních (kluzných) objímek.</t>
  </si>
  <si>
    <t>230193006R00</t>
  </si>
  <si>
    <t>Nasunutí potrubní sekce do chráničky DN 200</t>
  </si>
  <si>
    <t>0,5</t>
  </si>
  <si>
    <t>230193008R00</t>
  </si>
  <si>
    <t>Nasunutí potrubní sekce do chráničky DN 300</t>
  </si>
  <si>
    <t>11,2+7,20+13,10</t>
  </si>
  <si>
    <t>230193010R00</t>
  </si>
  <si>
    <t>Nasunutí potrubní sekce do chráničky DN 400</t>
  </si>
  <si>
    <t>230 19-40 Utěsnění konců</t>
  </si>
  <si>
    <t>230194007R00</t>
  </si>
  <si>
    <t>Utěsnění chráničky manžetou DN 200</t>
  </si>
  <si>
    <t>230194009R00</t>
  </si>
  <si>
    <t>Utěsnění chráničky manžetou DN 300</t>
  </si>
  <si>
    <t>12</t>
  </si>
  <si>
    <t>230194011R00</t>
  </si>
  <si>
    <t>Utěsnění chráničky manžetou DN 400</t>
  </si>
  <si>
    <t>230 19-50 Vystředění chrániček</t>
  </si>
  <si>
    <t>230195031R00</t>
  </si>
  <si>
    <t>Montáž distanční objímky segmentových d 160-179 mm</t>
  </si>
  <si>
    <t>49+1</t>
  </si>
  <si>
    <t>230195034R00</t>
  </si>
  <si>
    <t>Montáž distanční objímky segmentových d 221-240 mm</t>
  </si>
  <si>
    <t>49</t>
  </si>
  <si>
    <t>230 20 Plynovody a plynovodní přípojky tř. 11 - 13</t>
  </si>
  <si>
    <t>Položky pro oceňování montáží plynovodů a plynovodních přípojek do PN 63.</t>
  </si>
  <si>
    <t>230200123R00</t>
  </si>
  <si>
    <t>Nasunutí potrubní sekce do ocel.chráničky, DN 300</t>
  </si>
  <si>
    <t>230200125R00</t>
  </si>
  <si>
    <t>Nasunutí potrubní sekce do ocel.chráničky, DN 400</t>
  </si>
  <si>
    <t>230191047RX01</t>
  </si>
  <si>
    <t>Uložení chráničky ve výkopu PVC DN300</t>
  </si>
  <si>
    <t>31,50</t>
  </si>
  <si>
    <t>230191053RX01</t>
  </si>
  <si>
    <t>Uložení chráničky ve výkopu PVC DN400</t>
  </si>
  <si>
    <t>273443891R</t>
  </si>
  <si>
    <t>manžeta těsnicí na chráničky; EPDM; D trubky = 160 mm; D chráničky = 220 mm; DN 150; DN chráničky 200</t>
  </si>
  <si>
    <t>273443893R</t>
  </si>
  <si>
    <t>manžeta těsnicí na chráničky; EPDM; D trubky = 160 mm; D chráničky = 324 mm; DN 150; DN chráničky 300</t>
  </si>
  <si>
    <t>12*1,01</t>
  </si>
  <si>
    <t>273443895RX01</t>
  </si>
  <si>
    <t>Manžeta na chráničky EPDM 220 x 406 mm</t>
  </si>
  <si>
    <t>28614081RX01</t>
  </si>
  <si>
    <t>Chránička plynová PVC SN8 DN300 x 6000 mm</t>
  </si>
  <si>
    <t>31,5*1,01</t>
  </si>
  <si>
    <t>28614084RX01</t>
  </si>
  <si>
    <t>Chránička plynová PVC SN8 DN400 x 6000 mm</t>
  </si>
  <si>
    <t>28654241.ARX01</t>
  </si>
  <si>
    <t>Objímka trubková, kluzná d 160 mm, v. 15mm, složená ze segmentů</t>
  </si>
  <si>
    <t>28654241.ARX02</t>
  </si>
  <si>
    <t>Objímka trubková, kluzná d 160 mm, v. 60mm, složená ze segmentů</t>
  </si>
  <si>
    <t>49*1,01</t>
  </si>
  <si>
    <t>28654261.ARX01</t>
  </si>
  <si>
    <t>Objímka trubková, kluzná d 225 mm, v. 75mm, složená ze segmentů</t>
  </si>
  <si>
    <t>00511 Geodetické práce</t>
  </si>
  <si>
    <t>005111020R</t>
  </si>
  <si>
    <t>Vytyčení stavby</t>
  </si>
  <si>
    <t>Soubor</t>
  </si>
  <si>
    <t>800-0</t>
  </si>
  <si>
    <t>005111021R</t>
  </si>
  <si>
    <t>Vytyčení inženýrských sítí</t>
  </si>
  <si>
    <t>005121 Zařízení staveniště</t>
  </si>
  <si>
    <t>005121 R</t>
  </si>
  <si>
    <t>Zařízení staveniště</t>
  </si>
  <si>
    <t>Veškeré náklady spojené s vybudováním, provozem a odstraněním zařízení staveniště.</t>
  </si>
  <si>
    <t>X00010</t>
  </si>
  <si>
    <t>Zřízení bezvodí dle požadavků provozovatele vodovodu, vypuštění, zpětné napuštění apod.</t>
  </si>
  <si>
    <t>99_8</t>
  </si>
  <si>
    <t>00523 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</si>
  <si>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</si>
  <si>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</si>
  <si>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</si>
  <si>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</si>
  <si>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</si>
  <si>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</si>
  <si>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</si>
  <si>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</si>
  <si>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</si>
  <si>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</si>
  <si>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</si>
  <si>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</si>
  <si>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005211030RX01</t>
  </si>
  <si>
    <t>Dočasná dopravní opatření, včetně zpracování DIO a vyřízení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</si>
  <si>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</si>
  <si>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XO0001</t>
  </si>
  <si>
    <t>Dozor hydrogeologa</t>
  </si>
  <si>
    <t>XO0002</t>
  </si>
  <si>
    <t>Zaškolení pracovníků zhotovitele</t>
  </si>
  <si>
    <t>XO0003</t>
  </si>
  <si>
    <t>Zpracování dokladů pro předání stavby, předání stavby</t>
  </si>
  <si>
    <t/>
  </si>
  <si>
    <t>Celkem za objekt</t>
  </si>
  <si>
    <t>Rekapitulace soupisu</t>
  </si>
  <si>
    <t>Stavební díl</t>
  </si>
  <si>
    <t>Celkem soupis</t>
  </si>
  <si>
    <t>(55+6)*0,2</t>
  </si>
  <si>
    <t>12,2/8</t>
  </si>
  <si>
    <t>u vodojemů : (54*0,9+37,7)*0,1</t>
  </si>
  <si>
    <t>4,868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</si>
  <si>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</si>
  <si>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</si>
  <si>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131201109R00</t>
  </si>
  <si>
    <t>26,52*0,2</t>
  </si>
  <si>
    <t>131201111R00</t>
  </si>
  <si>
    <t>...do 100 m3, v hornině 3, hloubení strojně</t>
  </si>
  <si>
    <t>44,20*0,6</t>
  </si>
  <si>
    <t>131301109R00</t>
  </si>
  <si>
    <t>17,68*0,4</t>
  </si>
  <si>
    <t>131301111R00</t>
  </si>
  <si>
    <t>...do 100 m3, v hornině 4, hloubení strojně</t>
  </si>
  <si>
    <t>44,2*0,4</t>
  </si>
  <si>
    <t>44,88*0,2</t>
  </si>
  <si>
    <t>74,8*0,6</t>
  </si>
  <si>
    <t>29,92*0,2</t>
  </si>
  <si>
    <t>74,8*0,4</t>
  </si>
  <si>
    <t>74,8+44,20</t>
  </si>
  <si>
    <t>89,618</t>
  </si>
  <si>
    <t>úpravy potrubí : 55*(0,31*0,9-0,02)+6*(0,26*0,9-0,0095)</t>
  </si>
  <si>
    <t>Armatury před VDJ : 16,6*0,4</t>
  </si>
  <si>
    <t>22,232</t>
  </si>
  <si>
    <t>86,30</t>
  </si>
  <si>
    <t>u vodojemů : 54*0,9+37,7</t>
  </si>
  <si>
    <t>2*1*4*6</t>
  </si>
  <si>
    <t>48</t>
  </si>
  <si>
    <t>86,3*0,03</t>
  </si>
  <si>
    <t>Odhad 30% délky trasy : 55*0,3</t>
  </si>
  <si>
    <t>Řády samostatně+úpravy potrubí : (55+6)*0,9*0,1</t>
  </si>
  <si>
    <t>Armatury před VDJ : 16,6*0,1</t>
  </si>
  <si>
    <t>0,5*0,5*0,5*6</t>
  </si>
  <si>
    <t>0,5*0,5*4*6</t>
  </si>
  <si>
    <t>857262121R00</t>
  </si>
  <si>
    <t>...jednoosých, na potrubí z trub přírubových v otevřeném výkopu, v otevřeném kanálu nebo v šachtě, DN 100 mm</t>
  </si>
  <si>
    <t>857264121R00</t>
  </si>
  <si>
    <t>...odbočných, na potrubí z trub přírubových v otevřeném výkopu, v otevřeném kanálu nebo v šachtě, DN 100 mm</t>
  </si>
  <si>
    <t>857372121R00</t>
  </si>
  <si>
    <t>...jednoosých, na potrubí z trub přírubových v otevřeném výkopu, v otevřeném kanálu nebo v šachtě, DN 300 mm</t>
  </si>
  <si>
    <t>871251121R00</t>
  </si>
  <si>
    <t>...z tlakových trubek polyetylenových, vnějšího průměru 110 mm</t>
  </si>
  <si>
    <t>55</t>
  </si>
  <si>
    <t>891261111R00</t>
  </si>
  <si>
    <t>...šoupátek v otevřeném výkopu nebo v šachtách s osazením zemní soupravy (bez poklopů), DN 100 mm</t>
  </si>
  <si>
    <t>892271111R00</t>
  </si>
  <si>
    <t>...DN 100 nebo 125 mm</t>
  </si>
  <si>
    <t>892273111R00</t>
  </si>
  <si>
    <t>...DN od 80 do 125 mm</t>
  </si>
  <si>
    <t>6+55</t>
  </si>
  <si>
    <t>61</t>
  </si>
  <si>
    <t>286134406RX01</t>
  </si>
  <si>
    <t>Trubka PE 100RC SDR 17 PN 10  110 x 6,6 mm tyč voda</t>
  </si>
  <si>
    <t>55*1,01</t>
  </si>
  <si>
    <t>42227205RX01</t>
  </si>
  <si>
    <t>Šoupátko přírubové, DN 100, PN 10</t>
  </si>
  <si>
    <t>422913309RX01</t>
  </si>
  <si>
    <t>Souprava zemní teleskopická DN100, 2,00 - 2,50m</t>
  </si>
  <si>
    <t>422913312RX01</t>
  </si>
  <si>
    <t>Souprava zemní teleskopická DN200, 2,00 - 2,50m</t>
  </si>
  <si>
    <t>42293512RX02</t>
  </si>
  <si>
    <t>Spojka jištěná v tahu DN 200 voda, spoj příruba - hrdlo</t>
  </si>
  <si>
    <t>42293516RX01</t>
  </si>
  <si>
    <t>Spojka jištěná v tahu DN 300  voda, spoj příruba - hrdlo</t>
  </si>
  <si>
    <t>42294104RX01</t>
  </si>
  <si>
    <t>Spojka jištěná v tahu pro PE d110/DN100 voda, spoj příruba - hrdlo</t>
  </si>
  <si>
    <t>55251330RX01</t>
  </si>
  <si>
    <t>Trouba přír.litin. FF DN200 dl.80mm</t>
  </si>
  <si>
    <t>55251331RX01</t>
  </si>
  <si>
    <t>Trouba přír.litin. FF DN200 dl.170mm</t>
  </si>
  <si>
    <t>55251332RX01</t>
  </si>
  <si>
    <t>Trouba přír.litin. FF DN200 dl.200mm</t>
  </si>
  <si>
    <t>55259833RX01</t>
  </si>
  <si>
    <t>Přechod přír. FFR DN300/200 L 300mm</t>
  </si>
  <si>
    <t>55259974RX01</t>
  </si>
  <si>
    <t>Koleno přírubové FFK DN200-45°</t>
  </si>
  <si>
    <t>55259983RX01</t>
  </si>
  <si>
    <t>Koleno přírubové FFK DN100-90°</t>
  </si>
  <si>
    <t>55259986RX01</t>
  </si>
  <si>
    <t>Koleno přírubové FFK DN200-90°</t>
  </si>
  <si>
    <t>552599944RX01</t>
  </si>
  <si>
    <t>Tvarovka přír. s přír. odb. T DN100/100mm</t>
  </si>
  <si>
    <t>552599958RX01</t>
  </si>
  <si>
    <t>Tvarovka přír. s přír. odb. T DN200/100mm</t>
  </si>
  <si>
    <t>552599961RX01</t>
  </si>
  <si>
    <t>Tvarovka přír. s přír. odb. T DN200/200mm</t>
  </si>
  <si>
    <t>XS0003</t>
  </si>
  <si>
    <t>Tvarovka variabilní s vyosením DN200, proměnlivá stavební délka 280-462mm, svorníky pro zajištění tahových sil</t>
  </si>
  <si>
    <t>969011131R00</t>
  </si>
  <si>
    <t>...DN do 125 mm</t>
  </si>
  <si>
    <t>40</t>
  </si>
  <si>
    <t>drenáže : 0,009*16,5</t>
  </si>
  <si>
    <t>970051160R00</t>
  </si>
  <si>
    <t>...Vrtání jádrové do ŽB do D 160 mm</t>
  </si>
  <si>
    <t>0,3*2</t>
  </si>
  <si>
    <t>970051200R00</t>
  </si>
  <si>
    <t>...jádrové vrtání , do D 200 mm, ŽB</t>
  </si>
  <si>
    <t>1*0,3</t>
  </si>
  <si>
    <t>(0,3*0,03+0,3*0,049)*2,5</t>
  </si>
  <si>
    <t>0,05925</t>
  </si>
  <si>
    <t>711212241RX1</t>
  </si>
  <si>
    <t>Těsnění prostupů těsnicí manžetou</t>
  </si>
  <si>
    <t>27344354RX01</t>
  </si>
  <si>
    <t>Manžeta prostupová pro potrubí DN100</t>
  </si>
  <si>
    <t>XS0008.1</t>
  </si>
  <si>
    <t>Těsnící prvek pro potrubí d110 otvor DN200, spoj. mat. pozink</t>
  </si>
  <si>
    <t>1*7*1,01</t>
  </si>
  <si>
    <t>1*9*1,01</t>
  </si>
  <si>
    <t>721 14-09 Opravy odpadního potrubí litinového</t>
  </si>
  <si>
    <t>721140928R00</t>
  </si>
  <si>
    <t>...krácení trub, DN 200</t>
  </si>
  <si>
    <t>220 06-040 Beztlakové utěsnění neobsazených otvorů kabelovodu</t>
  </si>
  <si>
    <t>Zaslepení neobsazeného otvoru kabelovou zátkou vylisovanou z umělé hmoty utěsněnou lepidlem nebo pryžovou páskou.</t>
  </si>
  <si>
    <t>220060401R00</t>
  </si>
  <si>
    <t>Utěsnění otvoru kabelovodu zátkou s lepidlem beztl</t>
  </si>
  <si>
    <t>XS0008..3</t>
  </si>
  <si>
    <t>zátka kabelová pro chráničku DN100</t>
  </si>
  <si>
    <t>230191016RX01</t>
  </si>
  <si>
    <t>Uložení kabelové chráničky DN100 do vrtaného otvoru</t>
  </si>
  <si>
    <t>(0,5)*2</t>
  </si>
  <si>
    <t>28611223RX01</t>
  </si>
  <si>
    <t>Kabelová chránička DN100</t>
  </si>
  <si>
    <t>2*0,5*1,01</t>
  </si>
  <si>
    <t>460 20-00 Hloubení kabelové rýhy šířky 20 cm</t>
  </si>
  <si>
    <t>460200003RT1</t>
  </si>
  <si>
    <t>Výkop kabelové rýhy 20/50 cm, hornina 3, strojní výkop rýhy</t>
  </si>
  <si>
    <t>460 42-002 Zřízení nebo rekonstrukce kabelového lože z písku</t>
  </si>
  <si>
    <t>Dodání kopaného písku, přísun písku do rýhy, pokrytí dna rýhy souvislou urovnanou vrstvou písku tloušťky 5 nebo 10 cm nad kabelem.</t>
  </si>
  <si>
    <t>460420021R00</t>
  </si>
  <si>
    <t>Zřízení kab.lože v rýze do 65 cm z písku 5 cm</t>
  </si>
  <si>
    <t>48*2</t>
  </si>
  <si>
    <t>460 57 Ruční zához kabelové rýhy se zhutněním</t>
  </si>
  <si>
    <t>460570003R00</t>
  </si>
  <si>
    <t>Zához rýhy 20/50 cm, hornina třídy 3, se zhutněním</t>
  </si>
  <si>
    <t>Zřízení nebo rekonstrukce kabelového lože z kopaného písku bez zakrytí</t>
  </si>
  <si>
    <t>Poz.</t>
  </si>
  <si>
    <t>Popis položky</t>
  </si>
  <si>
    <t>Množství</t>
  </si>
  <si>
    <t xml:space="preserve">Cena / MJ </t>
  </si>
  <si>
    <t>Celková cena</t>
  </si>
  <si>
    <t>Výrobce</t>
  </si>
  <si>
    <t>Typ</t>
  </si>
  <si>
    <t>Kč</t>
  </si>
  <si>
    <t>Kč (bez DPH)</t>
  </si>
  <si>
    <t>PS-01 Vystrojení nového VDJ</t>
  </si>
  <si>
    <t>01. Nátokové potrubí</t>
  </si>
  <si>
    <t>01.1</t>
  </si>
  <si>
    <r>
      <t xml:space="preserve">Příruba plochá přivařovací s lištou DN 200 PN 10 </t>
    </r>
    <r>
      <rPr>
        <b/>
        <sz val="9"/>
        <rFont val="Arial"/>
        <family val="2"/>
        <charset val="238"/>
      </rPr>
      <t>(před objednáním nutné ověřit vrtání stávajících přírub !!!)</t>
    </r>
    <r>
      <rPr>
        <sz val="9"/>
        <rFont val="Arial"/>
        <family val="2"/>
      </rPr>
      <t xml:space="preserve">
Napojované potrubí: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204 mm
Materiál: DIN 1.4301</t>
    </r>
  </si>
  <si>
    <t>ks</t>
  </si>
  <si>
    <t>01.2</t>
  </si>
  <si>
    <r>
      <t>Koleno 90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 xml:space="preserve"> nerezové podélně svařované, mořené Ø 204x2 mm
Materiál: DIN 1.4301</t>
    </r>
  </si>
  <si>
    <t>01.3</t>
  </si>
  <si>
    <r>
      <t xml:space="preserve">Trubka nerezová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204x2 mm
Materiál: DIN 1.4301</t>
    </r>
  </si>
  <si>
    <t>01.4</t>
  </si>
  <si>
    <t>Kohout vzorkovací (zahradní) DN 15 s vnějším závitem 1/2" včetně přivařovacího nátrubku  (materiál nerez 1.4301)
Materiál: mosaz</t>
  </si>
  <si>
    <t>01.5</t>
  </si>
  <si>
    <t>Nerezová svařovaná podpěra nerezového vodorovného potrubí Ø 204x2 včetně objímky s pryžovou vložkou
Příslušenství: kotevní a spojovací materiál 1.4301
Materiál: DIN 1.4301</t>
  </si>
  <si>
    <t>02. Společné odtokové potrubí</t>
  </si>
  <si>
    <t>02.1</t>
  </si>
  <si>
    <r>
      <t xml:space="preserve">Trubka nerezová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306x3 mm
Materiál: DIN 1.4301</t>
    </r>
  </si>
  <si>
    <t>02.2</t>
  </si>
  <si>
    <r>
      <t xml:space="preserve">Příruba plochá přivařovací s lištou DN 300 PN 10 </t>
    </r>
    <r>
      <rPr>
        <b/>
        <sz val="9"/>
        <rFont val="Arial"/>
        <family val="2"/>
        <charset val="238"/>
      </rPr>
      <t>(před objednáním nutné ověřit vrtání stávajících přírub !!!)</t>
    </r>
    <r>
      <rPr>
        <sz val="9"/>
        <rFont val="Arial"/>
        <family val="2"/>
      </rPr>
      <t xml:space="preserve">
Napojované potrubí: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306 mm
Materiál: DIN 1.4301</t>
    </r>
  </si>
  <si>
    <t>02.3</t>
  </si>
  <si>
    <r>
      <t xml:space="preserve">Redukce centrická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304/154x2 mm
Materiál: DIN 1.4301</t>
    </r>
  </si>
  <si>
    <t xml:space="preserve">ks </t>
  </si>
  <si>
    <t>02.4</t>
  </si>
  <si>
    <t>02.5</t>
  </si>
  <si>
    <t xml:space="preserve">Napojení stávajícího dávkovacího potrubí:
přivařovací nátrubek 1/2" (DIN 1.4301), kulový kohout 1/2" (mosaz), prodloužený vstřikovací ventil pro nerezové potrubí,  hadička výtlačná včetně PVC chráničky a napojení na stávající dávkovací potrubí - 10 m (průměr dávkovací hadice přizpůsobit stávajícímu dávkování !!!) </t>
  </si>
  <si>
    <t>02.6</t>
  </si>
  <si>
    <r>
      <t xml:space="preserve">T kus nerezový, podélně svařovaný, mořený </t>
    </r>
    <r>
      <rPr>
        <sz val="9"/>
        <rFont val="Calibri"/>
        <family val="2"/>
        <charset val="238"/>
      </rPr>
      <t xml:space="preserve">Ø </t>
    </r>
    <r>
      <rPr>
        <sz val="9"/>
        <rFont val="Arial"/>
        <family val="2"/>
        <charset val="238"/>
      </rPr>
      <t>154x2 mm
Materiál: DIN 1.4301</t>
    </r>
  </si>
  <si>
    <t>03. Odtok směr Dačice</t>
  </si>
  <si>
    <t>03.1</t>
  </si>
  <si>
    <r>
      <t xml:space="preserve">Příruba plochá přivařovací s lištou DN 150 PN 10
Napojované potrubí: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154 mm
Materiál: DIN 1.4301</t>
    </r>
  </si>
  <si>
    <t>03.2</t>
  </si>
  <si>
    <t>Uzavírací šoupátko přírubové DN 150 PN 10 s ručním kolem
Materiál: tvárná litina
Ochrana proti korozi: těžká protikorozní ochrana litinových dílů v kvalitě GSK
Stavební délka: Řada 14 EN 558-1
Certifikát pro trvalý styk s pitnou vodou</t>
  </si>
  <si>
    <t>03.3</t>
  </si>
  <si>
    <r>
      <t xml:space="preserve">Trubka nerezová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154x2 mm
Materiál: DIN 1.4301</t>
    </r>
  </si>
  <si>
    <t>03.4</t>
  </si>
  <si>
    <t>Přírubový vodoměr DN 150 PN 10 pro měření kolísajících průtoků, vodorovná montáž, délka dle DIN 19625 a DIN ISO 4064, zapouzdřené počítadlo ve skleněném krytu, třída ochrany IP 68, s elektrickým počítadlem pro sledování průtoku, sběr dat a dálkový odečet, 
Příslušenství: čidla OPTO a REED s 20 m kabelu</t>
  </si>
  <si>
    <t>03.5</t>
  </si>
  <si>
    <t>Celonerezová axiálně pevná spojka pro nerezové potrubí Ø 154x2mm
Certifikát pro trvalý styk s pitnou vodou</t>
  </si>
  <si>
    <t>03.6</t>
  </si>
  <si>
    <t>03.7</t>
  </si>
  <si>
    <r>
      <t xml:space="preserve">Příruba plochá přivařovací s lištou DN 300 PN 10
Napojované potrubí: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304 mm
Materiál: DIN 1.4301</t>
    </r>
  </si>
  <si>
    <t>03.8</t>
  </si>
  <si>
    <r>
      <t xml:space="preserve">Příruba plochá přivařovací s lištou DN 300 PN 10
Napojované potrubí: ocelové potrubí DN 300 </t>
    </r>
    <r>
      <rPr>
        <b/>
        <sz val="9"/>
        <rFont val="Arial"/>
        <family val="2"/>
      </rPr>
      <t>(</t>
    </r>
    <r>
      <rPr>
        <b/>
        <sz val="9"/>
        <rFont val="Calibri"/>
        <family val="2"/>
        <charset val="238"/>
      </rPr>
      <t>Ø</t>
    </r>
    <r>
      <rPr>
        <b/>
        <sz val="9"/>
        <rFont val="Arial"/>
        <family val="2"/>
      </rPr>
      <t xml:space="preserve"> nutno ověřit před objednáním)</t>
    </r>
    <r>
      <rPr>
        <sz val="9"/>
        <rFont val="Arial"/>
        <family val="2"/>
      </rPr>
      <t xml:space="preserve">
Materiál: ocel</t>
    </r>
  </si>
  <si>
    <t>03.9</t>
  </si>
  <si>
    <t>Nerezová svařovaná podpěra nerezového vodorovného potrubí Ø 154x2 včetně objímky s pryžovou vložkou
Příslušenství: kotevní a spojovací materiál 1.4301
Materiál: DIN 1.4301</t>
  </si>
  <si>
    <t>04. Odtok směr Kostelní Vydří</t>
  </si>
  <si>
    <t>04.1</t>
  </si>
  <si>
    <r>
      <t>Koleno 90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 xml:space="preserve"> nerezové podélně svařované, mořené Ø 154x2 mm
Materiál: DIN 1.4301</t>
    </r>
  </si>
  <si>
    <t>04.2</t>
  </si>
  <si>
    <r>
      <t xml:space="preserve">Redukce centrická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154/54x2 mm
Materiál: DIN 1.4301</t>
    </r>
  </si>
  <si>
    <t>04.3</t>
  </si>
  <si>
    <r>
      <t xml:space="preserve">Příruba plochá přivařovací s lištou DN 50 PN 10
Napojované potrubí: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54 mm
Materiál: DIN 1.4301</t>
    </r>
  </si>
  <si>
    <t>04.4</t>
  </si>
  <si>
    <t>Uzavírací šoupátko přírubové DN 50 PN 10 s ručním kolem
Materiál: tvárná litina
Ochrana proti korozi: těžká protikorozní ochrana litinových dílů v kvalitě GSK
Stavební délka: Řada 14 EN 558-1
Certifikát pro trvalý styk s pitnou vodou</t>
  </si>
  <si>
    <t>04.5</t>
  </si>
  <si>
    <r>
      <t xml:space="preserve">Trubka nerezová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54x2 mm
Materiál: DIN 1.4301</t>
    </r>
  </si>
  <si>
    <t>04.6</t>
  </si>
  <si>
    <t>Přírubový vodoměr DN 50 PN 10 pro měření kolísajících průtoků, vodorovná montáž, délka dle DIN 19625 a DIN ISO 4064, zapouzdřené počítadlo ve skleněném krytu, třída ochrany IP 68, s elektrickým počítadlem pro sledování průtoku, sběr dat a dálkový odečet, 
Příslušenství: čidla OPTO a REED s 20 m kabelu</t>
  </si>
  <si>
    <t>04.7</t>
  </si>
  <si>
    <t>Celonerezová axiálně pevná spojka pro nerezové potrubí Ø 54x2mm
Certifikát pro trvalý styk s pitnou vodou</t>
  </si>
  <si>
    <t>04.8</t>
  </si>
  <si>
    <t>04.9</t>
  </si>
  <si>
    <t>04.10</t>
  </si>
  <si>
    <r>
      <t xml:space="preserve">Příruba jištěná proti axiálnímu posunu DN 150 PN 10
Napojované potrubí: PE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>160 mm</t>
    </r>
  </si>
  <si>
    <t>04.11</t>
  </si>
  <si>
    <t>Nerezová svařovaná podpěra nerezového vodorovného potrubí Ø 54x2 včetně objímky s pryžovou vložkou
Příslušenství: kotevní a spojovací materiál 1.4301
Materiál: DIN 1.4301</t>
  </si>
  <si>
    <t>04.12</t>
  </si>
  <si>
    <t>05. Instalační materiál</t>
  </si>
  <si>
    <t>05.1</t>
  </si>
  <si>
    <t>Označení potrubí - spotřebiště, směr toku, funkce</t>
  </si>
  <si>
    <t>kpl</t>
  </si>
  <si>
    <t>05.2</t>
  </si>
  <si>
    <t>Spojovací materiál přírubových spojů - nerez A2</t>
  </si>
  <si>
    <t>05.3</t>
  </si>
  <si>
    <t>Těsnící materiál přírubových spojů - EPDM</t>
  </si>
  <si>
    <t>05.4</t>
  </si>
  <si>
    <t>Drobný montážní mat. (drobné tvarovky, nátrubky, vsuvky, šroubení, redukce...)</t>
  </si>
  <si>
    <t>05.5</t>
  </si>
  <si>
    <t>Bezpečnostní tabulky a ohraničovací žluto-černě šrafovaná páska dle potřeby</t>
  </si>
  <si>
    <t>05.6</t>
  </si>
  <si>
    <r>
      <t>Zakrytí potrubí netkanou textílií 400 g/m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včetně upevňovacího materiálu</t>
    </r>
  </si>
  <si>
    <r>
      <t>m</t>
    </r>
    <r>
      <rPr>
        <sz val="9"/>
        <rFont val="Calibri"/>
        <family val="2"/>
        <charset val="238"/>
      </rPr>
      <t>²</t>
    </r>
  </si>
  <si>
    <t>06. Služby</t>
  </si>
  <si>
    <t>06.1</t>
  </si>
  <si>
    <t>Montáž nového technologického zařízení</t>
  </si>
  <si>
    <t>06.2</t>
  </si>
  <si>
    <t xml:space="preserve">Komplexní zkoušky </t>
  </si>
  <si>
    <t>06.3</t>
  </si>
  <si>
    <t>Funkční zkoušky, uvedení zařízení do provozu</t>
  </si>
  <si>
    <t>06.4</t>
  </si>
  <si>
    <t>Mechanické očištění nerezového potrubí a svarů, pasivace svarů, ošetření nerezových spojů mořením</t>
  </si>
  <si>
    <t>06.5</t>
  </si>
  <si>
    <t>Zaškolení personálu obsluhy a údržby</t>
  </si>
  <si>
    <t>06.7</t>
  </si>
  <si>
    <t>Projekt skutečného provední stavby</t>
  </si>
  <si>
    <t>07. Demontáže</t>
  </si>
  <si>
    <t>07.1</t>
  </si>
  <si>
    <t>Demontáž technologického vystrojení</t>
  </si>
  <si>
    <t>07.2</t>
  </si>
  <si>
    <t>Likvidace demontovaného materiálu</t>
  </si>
  <si>
    <t>PS-02 Vystrojení starého VDJ</t>
  </si>
  <si>
    <r>
      <t xml:space="preserve">Uzavírací mezipřírubová klapka se závitovými oky DN 150 PN 10 s namontovaným  a seřízeným elektropohonem
Materiál: těleso - tvárná litina, disk,čep - nerozová ocel, manžeta - EPDM
 Ochrana proti korozi: těžká protikorozní ochrana litinových dílů v kvalitě GSK, povrstvení vně i uvnitř epoxidovým práškem
Stavební délka: řada 20 EN 558-1
Certifikát pro trvalý styk s pitnou vodou
</t>
    </r>
    <r>
      <rPr>
        <b/>
        <sz val="9"/>
        <rFont val="Arial"/>
        <family val="2"/>
        <charset val="238"/>
      </rPr>
      <t xml:space="preserve">Elektropohon:  </t>
    </r>
    <r>
      <rPr>
        <sz val="9"/>
        <rFont val="Arial"/>
        <family val="2"/>
        <charset val="238"/>
      </rPr>
      <t>třífázový motor 400V / 50Hz, koncový spínač polohový, koncový spínač momentový, koncový spínač signalizační, ruční kolo, krytí IP 67, protikorozní ochrana KS, mechanický ukazatel polohy</t>
    </r>
  </si>
  <si>
    <t>01.6</t>
  </si>
  <si>
    <t>01.7</t>
  </si>
  <si>
    <t>01.8</t>
  </si>
  <si>
    <t>01.9</t>
  </si>
  <si>
    <t>01.10</t>
  </si>
  <si>
    <r>
      <t xml:space="preserve">Redukce centrická podélně svařovaná, mořená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154/129x2 mm
Materiál: DIN 1.4301</t>
    </r>
  </si>
  <si>
    <t>01.11</t>
  </si>
  <si>
    <r>
      <t xml:space="preserve">Příruba plochá přivařovací s lištou DN 125 PN 10 </t>
    </r>
    <r>
      <rPr>
        <b/>
        <sz val="9"/>
        <rFont val="Arial"/>
        <family val="2"/>
        <charset val="238"/>
      </rPr>
      <t>(před objednáním nutné ověřit vrtání stávajících přírub !!!)</t>
    </r>
    <r>
      <rPr>
        <sz val="9"/>
        <rFont val="Arial"/>
        <family val="2"/>
      </rPr>
      <t xml:space="preserve">
Napojované potrubí: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</rPr>
      <t xml:space="preserve"> 129 mm
Materiál: DIN 1.4301</t>
    </r>
  </si>
  <si>
    <t>01.12</t>
  </si>
  <si>
    <t>Uzavírací mezipřírubová klapka se závitovými oky DN 150 PN 10 s pákou
Materiál: těleso - tvárná litina, disk,čep - nerozová ocel, manžeta - EPDM
 Ochrana proti korozi: těžká protikorozní ochrana litinových dílů v kvalitě GSK, povrstvení vně i uvnitř epoxidovým práškem
Stavební délka: řada 20 EN 558-1
Certifikát pro trvalý styk s pitnou vodou</t>
  </si>
  <si>
    <t>01.13</t>
  </si>
  <si>
    <t>02. Odtokové potrubí</t>
  </si>
  <si>
    <r>
      <t xml:space="preserve">T kus nerezový, podélně svařovaný, mořený </t>
    </r>
    <r>
      <rPr>
        <sz val="9"/>
        <rFont val="Calibri"/>
        <family val="2"/>
        <charset val="238"/>
      </rPr>
      <t>Ø 204/</t>
    </r>
    <r>
      <rPr>
        <sz val="9"/>
        <rFont val="Arial"/>
        <family val="2"/>
        <charset val="238"/>
      </rPr>
      <t>154x2 mm
Materiál: DIN 1.4301</t>
    </r>
  </si>
  <si>
    <t>03. Instalační materiál</t>
  </si>
  <si>
    <t>04. Služby</t>
  </si>
  <si>
    <t>05. Demontáže</t>
  </si>
  <si>
    <t xml:space="preserve">Vybourání stávajícího betonového bloku, včetně začištění betonové podlahy pod bouraným blokem, včetně odvozu suťi </t>
  </si>
  <si>
    <t>Položka</t>
  </si>
  <si>
    <t>cena Kč/pol.</t>
  </si>
  <si>
    <t>Popis</t>
  </si>
  <si>
    <t>Součet Kč bez DPH</t>
  </si>
  <si>
    <t>Technická specifikace - rekapitulace</t>
  </si>
  <si>
    <t>Dne:</t>
  </si>
  <si>
    <t>Brož, Janků</t>
  </si>
  <si>
    <t>Vypracoval:</t>
  </si>
  <si>
    <t>ISATS Ing. Prašnička s.r.o.</t>
  </si>
  <si>
    <t>Zhotovitel:</t>
  </si>
  <si>
    <t>VAK projekt s.r.o.</t>
  </si>
  <si>
    <t>Objednatel:</t>
  </si>
  <si>
    <t>Přívodní a výtlačný řad mezi VDJ Kostelním Vydří a Dačicemi
D.2.2 Technologická část elektro</t>
  </si>
  <si>
    <t>Název stavby / díla:</t>
  </si>
  <si>
    <t>Dodávky</t>
  </si>
  <si>
    <t>mj</t>
  </si>
  <si>
    <t>počet mj</t>
  </si>
  <si>
    <t>jedn. cena Kč</t>
  </si>
  <si>
    <t>Dodávka rozvaděče RM-2</t>
  </si>
  <si>
    <t>1.1</t>
  </si>
  <si>
    <t>Indikační signálka 230 V AC, zelená</t>
  </si>
  <si>
    <t>1.2</t>
  </si>
  <si>
    <t>Indikační signálka 230 V AC, bílá</t>
  </si>
  <si>
    <t>1.3</t>
  </si>
  <si>
    <t>Výkonové relé do patice 2P / 8 A, 12 V DC, patice se šroubovými svorkami k upevnění na DIN-lištu, Indikační a odrušovací EMC modul</t>
  </si>
  <si>
    <t>1.4</t>
  </si>
  <si>
    <t>Výkonové relé do patice 2P / 8 A, 230 V AC, patice se šroubovými svorkami k upevnění na DIN-lištu, Indikační a odrušovací EMC modul</t>
  </si>
  <si>
    <t>1.5</t>
  </si>
  <si>
    <t>Páčkový výkonový spínač, do 32 A, 230/400 V AC, 3-pól</t>
  </si>
  <si>
    <t>1.6</t>
  </si>
  <si>
    <t>Jistič - In 2 A, charakteristika C, 1-pól, Icn 10 kA</t>
  </si>
  <si>
    <t>1.7</t>
  </si>
  <si>
    <t>Nezpožděné pomocné kontakty, montáž z boku, 1 Z + 1 V</t>
  </si>
  <si>
    <t>1.8</t>
  </si>
  <si>
    <t>Spouštěč motorů se zkratovou a tepelnou spouští (1...1,6A)</t>
  </si>
  <si>
    <t>1.9</t>
  </si>
  <si>
    <t>Stykač 3P+1Z+1V, 230 V AC, AC-3 380/400 V/ 4kW</t>
  </si>
  <si>
    <t>1.10</t>
  </si>
  <si>
    <t>Sada 4 závěsných ok pro nástěnný rozvaděč, ocelové provedení</t>
  </si>
  <si>
    <t>1.11</t>
  </si>
  <si>
    <t>Oceloplechová nástěnná rozvodnice IP66, vxšxh  500x400x200 mm, včetně montážního panelu a montážního příslušenství</t>
  </si>
  <si>
    <t>1.12</t>
  </si>
  <si>
    <t>Otočný ovladač 3 polohy s aretací, kontakty 1Z + 1Z, černý</t>
  </si>
  <si>
    <t>1.13</t>
  </si>
  <si>
    <t>Spínací jednotka pro ovladače 1Z</t>
  </si>
  <si>
    <t>1.14</t>
  </si>
  <si>
    <t>Nosné a vkládací lišty, spojovací materiál</t>
  </si>
  <si>
    <t>-</t>
  </si>
  <si>
    <t>1.15</t>
  </si>
  <si>
    <t>Ranžírovací materiál, pojistkové vložky, svorky, popisné štítky přístrojů a vodičů</t>
  </si>
  <si>
    <t>1.16</t>
  </si>
  <si>
    <t>Kompletace rozvaděče na dílně, kusová zkouška včetně vystavení protokolu</t>
  </si>
  <si>
    <t>Dodávka rozvaděče DT1</t>
  </si>
  <si>
    <t>2.1</t>
  </si>
  <si>
    <t xml:space="preserve">Externí vstupně výstupní modul k jednotce telemetrické stanice 16x DI vstup 6x reléový výstup </t>
  </si>
  <si>
    <t>2.2</t>
  </si>
  <si>
    <t>Telemetrická stanice ve vestavném provedení, 8x PV vstup, 6x DA vstup, 2x reléový výstup, GSM/GPRS přenos včetně GSM antény a baterie, bez SIM karty - SIM kartu dodá provozovatel při realizaci díla</t>
  </si>
  <si>
    <t>2.3</t>
  </si>
  <si>
    <t>Externí spínaný síťový zdroj, výstup 13,8 V/2 A</t>
  </si>
  <si>
    <t>2.4</t>
  </si>
  <si>
    <t>2.5</t>
  </si>
  <si>
    <t>Páčkový výkonový spínač, do 32 A, 230/400 V AC, 1-pól</t>
  </si>
  <si>
    <t>2.6</t>
  </si>
  <si>
    <t>2.7</t>
  </si>
  <si>
    <t>Jistič - In 6 A, charakteristika B, 1-pól, Icn 10 kA</t>
  </si>
  <si>
    <t>2.8</t>
  </si>
  <si>
    <t>Přepěťová ochrana s vf filtrem typ 3 pro jmenovitý zatěžovací proud 16A</t>
  </si>
  <si>
    <t>2.9</t>
  </si>
  <si>
    <t>Rázové oddělovací tlumivky pro jmenovitý zatěžovací proud 16A</t>
  </si>
  <si>
    <t>2.10</t>
  </si>
  <si>
    <t>2.11</t>
  </si>
  <si>
    <t>2.12</t>
  </si>
  <si>
    <t>2.13</t>
  </si>
  <si>
    <t>2.14</t>
  </si>
  <si>
    <t>Doplnění rozvaděče RH1</t>
  </si>
  <si>
    <t>3.1</t>
  </si>
  <si>
    <t>Jistič - In 10 A, charakteristika B, 1-pól, Icn 10 kA</t>
  </si>
  <si>
    <t>3.2</t>
  </si>
  <si>
    <t>Kombinovaný svodič bleskových proudů typ 1 a 2, dvojpólový</t>
  </si>
  <si>
    <t>3.3</t>
  </si>
  <si>
    <t>Relé pro kontrolu sledu a výpadku fází, 3 fázové AC 3x400/230 V</t>
  </si>
  <si>
    <t>3.4</t>
  </si>
  <si>
    <t>Odpínač válcových pojistkových vložek velikosti 10x38 do 32 A, pólů - 1</t>
  </si>
  <si>
    <t>Pojistkové vložky 10 x 38 do 2 A gG</t>
  </si>
  <si>
    <t>3.5</t>
  </si>
  <si>
    <t>Ranžírovací materiál, svorkovnice, označení a popis přístrojů</t>
  </si>
  <si>
    <t>3.6</t>
  </si>
  <si>
    <t>Doplnění rozvaděče na místě</t>
  </si>
  <si>
    <t>Kabely, kabelové trasy a elektromontážní materiál</t>
  </si>
  <si>
    <t>4.1</t>
  </si>
  <si>
    <t>Červená polyetylénová páska s bleskem šíře 220 mm</t>
  </si>
  <si>
    <t>4.2</t>
  </si>
  <si>
    <t>Elektroinstalační trubka plastová ohebná ø25 mm včetně příchytek, spojek a spojovacího materiálu</t>
  </si>
  <si>
    <t>4.3</t>
  </si>
  <si>
    <t>Elektroinstalační trubka plastová pevná ø25 mm včetně příchytek, spojek a spojovacího materiálu</t>
  </si>
  <si>
    <t>4.4</t>
  </si>
  <si>
    <t>Konektor 5-pin, přímý, připojení M12x1 max 125 V/4A</t>
  </si>
  <si>
    <t>4.5</t>
  </si>
  <si>
    <t>Ohebná dvouplášťová korugovaná chránička 50/41, vč. protahovacího lanka</t>
  </si>
  <si>
    <t>4.6</t>
  </si>
  <si>
    <t>Elektroinstalační lišta hranatá bílé barvy do velikosti 40x40 mm včetně zákrytu a příslušenství</t>
  </si>
  <si>
    <t>4.7</t>
  </si>
  <si>
    <t>Sdělovací kabel stíněný, pro vnitřní použití, pevné uložení, s měděnými jádry do 3Px0,5 mm2</t>
  </si>
  <si>
    <t>4.8</t>
  </si>
  <si>
    <t>Sdělovací kabel stíněný, pro vnitřní použití, pevné uložení, s měděnými jádry do 5Px0,5 mm2</t>
  </si>
  <si>
    <t>4.9</t>
  </si>
  <si>
    <t>Silový kabel pro pevné uložení do 1kV, s měděnými jádry do 3x1,5 mm2</t>
  </si>
  <si>
    <t>4.10</t>
  </si>
  <si>
    <t>Silový kabel pro pevné uložení do 1kV, s měděnými jádry do 4x1,5 mm2</t>
  </si>
  <si>
    <t>4.11</t>
  </si>
  <si>
    <t>Propojovací jednožilový vodič, jádro měděné lanované, izolace z PVC, 450/750V, do průřezu 6 mm2</t>
  </si>
  <si>
    <t>4.12</t>
  </si>
  <si>
    <t>Ovládací kabel stíněný, pro vnitřní použití, pevné uložení, s měděnými jádry do 14x1 mm2</t>
  </si>
  <si>
    <t>4.13</t>
  </si>
  <si>
    <t xml:space="preserve">Sdělovací stíněný kabel pro telekomunikační sítě, uložení do země, plášť PE, měděná jádra, počet čtyřek 10x4, do průměru 0,8 </t>
  </si>
  <si>
    <t>4.14</t>
  </si>
  <si>
    <t>Kabelová rozvodka se svorkami 5 x 4x4, na povrch, IP67</t>
  </si>
  <si>
    <t>4.15</t>
  </si>
  <si>
    <t xml:space="preserve">Technická krabice plastová 180x94x81 mm včetně 12x svorka do průřezu 2,5 mm2 a 1x průchodka M25x1,5 </t>
  </si>
  <si>
    <t>4.16</t>
  </si>
  <si>
    <t>Pomocný spojovací a jinde nespecifikovaný materiál</t>
  </si>
  <si>
    <t>Dodávka polní instrumentace M+R</t>
  </si>
  <si>
    <t>5.1</t>
  </si>
  <si>
    <t>Optoelektronický vysílač impulsů OPTO, kabel 5 m, typ OD (5-30V), pro vodoměry typu MFD</t>
  </si>
  <si>
    <t>5.2</t>
  </si>
  <si>
    <t>Impulsní vysílač REED, kabel 2 m</t>
  </si>
  <si>
    <t>5.3</t>
  </si>
  <si>
    <t xml:space="preserve">Drátová klávesnice s barevným podsvícením LCD displeje, </t>
  </si>
  <si>
    <t>5.4</t>
  </si>
  <si>
    <t>Ústředna zabezpečovacího systému v plastovém boxu, 4 zóny, napájecí transformátor</t>
  </si>
  <si>
    <t>5.5</t>
  </si>
  <si>
    <t>Pohybový PIR detektor napájení 12 VDC, 1x NC kontakt, 1x tamper</t>
  </si>
  <si>
    <t>5.6</t>
  </si>
  <si>
    <t>Záložní akumulátor 12V DC / 2,4 Ah</t>
  </si>
  <si>
    <t>5.7</t>
  </si>
  <si>
    <t xml:space="preserve">Vnitřní poplachová siréna, napájení 12 VDC, 1x tamper </t>
  </si>
  <si>
    <t>5.8</t>
  </si>
  <si>
    <t>Ponorná nerezová sonda k měření výšky hladiny, měřená veličina v m (H2O), membrána nerezová, rozsah 0 - 6 m, výstupní signál 4 - 20 mA / dvouvodič, délka kabelu 10 m</t>
  </si>
  <si>
    <t>5.9</t>
  </si>
  <si>
    <t xml:space="preserve">Plovákový spínač s přepínacím kontaktem, IP 68, vč. 10 m kabelu, závaží a nerezový držák na uchycení  </t>
  </si>
  <si>
    <t>Elektromontáže a služby</t>
  </si>
  <si>
    <t>Dodavatel</t>
  </si>
  <si>
    <t>6.1</t>
  </si>
  <si>
    <t>lokální oprava omítek po demontovaných zařízeních včetně obílení - práce + materiál</t>
  </si>
  <si>
    <t>6.2</t>
  </si>
  <si>
    <t>demontáže</t>
  </si>
  <si>
    <t>6.3</t>
  </si>
  <si>
    <t>elektromontáže</t>
  </si>
  <si>
    <t>Služby</t>
  </si>
  <si>
    <t>7.1</t>
  </si>
  <si>
    <t>zhotovení výrobní dokumentace</t>
  </si>
  <si>
    <t>7.2</t>
  </si>
  <si>
    <t xml:space="preserve">aplikační programové vybavení telemetrické stanice včetně nastavení systému EZS </t>
  </si>
  <si>
    <t>7.3</t>
  </si>
  <si>
    <t>zprovoznění vzdálené správy na dispečinku provozovatele včetně úprav vizualizace</t>
  </si>
  <si>
    <t>7.4</t>
  </si>
  <si>
    <t>funkční zkoušky, uvedení do provozu</t>
  </si>
  <si>
    <t>7.5</t>
  </si>
  <si>
    <t>nastavení, odladění, zkušební provoz zařízení</t>
  </si>
  <si>
    <t>7.6</t>
  </si>
  <si>
    <t>komplexní zkoušky</t>
  </si>
  <si>
    <t>7.7</t>
  </si>
  <si>
    <t>zaškolení personálu obsluhy a údržby</t>
  </si>
  <si>
    <t>7.8</t>
  </si>
  <si>
    <t>výchozí revize elektroinstalace</t>
  </si>
  <si>
    <t>7.9</t>
  </si>
  <si>
    <t>koordinace s ostatními dodavateli</t>
  </si>
  <si>
    <t>7.10</t>
  </si>
  <si>
    <t>dokumentace skutečného provedení</t>
  </si>
  <si>
    <t>7.11</t>
  </si>
  <si>
    <t>celkové režijní náklady (montážní plošiny, lešení, služby, ...)</t>
  </si>
  <si>
    <t>7.12</t>
  </si>
  <si>
    <t>odvoz a likvidace elektroodpadu</t>
  </si>
  <si>
    <t>7.13</t>
  </si>
  <si>
    <t xml:space="preserve">VRN </t>
  </si>
  <si>
    <r>
      <t xml:space="preserve">POZN:
</t>
    </r>
    <r>
      <rPr>
        <sz val="9"/>
        <color indexed="8"/>
        <rFont val="Arial"/>
        <family val="2"/>
        <charset val="238"/>
      </rPr>
      <t xml:space="preserve">- Výkopové práce, obsypy kabelů a kabelových chrániček včetně ostatních výkopových a terénních prací nejsou předmětem této specifikace. V ceně elektromontáží je započítána pouze vlastní pokládka kabelů, chrániček, krycí fólie a případný dohled na provádění obsypů a záhozů kabelů, 
- zhotovitel technologie provede veškeré výkopové a zemní práce včetně prostupů a jejich následného utěsnění spojené s pokládkou ovládacího kabelu mezi vodojemy,
- zhotovitel technologie dodá nově instalované vodoměry BQ1.2, BQ1.3, BQ2.2 včetně 1 ks snímače OPTO a 1 ks snímače REED pro každý z vodoměrů,
- provozovatel VDJ zajistí SIM kartu do telemetrické stanice.
</t>
    </r>
  </si>
  <si>
    <t>(2616,62818+1744,41878+30,24+45,36)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</si>
</sst>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_K_č"/>
    <numFmt numFmtId="165" formatCode="#,##0.00000"/>
    <numFmt numFmtId="166" formatCode="#,##0.00_\_K_č"/>
    <numFmt numFmtId="167" formatCode="#,##0\ _K_č"/>
    <numFmt numFmtId="168" formatCode="#,##0\ &quot;Kč&quot;"/>
  </numFmts>
  <fonts count="5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</font>
    <font>
      <u/>
      <sz val="9"/>
      <name val="Arial"/>
      <family val="2"/>
      <charset val="238"/>
    </font>
    <font>
      <vertAlign val="superscript"/>
      <sz val="9"/>
      <name val="Arial"/>
      <family val="2"/>
    </font>
    <font>
      <sz val="10"/>
      <color rgb="FFFF0000"/>
      <name val="Arial"/>
      <family val="2"/>
      <charset val="238"/>
    </font>
    <font>
      <u/>
      <sz val="10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3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</font>
    <font>
      <sz val="8"/>
      <color indexed="63"/>
      <name val="Arial"/>
      <family val="2"/>
      <charset val="238"/>
    </font>
    <font>
      <sz val="8"/>
      <color rgb="FF222222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EC1F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40" fillId="0" borderId="0" applyFont="0" applyFill="0" applyBorder="0" applyAlignment="0" applyProtection="0"/>
    <xf numFmtId="0" fontId="2" fillId="0" borderId="0"/>
    <xf numFmtId="0" fontId="1" fillId="0" borderId="0"/>
  </cellStyleXfs>
  <cellXfs count="618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7" fillId="0" borderId="0" xfId="0" applyNumberFormat="1" applyFont="1" applyBorder="1" applyAlignment="1">
      <alignment horizontal="left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8" fillId="2" borderId="0" xfId="0" applyFont="1" applyFill="1"/>
    <xf numFmtId="4" fontId="9" fillId="0" borderId="4" xfId="0" applyNumberFormat="1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4" fontId="9" fillId="0" borderId="7" xfId="0" applyNumberFormat="1" applyFont="1" applyBorder="1"/>
    <xf numFmtId="0" fontId="7" fillId="0" borderId="0" xfId="0" applyFont="1"/>
    <xf numFmtId="49" fontId="14" fillId="0" borderId="5" xfId="0" applyNumberFormat="1" applyFont="1" applyBorder="1"/>
    <xf numFmtId="49" fontId="7" fillId="0" borderId="0" xfId="0" applyNumberFormat="1" applyFont="1"/>
    <xf numFmtId="0" fontId="14" fillId="0" borderId="7" xfId="0" applyNumberFormat="1" applyFont="1" applyBorder="1"/>
    <xf numFmtId="49" fontId="14" fillId="0" borderId="5" xfId="0" applyNumberFormat="1" applyFont="1" applyBorder="1" applyAlignment="1">
      <alignment horizontal="left"/>
    </xf>
    <xf numFmtId="0" fontId="9" fillId="0" borderId="0" xfId="0" applyFont="1"/>
    <xf numFmtId="164" fontId="9" fillId="0" borderId="8" xfId="0" applyNumberFormat="1" applyFont="1" applyBorder="1"/>
    <xf numFmtId="164" fontId="9" fillId="0" borderId="9" xfId="0" applyNumberFormat="1" applyFont="1" applyBorder="1"/>
    <xf numFmtId="164" fontId="0" fillId="0" borderId="0" xfId="0" applyNumberFormat="1"/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left"/>
    </xf>
    <xf numFmtId="0" fontId="0" fillId="0" borderId="10" xfId="0" applyBorder="1"/>
    <xf numFmtId="0" fontId="7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0" fillId="0" borderId="0" xfId="0" applyBorder="1"/>
    <xf numFmtId="3" fontId="7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7" fillId="0" borderId="0" xfId="0" applyNumberFormat="1" applyFont="1" applyAlignment="1">
      <alignment horizontal="left"/>
    </xf>
    <xf numFmtId="4" fontId="0" fillId="0" borderId="11" xfId="0" applyNumberFormat="1" applyBorder="1"/>
    <xf numFmtId="4" fontId="6" fillId="3" borderId="11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8" fillId="3" borderId="27" xfId="0" applyNumberFormat="1" applyFont="1" applyFill="1" applyBorder="1" applyAlignment="1">
      <alignment vertical="center" wrapText="1"/>
    </xf>
    <xf numFmtId="4" fontId="8" fillId="3" borderId="27" xfId="0" applyNumberFormat="1" applyFont="1" applyFill="1" applyBorder="1" applyAlignment="1">
      <alignment horizontal="center" vertical="center" wrapText="1"/>
    </xf>
    <xf numFmtId="4" fontId="8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7" fillId="0" borderId="37" xfId="0" applyNumberFormat="1" applyFont="1" applyBorder="1"/>
    <xf numFmtId="4" fontId="7" fillId="0" borderId="12" xfId="0" applyNumberFormat="1" applyFont="1" applyBorder="1"/>
    <xf numFmtId="4" fontId="7" fillId="0" borderId="12" xfId="0" applyNumberFormat="1" applyFont="1" applyBorder="1" applyAlignment="1"/>
    <xf numFmtId="4" fontId="7" fillId="0" borderId="27" xfId="0" applyNumberFormat="1" applyFont="1" applyBorder="1"/>
    <xf numFmtId="4" fontId="7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5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6" fillId="4" borderId="55" xfId="0" applyNumberFormat="1" applyFont="1" applyFill="1" applyBorder="1" applyAlignment="1">
      <alignment horizontal="center" shrinkToFit="1"/>
    </xf>
    <xf numFmtId="0" fontId="8" fillId="4" borderId="23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8" fillId="4" borderId="59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4" fontId="7" fillId="4" borderId="61" xfId="0" applyNumberFormat="1" applyFont="1" applyFill="1" applyBorder="1" applyAlignment="1">
      <alignment vertical="center" shrinkToFit="1"/>
    </xf>
    <xf numFmtId="0" fontId="6" fillId="0" borderId="37" xfId="0" applyFont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 shrinkToFit="1"/>
    </xf>
    <xf numFmtId="0" fontId="6" fillId="4" borderId="39" xfId="0" applyFont="1" applyFill="1" applyBorder="1" applyAlignment="1">
      <alignment horizontal="center" vertical="center" wrapText="1" shrinkToFit="1"/>
    </xf>
    <xf numFmtId="4" fontId="5" fillId="0" borderId="37" xfId="0" applyNumberFormat="1" applyFont="1" applyBorder="1" applyAlignment="1">
      <alignment vertical="center"/>
    </xf>
    <xf numFmtId="4" fontId="5" fillId="0" borderId="44" xfId="0" applyNumberFormat="1" applyFont="1" applyBorder="1" applyAlignment="1">
      <alignment vertical="center"/>
    </xf>
    <xf numFmtId="4" fontId="5" fillId="0" borderId="39" xfId="0" applyNumberFormat="1" applyFont="1" applyBorder="1" applyAlignment="1">
      <alignment vertical="center" shrinkToFit="1"/>
    </xf>
    <xf numFmtId="4" fontId="5" fillId="0" borderId="42" xfId="0" applyNumberFormat="1" applyFont="1" applyBorder="1" applyAlignment="1">
      <alignment vertical="center" shrinkToFit="1"/>
    </xf>
    <xf numFmtId="4" fontId="5" fillId="0" borderId="40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vertical="center" shrinkToFit="1"/>
    </xf>
    <xf numFmtId="4" fontId="6" fillId="0" borderId="37" xfId="0" applyNumberFormat="1" applyFont="1" applyBorder="1" applyAlignment="1">
      <alignment vertical="center"/>
    </xf>
    <xf numFmtId="4" fontId="6" fillId="6" borderId="40" xfId="0" applyNumberFormat="1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horizontal="center" vertical="center"/>
    </xf>
    <xf numFmtId="4" fontId="6" fillId="6" borderId="10" xfId="0" applyNumberFormat="1" applyFont="1" applyFill="1" applyBorder="1" applyAlignment="1">
      <alignment vertical="center" shrinkToFit="1"/>
    </xf>
    <xf numFmtId="4" fontId="6" fillId="6" borderId="41" xfId="0" applyNumberFormat="1" applyFont="1" applyFill="1" applyBorder="1" applyAlignment="1">
      <alignment vertical="center" shrinkToFit="1"/>
    </xf>
    <xf numFmtId="49" fontId="14" fillId="0" borderId="7" xfId="0" applyNumberFormat="1" applyFont="1" applyBorder="1"/>
    <xf numFmtId="0" fontId="8" fillId="0" borderId="0" xfId="0" applyFont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9" fillId="0" borderId="0" xfId="0" applyFont="1" applyBorder="1"/>
    <xf numFmtId="0" fontId="9" fillId="0" borderId="10" xfId="0" applyFont="1" applyBorder="1"/>
    <xf numFmtId="0" fontId="9" fillId="0" borderId="12" xfId="0" applyFont="1" applyBorder="1"/>
    <xf numFmtId="49" fontId="9" fillId="0" borderId="11" xfId="0" applyNumberFormat="1" applyFont="1" applyBorder="1"/>
    <xf numFmtId="0" fontId="9" fillId="0" borderId="13" xfId="0" applyFont="1" applyBorder="1"/>
    <xf numFmtId="49" fontId="9" fillId="0" borderId="62" xfId="0" applyNumberFormat="1" applyFont="1" applyBorder="1"/>
    <xf numFmtId="164" fontId="9" fillId="0" borderId="29" xfId="0" applyNumberFormat="1" applyFont="1" applyBorder="1"/>
    <xf numFmtId="0" fontId="9" fillId="4" borderId="63" xfId="0" applyFont="1" applyFill="1" applyBorder="1"/>
    <xf numFmtId="0" fontId="9" fillId="4" borderId="64" xfId="0" applyFont="1" applyFill="1" applyBorder="1"/>
    <xf numFmtId="0" fontId="9" fillId="4" borderId="65" xfId="0" applyFont="1" applyFill="1" applyBorder="1"/>
    <xf numFmtId="0" fontId="9" fillId="4" borderId="66" xfId="0" applyFont="1" applyFill="1" applyBorder="1"/>
    <xf numFmtId="164" fontId="9" fillId="4" borderId="67" xfId="0" applyNumberFormat="1" applyFont="1" applyFill="1" applyBorder="1"/>
    <xf numFmtId="0" fontId="9" fillId="4" borderId="56" xfId="0" applyFont="1" applyFill="1" applyBorder="1"/>
    <xf numFmtId="0" fontId="9" fillId="4" borderId="68" xfId="0" applyFont="1" applyFill="1" applyBorder="1"/>
    <xf numFmtId="0" fontId="9" fillId="4" borderId="57" xfId="0" applyFont="1" applyFill="1" applyBorder="1"/>
    <xf numFmtId="49" fontId="9" fillId="4" borderId="57" xfId="0" applyNumberFormat="1" applyFont="1" applyFill="1" applyBorder="1"/>
    <xf numFmtId="0" fontId="9" fillId="4" borderId="69" xfId="0" applyFont="1" applyFill="1" applyBorder="1"/>
    <xf numFmtId="164" fontId="9" fillId="4" borderId="58" xfId="0" applyNumberFormat="1" applyFont="1" applyFill="1" applyBorder="1"/>
    <xf numFmtId="4" fontId="9" fillId="0" borderId="0" xfId="0" applyNumberFormat="1" applyFont="1"/>
    <xf numFmtId="0" fontId="9" fillId="0" borderId="45" xfId="0" applyFont="1" applyBorder="1"/>
    <xf numFmtId="0" fontId="9" fillId="0" borderId="46" xfId="0" applyFont="1" applyBorder="1"/>
    <xf numFmtId="0" fontId="9" fillId="0" borderId="38" xfId="0" applyFont="1" applyBorder="1"/>
    <xf numFmtId="0" fontId="9" fillId="0" borderId="41" xfId="0" applyFont="1" applyBorder="1"/>
    <xf numFmtId="0" fontId="9" fillId="0" borderId="48" xfId="0" applyFont="1" applyBorder="1"/>
    <xf numFmtId="0" fontId="9" fillId="0" borderId="47" xfId="0" applyFont="1" applyBorder="1"/>
    <xf numFmtId="0" fontId="9" fillId="0" borderId="49" xfId="0" applyFont="1" applyBorder="1"/>
    <xf numFmtId="4" fontId="9" fillId="0" borderId="51" xfId="0" applyNumberFormat="1" applyFont="1" applyBorder="1"/>
    <xf numFmtId="4" fontId="9" fillId="0" borderId="50" xfId="0" applyNumberFormat="1" applyFont="1" applyBorder="1"/>
    <xf numFmtId="0" fontId="9" fillId="4" borderId="52" xfId="0" applyFont="1" applyFill="1" applyBorder="1"/>
    <xf numFmtId="0" fontId="9" fillId="4" borderId="53" xfId="0" applyFont="1" applyFill="1" applyBorder="1"/>
    <xf numFmtId="0" fontId="9" fillId="4" borderId="54" xfId="0" applyFont="1" applyFill="1" applyBorder="1"/>
    <xf numFmtId="4" fontId="6" fillId="4" borderId="55" xfId="0" applyNumberFormat="1" applyFont="1" applyFill="1" applyBorder="1" applyAlignment="1">
      <alignment horizontal="right"/>
    </xf>
    <xf numFmtId="0" fontId="7" fillId="4" borderId="23" xfId="0" applyFont="1" applyFill="1" applyBorder="1" applyAlignment="1">
      <alignment vertical="center"/>
    </xf>
    <xf numFmtId="0" fontId="14" fillId="4" borderId="25" xfId="0" applyFont="1" applyFill="1" applyBorder="1" applyAlignment="1">
      <alignment vertical="center"/>
    </xf>
    <xf numFmtId="0" fontId="14" fillId="4" borderId="59" xfId="0" applyFont="1" applyFill="1" applyBorder="1" applyAlignment="1">
      <alignment vertical="center"/>
    </xf>
    <xf numFmtId="0" fontId="14" fillId="4" borderId="60" xfId="0" applyFont="1" applyFill="1" applyBorder="1" applyAlignment="1">
      <alignment vertical="center"/>
    </xf>
    <xf numFmtId="4" fontId="7" fillId="4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vertical="top"/>
    </xf>
    <xf numFmtId="0" fontId="0" fillId="4" borderId="71" xfId="0" applyFill="1" applyBorder="1" applyAlignment="1">
      <alignment horizontal="center" vertical="top"/>
    </xf>
    <xf numFmtId="49" fontId="0" fillId="4" borderId="71" xfId="0" applyNumberFormat="1" applyFill="1" applyBorder="1" applyAlignment="1">
      <alignment vertical="top"/>
    </xf>
    <xf numFmtId="0" fontId="0" fillId="4" borderId="73" xfId="0" applyFill="1" applyBorder="1" applyAlignment="1">
      <alignment vertical="top"/>
    </xf>
    <xf numFmtId="0" fontId="0" fillId="0" borderId="37" xfId="0" applyBorder="1" applyAlignment="1">
      <alignment vertical="top"/>
    </xf>
    <xf numFmtId="49" fontId="14" fillId="0" borderId="0" xfId="0" applyNumberFormat="1" applyFont="1" applyAlignment="1">
      <alignment vertical="top"/>
    </xf>
    <xf numFmtId="0" fontId="18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1" xfId="0" applyNumberFormat="1" applyFill="1" applyBorder="1" applyAlignment="1">
      <alignment vertical="top" wrapText="1"/>
    </xf>
    <xf numFmtId="0" fontId="0" fillId="4" borderId="72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4" fillId="0" borderId="37" xfId="0" applyNumberFormat="1" applyFont="1" applyBorder="1" applyAlignment="1">
      <alignment vertical="top"/>
    </xf>
    <xf numFmtId="0" fontId="9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9" fillId="0" borderId="42" xfId="0" applyFont="1" applyBorder="1" applyAlignment="1">
      <alignment horizontal="center" vertical="top" shrinkToFit="1"/>
    </xf>
    <xf numFmtId="0" fontId="16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9" fillId="0" borderId="42" xfId="0" applyNumberFormat="1" applyFont="1" applyBorder="1" applyAlignment="1">
      <alignment vertical="top" shrinkToFit="1"/>
    </xf>
    <xf numFmtId="165" fontId="16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9" fillId="0" borderId="37" xfId="0" applyNumberFormat="1" applyFont="1" applyBorder="1" applyAlignment="1">
      <alignment vertical="top" shrinkToFit="1"/>
    </xf>
    <xf numFmtId="4" fontId="9" fillId="0" borderId="42" xfId="0" applyNumberFormat="1" applyFont="1" applyBorder="1" applyAlignment="1">
      <alignment vertical="top" shrinkToFit="1"/>
    </xf>
    <xf numFmtId="4" fontId="9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8" fillId="4" borderId="59" xfId="0" applyFont="1" applyFill="1" applyBorder="1"/>
    <xf numFmtId="49" fontId="8" fillId="4" borderId="60" xfId="0" applyNumberFormat="1" applyFont="1" applyFill="1" applyBorder="1"/>
    <xf numFmtId="0" fontId="8" fillId="4" borderId="60" xfId="0" applyFont="1" applyFill="1" applyBorder="1" applyAlignment="1">
      <alignment horizontal="center"/>
    </xf>
    <xf numFmtId="0" fontId="8" fillId="4" borderId="60" xfId="0" applyFont="1" applyFill="1" applyBorder="1"/>
    <xf numFmtId="4" fontId="8" fillId="4" borderId="6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9" fillId="0" borderId="42" xfId="0" applyNumberFormat="1" applyFont="1" applyBorder="1" applyAlignment="1">
      <alignment horizontal="left" vertical="top" wrapText="1"/>
    </xf>
    <xf numFmtId="0" fontId="16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8" fillId="4" borderId="60" xfId="0" applyNumberFormat="1" applyFont="1" applyFill="1" applyBorder="1" applyAlignment="1">
      <alignment horizontal="left"/>
    </xf>
    <xf numFmtId="0" fontId="0" fillId="4" borderId="49" xfId="0" applyFill="1" applyBorder="1" applyAlignment="1">
      <alignment vertical="top"/>
    </xf>
    <xf numFmtId="0" fontId="9" fillId="0" borderId="47" xfId="0" applyFont="1" applyBorder="1" applyAlignment="1">
      <alignment vertical="top"/>
    </xf>
    <xf numFmtId="0" fontId="14" fillId="0" borderId="47" xfId="0" applyFont="1" applyBorder="1" applyAlignment="1">
      <alignment vertical="top"/>
    </xf>
    <xf numFmtId="4" fontId="0" fillId="4" borderId="74" xfId="0" applyNumberFormat="1" applyFill="1" applyBorder="1" applyAlignment="1">
      <alignment vertical="top" shrinkToFit="1"/>
    </xf>
    <xf numFmtId="4" fontId="9" fillId="0" borderId="75" xfId="0" applyNumberFormat="1" applyFont="1" applyBorder="1" applyAlignment="1">
      <alignment vertical="top" shrinkToFit="1"/>
    </xf>
    <xf numFmtId="0" fontId="0" fillId="4" borderId="71" xfId="0" applyFill="1" applyBorder="1" applyAlignment="1">
      <alignment vertical="top"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0" fontId="9" fillId="0" borderId="23" xfId="0" applyFont="1" applyBorder="1" applyAlignment="1">
      <alignment vertical="top"/>
    </xf>
    <xf numFmtId="0" fontId="9" fillId="0" borderId="24" xfId="0" applyNumberFormat="1" applyFont="1" applyBorder="1" applyAlignment="1">
      <alignment vertical="top"/>
    </xf>
    <xf numFmtId="0" fontId="16" fillId="0" borderId="78" xfId="0" quotePrefix="1" applyNumberFormat="1" applyFont="1" applyBorder="1" applyAlignment="1">
      <alignment horizontal="left" vertical="top" wrapText="1"/>
    </xf>
    <xf numFmtId="0" fontId="16" fillId="0" borderId="78" xfId="0" applyNumberFormat="1" applyFont="1" applyBorder="1" applyAlignment="1">
      <alignment horizontal="center" vertical="top" wrapText="1" shrinkToFit="1"/>
    </xf>
    <xf numFmtId="165" fontId="16" fillId="0" borderId="78" xfId="0" applyNumberFormat="1" applyFont="1" applyBorder="1" applyAlignment="1">
      <alignment vertical="top" wrapText="1" shrinkToFit="1"/>
    </xf>
    <xf numFmtId="4" fontId="9" fillId="0" borderId="78" xfId="0" applyNumberFormat="1" applyFont="1" applyBorder="1" applyAlignment="1">
      <alignment vertical="top" shrinkToFit="1"/>
    </xf>
    <xf numFmtId="4" fontId="9" fillId="0" borderId="24" xfId="0" applyNumberFormat="1" applyFont="1" applyBorder="1" applyAlignment="1">
      <alignment vertical="top" shrinkToFit="1"/>
    </xf>
    <xf numFmtId="4" fontId="9" fillId="0" borderId="7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6" fontId="9" fillId="0" borderId="29" xfId="0" applyNumberFormat="1" applyFont="1" applyBorder="1"/>
    <xf numFmtId="166" fontId="9" fillId="4" borderId="58" xfId="0" applyNumberFormat="1" applyFont="1" applyFill="1" applyBorder="1"/>
    <xf numFmtId="4" fontId="9" fillId="0" borderId="42" xfId="0" applyNumberFormat="1" applyFont="1" applyFill="1" applyBorder="1" applyAlignment="1" applyProtection="1">
      <alignment vertical="top" shrinkToFit="1"/>
    </xf>
    <xf numFmtId="167" fontId="20" fillId="0" borderId="0" xfId="2" applyNumberFormat="1" applyFont="1" applyBorder="1" applyAlignment="1">
      <alignment horizontal="center" vertical="top" wrapText="1"/>
    </xf>
    <xf numFmtId="0" fontId="21" fillId="0" borderId="0" xfId="2" applyFont="1" applyAlignment="1">
      <alignment vertical="top" wrapText="1"/>
    </xf>
    <xf numFmtId="49" fontId="20" fillId="0" borderId="0" xfId="2" applyNumberFormat="1" applyFont="1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0" fontId="20" fillId="0" borderId="0" xfId="2" applyFont="1" applyAlignment="1">
      <alignment vertical="top" wrapText="1"/>
    </xf>
    <xf numFmtId="168" fontId="20" fillId="0" borderId="0" xfId="2" applyNumberFormat="1" applyFont="1" applyFill="1" applyAlignment="1">
      <alignment horizontal="center" vertical="top" wrapText="1"/>
    </xf>
    <xf numFmtId="168" fontId="20" fillId="0" borderId="0" xfId="2" applyNumberFormat="1" applyFont="1" applyAlignment="1">
      <alignment horizontal="center" vertical="top" wrapText="1"/>
    </xf>
    <xf numFmtId="0" fontId="20" fillId="0" borderId="0" xfId="2" applyFont="1" applyAlignment="1">
      <alignment horizontal="center" vertical="top" wrapText="1"/>
    </xf>
    <xf numFmtId="1" fontId="20" fillId="0" borderId="0" xfId="2" applyNumberFormat="1" applyFont="1" applyFill="1" applyAlignment="1">
      <alignment horizontal="center" vertical="top" wrapText="1"/>
    </xf>
    <xf numFmtId="1" fontId="20" fillId="0" borderId="0" xfId="2" applyNumberFormat="1" applyFont="1" applyAlignment="1">
      <alignment horizontal="center" vertical="top" wrapText="1"/>
    </xf>
    <xf numFmtId="49" fontId="22" fillId="0" borderId="0" xfId="2" applyNumberFormat="1" applyFont="1" applyBorder="1" applyAlignment="1">
      <alignment horizontal="left" vertical="center" wrapText="1"/>
    </xf>
    <xf numFmtId="0" fontId="25" fillId="0" borderId="0" xfId="2" applyFont="1" applyBorder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49" fontId="20" fillId="0" borderId="27" xfId="2" applyNumberFormat="1" applyFont="1" applyBorder="1" applyAlignment="1">
      <alignment horizontal="left" vertical="top" wrapText="1"/>
    </xf>
    <xf numFmtId="0" fontId="20" fillId="0" borderId="27" xfId="2" applyFont="1" applyBorder="1" applyAlignment="1">
      <alignment horizontal="left" vertical="top" wrapText="1"/>
    </xf>
    <xf numFmtId="0" fontId="25" fillId="0" borderId="27" xfId="2" applyFont="1" applyBorder="1" applyAlignment="1">
      <alignment horizontal="center" vertical="top" wrapText="1"/>
    </xf>
    <xf numFmtId="3" fontId="20" fillId="0" borderId="27" xfId="2" applyNumberFormat="1" applyFont="1" applyBorder="1" applyAlignment="1">
      <alignment horizontal="center" vertical="top" wrapText="1"/>
    </xf>
    <xf numFmtId="0" fontId="25" fillId="0" borderId="27" xfId="2" applyNumberFormat="1" applyFont="1" applyFill="1" applyBorder="1" applyAlignment="1" applyProtection="1">
      <alignment horizontal="left" vertical="top" wrapText="1"/>
      <protection locked="0"/>
    </xf>
    <xf numFmtId="0" fontId="21" fillId="0" borderId="27" xfId="2" applyFont="1" applyBorder="1" applyAlignment="1" applyProtection="1">
      <alignment horizontal="left" vertical="top" wrapText="1"/>
      <protection locked="0"/>
    </xf>
    <xf numFmtId="49" fontId="20" fillId="0" borderId="0" xfId="2" applyNumberFormat="1" applyFont="1" applyBorder="1" applyAlignment="1">
      <alignment horizontal="left" vertical="top" wrapText="1"/>
    </xf>
    <xf numFmtId="0" fontId="20" fillId="0" borderId="0" xfId="2" applyFont="1" applyBorder="1" applyAlignment="1">
      <alignment horizontal="left" vertical="top" wrapText="1"/>
    </xf>
    <xf numFmtId="3" fontId="20" fillId="0" borderId="0" xfId="2" applyNumberFormat="1" applyFont="1" applyFill="1" applyBorder="1" applyAlignment="1">
      <alignment horizontal="center" vertical="top" wrapText="1"/>
    </xf>
    <xf numFmtId="3" fontId="20" fillId="0" borderId="0" xfId="2" applyNumberFormat="1" applyFont="1" applyBorder="1" applyAlignment="1">
      <alignment horizontal="center" vertical="top" wrapText="1"/>
    </xf>
    <xf numFmtId="3" fontId="20" fillId="0" borderId="0" xfId="2" applyNumberFormat="1" applyFont="1" applyFill="1" applyAlignment="1">
      <alignment horizontal="center" vertical="top" wrapText="1"/>
    </xf>
    <xf numFmtId="3" fontId="20" fillId="0" borderId="0" xfId="2" applyNumberFormat="1" applyFont="1" applyAlignment="1">
      <alignment horizontal="center" vertical="top" wrapText="1"/>
    </xf>
    <xf numFmtId="0" fontId="30" fillId="0" borderId="0" xfId="2" applyFont="1" applyAlignment="1">
      <alignment horizontal="left" vertical="top" wrapText="1"/>
    </xf>
    <xf numFmtId="0" fontId="31" fillId="0" borderId="0" xfId="2" applyFont="1" applyBorder="1" applyAlignment="1">
      <alignment horizontal="left" vertical="top" wrapText="1"/>
    </xf>
    <xf numFmtId="0" fontId="31" fillId="0" borderId="0" xfId="2" applyFont="1" applyAlignment="1">
      <alignment horizontal="center" vertical="top" wrapText="1"/>
    </xf>
    <xf numFmtId="49" fontId="25" fillId="0" borderId="0" xfId="2" applyNumberFormat="1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49" fontId="25" fillId="0" borderId="27" xfId="2" applyNumberFormat="1" applyFont="1" applyBorder="1" applyAlignment="1">
      <alignment horizontal="left" vertical="top" wrapText="1"/>
    </xf>
    <xf numFmtId="0" fontId="25" fillId="0" borderId="27" xfId="2" applyFont="1" applyBorder="1" applyAlignment="1">
      <alignment horizontal="left" vertical="top" wrapText="1"/>
    </xf>
    <xf numFmtId="0" fontId="20" fillId="0" borderId="27" xfId="2" applyFont="1" applyBorder="1" applyAlignment="1">
      <alignment horizontal="center" vertical="top" wrapText="1"/>
    </xf>
    <xf numFmtId="49" fontId="25" fillId="0" borderId="0" xfId="2" applyNumberFormat="1" applyFont="1" applyBorder="1" applyAlignment="1">
      <alignment horizontal="left" vertical="center" wrapText="1"/>
    </xf>
    <xf numFmtId="49" fontId="32" fillId="0" borderId="0" xfId="2" applyNumberFormat="1" applyFont="1" applyBorder="1" applyAlignment="1">
      <alignment horizontal="left" vertical="center" wrapText="1"/>
    </xf>
    <xf numFmtId="49" fontId="25" fillId="0" borderId="0" xfId="2" applyNumberFormat="1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 wrapText="1"/>
    </xf>
    <xf numFmtId="3" fontId="25" fillId="0" borderId="0" xfId="2" applyNumberFormat="1" applyFont="1" applyFill="1" applyBorder="1" applyAlignment="1">
      <alignment horizontal="center" vertical="top" wrapText="1"/>
    </xf>
    <xf numFmtId="3" fontId="25" fillId="8" borderId="0" xfId="2" applyNumberFormat="1" applyFont="1" applyFill="1" applyBorder="1" applyAlignment="1">
      <alignment horizontal="center" vertical="top" wrapText="1"/>
    </xf>
    <xf numFmtId="168" fontId="20" fillId="0" borderId="0" xfId="2" applyNumberFormat="1" applyFont="1" applyBorder="1" applyAlignment="1">
      <alignment horizontal="center" vertical="top" wrapText="1"/>
    </xf>
    <xf numFmtId="0" fontId="25" fillId="0" borderId="0" xfId="2" applyFont="1" applyAlignment="1">
      <alignment horizontal="center" vertical="top" wrapText="1"/>
    </xf>
    <xf numFmtId="0" fontId="20" fillId="0" borderId="0" xfId="2" applyFont="1" applyAlignment="1" applyProtection="1">
      <alignment horizontal="left" vertical="top" wrapText="1"/>
      <protection locked="0"/>
    </xf>
    <xf numFmtId="0" fontId="25" fillId="0" borderId="0" xfId="2" applyFont="1" applyAlignment="1" applyProtection="1">
      <alignment horizontal="left" vertical="top" wrapText="1"/>
      <protection locked="0"/>
    </xf>
    <xf numFmtId="0" fontId="25" fillId="0" borderId="0" xfId="2" applyFont="1" applyAlignment="1">
      <alignment horizontal="justify" vertical="top" wrapText="1"/>
    </xf>
    <xf numFmtId="0" fontId="3" fillId="0" borderId="0" xfId="2" applyFont="1" applyAlignment="1">
      <alignment horizontal="left" vertical="top" wrapText="1"/>
    </xf>
    <xf numFmtId="0" fontId="30" fillId="0" borderId="0" xfId="2" applyFont="1" applyBorder="1" applyAlignment="1">
      <alignment horizontal="center" vertical="top" wrapText="1"/>
    </xf>
    <xf numFmtId="168" fontId="21" fillId="0" borderId="0" xfId="2" applyNumberFormat="1" applyFont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21" fillId="0" borderId="0" xfId="2" applyFont="1" applyAlignment="1" applyProtection="1">
      <alignment horizontal="left" vertical="top" wrapText="1"/>
      <protection locked="0"/>
    </xf>
    <xf numFmtId="49" fontId="21" fillId="0" borderId="0" xfId="2" applyNumberFormat="1" applyFont="1" applyAlignment="1">
      <alignment horizontal="left" vertical="top" wrapText="1"/>
    </xf>
    <xf numFmtId="0" fontId="21" fillId="0" borderId="0" xfId="2" applyFont="1" applyBorder="1" applyAlignment="1">
      <alignment horizontal="center" vertical="top" wrapText="1"/>
    </xf>
    <xf numFmtId="0" fontId="21" fillId="0" borderId="0" xfId="2" applyFont="1" applyBorder="1" applyAlignment="1">
      <alignment horizontal="center"/>
    </xf>
    <xf numFmtId="49" fontId="36" fillId="0" borderId="0" xfId="2" applyNumberFormat="1" applyFont="1" applyBorder="1" applyAlignment="1">
      <alignment horizontal="left" vertical="center" wrapText="1"/>
    </xf>
    <xf numFmtId="49" fontId="21" fillId="0" borderId="0" xfId="2" applyNumberFormat="1" applyFont="1" applyBorder="1" applyAlignment="1">
      <alignment horizontal="left" vertical="center" wrapText="1"/>
    </xf>
    <xf numFmtId="49" fontId="30" fillId="0" borderId="0" xfId="2" applyNumberFormat="1" applyFont="1" applyBorder="1" applyAlignment="1">
      <alignment horizontal="left" vertical="top" wrapText="1"/>
    </xf>
    <xf numFmtId="0" fontId="21" fillId="0" borderId="0" xfId="2" applyFont="1" applyBorder="1" applyAlignment="1">
      <alignment horizontal="left" vertical="top" wrapText="1"/>
    </xf>
    <xf numFmtId="49" fontId="30" fillId="0" borderId="0" xfId="2" applyNumberFormat="1" applyFont="1" applyBorder="1" applyAlignment="1">
      <alignment horizontal="left" vertical="center" wrapText="1"/>
    </xf>
    <xf numFmtId="0" fontId="21" fillId="0" borderId="0" xfId="2" applyFont="1" applyAlignment="1">
      <alignment horizontal="left" vertical="top" wrapText="1"/>
    </xf>
    <xf numFmtId="0" fontId="21" fillId="0" borderId="0" xfId="2" applyFont="1" applyAlignment="1">
      <alignment horizontal="center" vertical="top" wrapText="1"/>
    </xf>
    <xf numFmtId="49" fontId="37" fillId="0" borderId="0" xfId="2" applyNumberFormat="1" applyFont="1" applyBorder="1" applyAlignment="1">
      <alignment horizontal="left" vertical="center" wrapText="1"/>
    </xf>
    <xf numFmtId="0" fontId="30" fillId="0" borderId="0" xfId="2" applyFont="1" applyAlignment="1">
      <alignment horizontal="center" vertical="top" wrapText="1"/>
    </xf>
    <xf numFmtId="0" fontId="37" fillId="0" borderId="0" xfId="2" applyFont="1" applyBorder="1" applyAlignment="1">
      <alignment horizontal="left" vertical="top" wrapText="1"/>
    </xf>
    <xf numFmtId="49" fontId="21" fillId="0" borderId="0" xfId="2" applyNumberFormat="1" applyFont="1" applyBorder="1" applyAlignment="1">
      <alignment horizontal="left" vertical="top" wrapText="1"/>
    </xf>
    <xf numFmtId="0" fontId="30" fillId="0" borderId="0" xfId="2" applyFont="1" applyBorder="1" applyAlignment="1">
      <alignment horizontal="left" vertical="top" wrapText="1"/>
    </xf>
    <xf numFmtId="168" fontId="21" fillId="0" borderId="0" xfId="2" applyNumberFormat="1" applyFont="1" applyBorder="1" applyAlignment="1">
      <alignment horizontal="center" vertical="top" wrapText="1"/>
    </xf>
    <xf numFmtId="0" fontId="30" fillId="0" borderId="0" xfId="2" applyFont="1" applyAlignment="1">
      <alignment horizontal="left"/>
    </xf>
    <xf numFmtId="0" fontId="21" fillId="0" borderId="0" xfId="2" applyFont="1" applyAlignment="1">
      <alignment wrapText="1"/>
    </xf>
    <xf numFmtId="0" fontId="3" fillId="0" borderId="0" xfId="2" applyAlignment="1">
      <alignment horizontal="center"/>
    </xf>
    <xf numFmtId="0" fontId="30" fillId="0" borderId="0" xfId="2" applyFont="1" applyAlignment="1" applyProtection="1">
      <alignment horizontal="left" vertical="top" wrapText="1"/>
      <protection locked="0"/>
    </xf>
    <xf numFmtId="0" fontId="38" fillId="0" borderId="0" xfId="2" applyFont="1" applyAlignment="1">
      <alignment horizontal="left" vertical="top" wrapText="1"/>
    </xf>
    <xf numFmtId="0" fontId="38" fillId="0" borderId="0" xfId="2" applyFont="1" applyBorder="1" applyAlignment="1">
      <alignment horizontal="left" vertical="top" wrapText="1"/>
    </xf>
    <xf numFmtId="49" fontId="21" fillId="0" borderId="0" xfId="2" applyNumberFormat="1" applyFont="1" applyAlignment="1">
      <alignment horizontal="left" vertical="top"/>
    </xf>
    <xf numFmtId="0" fontId="21" fillId="0" borderId="0" xfId="2" applyFont="1" applyAlignment="1">
      <alignment horizontal="justify"/>
    </xf>
    <xf numFmtId="0" fontId="3" fillId="0" borderId="0" xfId="2" applyAlignment="1">
      <alignment horizontal="center" vertical="top"/>
    </xf>
    <xf numFmtId="0" fontId="39" fillId="0" borderId="0" xfId="2" applyFont="1" applyAlignment="1">
      <alignment horizontal="center" vertical="top" wrapText="1"/>
    </xf>
    <xf numFmtId="0" fontId="39" fillId="0" borderId="0" xfId="2" applyFont="1" applyBorder="1" applyAlignment="1">
      <alignment horizontal="center" vertical="top" wrapText="1"/>
    </xf>
    <xf numFmtId="0" fontId="21" fillId="0" borderId="0" xfId="2" applyFont="1" applyAlignment="1">
      <alignment horizontal="center" vertical="top"/>
    </xf>
    <xf numFmtId="3" fontId="20" fillId="9" borderId="27" xfId="2" applyNumberFormat="1" applyFont="1" applyFill="1" applyBorder="1" applyAlignment="1">
      <alignment horizontal="center" vertical="top" wrapText="1"/>
    </xf>
    <xf numFmtId="3" fontId="25" fillId="9" borderId="27" xfId="2" applyNumberFormat="1" applyFont="1" applyFill="1" applyBorder="1" applyAlignment="1">
      <alignment horizontal="center" vertical="top" wrapText="1"/>
    </xf>
    <xf numFmtId="49" fontId="25" fillId="0" borderId="27" xfId="2" applyNumberFormat="1" applyFont="1" applyBorder="1" applyAlignment="1">
      <alignment horizontal="left" vertical="center" wrapText="1"/>
    </xf>
    <xf numFmtId="0" fontId="41" fillId="0" borderId="27" xfId="3" applyNumberFormat="1" applyFont="1" applyBorder="1" applyAlignment="1" applyProtection="1">
      <alignment horizontal="right" vertical="center"/>
      <protection locked="0"/>
    </xf>
    <xf numFmtId="4" fontId="41" fillId="0" borderId="27" xfId="3" applyNumberFormat="1" applyFont="1" applyBorder="1" applyAlignment="1" applyProtection="1">
      <alignment horizontal="right" vertical="center"/>
      <protection locked="0"/>
    </xf>
    <xf numFmtId="4" fontId="42" fillId="7" borderId="27" xfId="3" applyNumberFormat="1" applyFont="1" applyFill="1" applyBorder="1" applyAlignment="1" applyProtection="1">
      <alignment horizontal="right" vertical="center"/>
      <protection locked="0"/>
    </xf>
    <xf numFmtId="49" fontId="45" fillId="0" borderId="27" xfId="3" applyNumberFormat="1" applyFont="1" applyBorder="1" applyAlignment="1" applyProtection="1">
      <alignment horizontal="right" vertical="center"/>
    </xf>
    <xf numFmtId="4" fontId="47" fillId="0" borderId="27" xfId="3" applyNumberFormat="1" applyFont="1" applyBorder="1" applyAlignment="1" applyProtection="1">
      <alignment horizontal="right" vertical="center"/>
      <protection locked="0"/>
    </xf>
    <xf numFmtId="0" fontId="41" fillId="0" borderId="0" xfId="5" applyFont="1" applyProtection="1"/>
    <xf numFmtId="0" fontId="46" fillId="0" borderId="0" xfId="5" applyFont="1" applyProtection="1"/>
    <xf numFmtId="0" fontId="41" fillId="0" borderId="0" xfId="5" applyFont="1" applyAlignment="1" applyProtection="1">
      <alignment horizontal="left" vertical="center"/>
    </xf>
    <xf numFmtId="0" fontId="42" fillId="7" borderId="27" xfId="5" applyNumberFormat="1" applyFont="1" applyFill="1" applyBorder="1" applyAlignment="1" applyProtection="1">
      <alignment horizontal="center" vertical="center"/>
      <protection locked="0"/>
    </xf>
    <xf numFmtId="49" fontId="44" fillId="0" borderId="27" xfId="5" applyNumberFormat="1" applyFont="1" applyBorder="1" applyAlignment="1" applyProtection="1">
      <alignment horizontal="center" vertical="center"/>
      <protection locked="0"/>
    </xf>
    <xf numFmtId="0" fontId="44" fillId="0" borderId="27" xfId="5" applyNumberFormat="1" applyFont="1" applyBorder="1" applyAlignment="1" applyProtection="1">
      <alignment horizontal="center" vertical="center"/>
      <protection locked="0"/>
    </xf>
    <xf numFmtId="0" fontId="42" fillId="0" borderId="0" xfId="5" applyFont="1" applyProtection="1">
      <protection locked="0"/>
    </xf>
    <xf numFmtId="0" fontId="41" fillId="0" borderId="0" xfId="5" applyFont="1" applyProtection="1">
      <protection locked="0"/>
    </xf>
    <xf numFmtId="14" fontId="41" fillId="0" borderId="0" xfId="5" applyNumberFormat="1" applyFont="1" applyProtection="1">
      <protection locked="0"/>
    </xf>
    <xf numFmtId="0" fontId="42" fillId="0" borderId="0" xfId="5" applyFont="1" applyProtection="1"/>
    <xf numFmtId="0" fontId="41" fillId="0" borderId="0" xfId="5" applyFont="1" applyFill="1" applyAlignment="1" applyProtection="1">
      <alignment horizontal="left" vertical="center"/>
    </xf>
    <xf numFmtId="4" fontId="50" fillId="0" borderId="43" xfId="5" applyNumberFormat="1" applyFont="1" applyFill="1" applyBorder="1" applyAlignment="1">
      <alignment horizontal="right" vertical="center"/>
    </xf>
    <xf numFmtId="0" fontId="51" fillId="0" borderId="0" xfId="5" applyFont="1" applyAlignment="1" applyProtection="1">
      <alignment horizontal="left" vertical="center"/>
    </xf>
    <xf numFmtId="49" fontId="45" fillId="0" borderId="27" xfId="5" applyNumberFormat="1" applyFont="1" applyBorder="1" applyAlignment="1" applyProtection="1">
      <alignment horizontal="center" vertical="center"/>
    </xf>
    <xf numFmtId="0" fontId="45" fillId="0" borderId="27" xfId="5" applyFont="1" applyBorder="1" applyAlignment="1" applyProtection="1">
      <alignment horizontal="center" vertical="center"/>
    </xf>
    <xf numFmtId="0" fontId="45" fillId="0" borderId="27" xfId="5" applyNumberFormat="1" applyFont="1" applyBorder="1" applyAlignment="1" applyProtection="1">
      <alignment horizontal="center" vertical="center"/>
    </xf>
    <xf numFmtId="4" fontId="45" fillId="0" borderId="27" xfId="5" applyNumberFormat="1" applyFont="1" applyBorder="1" applyAlignment="1" applyProtection="1">
      <alignment horizontal="center" vertical="center"/>
    </xf>
    <xf numFmtId="49" fontId="42" fillId="7" borderId="11" xfId="5" applyNumberFormat="1" applyFont="1" applyFill="1" applyBorder="1" applyAlignment="1" applyProtection="1">
      <alignment horizontal="center" vertical="center"/>
      <protection locked="0"/>
    </xf>
    <xf numFmtId="4" fontId="42" fillId="7" borderId="27" xfId="5" applyNumberFormat="1" applyFont="1" applyFill="1" applyBorder="1" applyAlignment="1" applyProtection="1">
      <alignment horizontal="right" vertical="center"/>
      <protection locked="0"/>
    </xf>
    <xf numFmtId="49" fontId="41" fillId="0" borderId="27" xfId="5" applyNumberFormat="1" applyFont="1" applyBorder="1" applyAlignment="1" applyProtection="1">
      <alignment horizontal="center" vertical="center"/>
      <protection locked="0"/>
    </xf>
    <xf numFmtId="49" fontId="52" fillId="0" borderId="27" xfId="5" applyNumberFormat="1" applyFont="1" applyFill="1" applyBorder="1" applyAlignment="1" applyProtection="1">
      <alignment horizontal="left" vertical="center" wrapText="1"/>
      <protection locked="0"/>
    </xf>
    <xf numFmtId="49" fontId="52" fillId="0" borderId="27" xfId="5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5" applyFont="1" applyBorder="1" applyAlignment="1" applyProtection="1">
      <alignment horizontal="center" vertical="center" wrapText="1"/>
      <protection locked="0"/>
    </xf>
    <xf numFmtId="0" fontId="52" fillId="0" borderId="27" xfId="5" applyNumberFormat="1" applyFont="1" applyBorder="1" applyAlignment="1" applyProtection="1">
      <alignment horizontal="center" vertical="center"/>
      <protection locked="0"/>
    </xf>
    <xf numFmtId="4" fontId="52" fillId="0" borderId="27" xfId="5" applyNumberFormat="1" applyFont="1" applyFill="1" applyBorder="1" applyAlignment="1" applyProtection="1">
      <alignment vertical="center"/>
      <protection locked="0"/>
    </xf>
    <xf numFmtId="4" fontId="52" fillId="0" borderId="27" xfId="5" applyNumberFormat="1" applyFont="1" applyBorder="1" applyAlignment="1" applyProtection="1">
      <alignment horizontal="right" vertical="center" wrapText="1"/>
      <protection locked="0"/>
    </xf>
    <xf numFmtId="0" fontId="52" fillId="0" borderId="27" xfId="5" applyFont="1" applyFill="1" applyBorder="1" applyAlignment="1" applyProtection="1">
      <alignment horizontal="center" vertical="center" wrapText="1"/>
      <protection locked="0"/>
    </xf>
    <xf numFmtId="0" fontId="52" fillId="0" borderId="27" xfId="5" applyNumberFormat="1" applyFont="1" applyFill="1" applyBorder="1" applyAlignment="1" applyProtection="1">
      <alignment horizontal="center" vertical="center"/>
      <protection locked="0"/>
    </xf>
    <xf numFmtId="4" fontId="52" fillId="0" borderId="27" xfId="5" applyNumberFormat="1" applyFont="1" applyFill="1" applyBorder="1" applyAlignment="1" applyProtection="1">
      <alignment horizontal="right" vertical="center" wrapText="1"/>
      <protection locked="0"/>
    </xf>
    <xf numFmtId="0" fontId="41" fillId="0" borderId="27" xfId="5" applyNumberFormat="1" applyFont="1" applyBorder="1" applyAlignment="1" applyProtection="1">
      <alignment horizontal="left" vertical="center" wrapText="1"/>
      <protection hidden="1"/>
    </xf>
    <xf numFmtId="0" fontId="53" fillId="0" borderId="27" xfId="5" applyFont="1" applyBorder="1" applyAlignment="1" applyProtection="1">
      <alignment horizontal="center" vertical="center" wrapText="1"/>
      <protection hidden="1"/>
    </xf>
    <xf numFmtId="0" fontId="41" fillId="2" borderId="27" xfId="5" applyFont="1" applyFill="1" applyBorder="1" applyAlignment="1" applyProtection="1">
      <alignment horizontal="center" vertical="center" wrapText="1"/>
      <protection hidden="1"/>
    </xf>
    <xf numFmtId="0" fontId="41" fillId="2" borderId="27" xfId="5" applyFont="1" applyFill="1" applyBorder="1" applyAlignment="1" applyProtection="1">
      <alignment horizontal="center" vertical="center"/>
      <protection hidden="1"/>
    </xf>
    <xf numFmtId="0" fontId="43" fillId="0" borderId="27" xfId="5" applyNumberFormat="1" applyFont="1" applyFill="1" applyBorder="1" applyAlignment="1" applyProtection="1">
      <alignment horizontal="center" vertical="center"/>
      <protection hidden="1"/>
    </xf>
    <xf numFmtId="0" fontId="41" fillId="0" borderId="27" xfId="5" applyFont="1" applyFill="1" applyBorder="1" applyAlignment="1" applyProtection="1">
      <alignment horizontal="left" vertical="center" wrapText="1"/>
      <protection locked="0"/>
    </xf>
    <xf numFmtId="0" fontId="43" fillId="0" borderId="27" xfId="5" applyFont="1" applyBorder="1" applyAlignment="1" applyProtection="1">
      <alignment horizontal="center" vertical="center" wrapText="1"/>
      <protection locked="0"/>
    </xf>
    <xf numFmtId="0" fontId="43" fillId="0" borderId="27" xfId="5" applyNumberFormat="1" applyFont="1" applyBorder="1" applyAlignment="1" applyProtection="1">
      <alignment horizontal="center" vertical="center"/>
      <protection locked="0"/>
    </xf>
    <xf numFmtId="4" fontId="9" fillId="0" borderId="27" xfId="5" applyNumberFormat="1" applyFont="1" applyFill="1" applyBorder="1" applyAlignment="1" applyProtection="1">
      <alignment vertical="center" wrapText="1"/>
      <protection locked="0"/>
    </xf>
    <xf numFmtId="4" fontId="43" fillId="0" borderId="27" xfId="5" applyNumberFormat="1" applyFont="1" applyBorder="1" applyAlignment="1" applyProtection="1">
      <alignment horizontal="right" vertical="center" wrapText="1"/>
      <protection locked="0"/>
    </xf>
    <xf numFmtId="49" fontId="52" fillId="0" borderId="27" xfId="5" applyNumberFormat="1" applyFont="1" applyFill="1" applyBorder="1" applyAlignment="1" applyProtection="1">
      <alignment horizontal="left" vertical="center" wrapText="1"/>
      <protection hidden="1"/>
    </xf>
    <xf numFmtId="49" fontId="43" fillId="0" borderId="27" xfId="5" applyNumberFormat="1" applyFont="1" applyFill="1" applyBorder="1" applyAlignment="1" applyProtection="1">
      <alignment horizontal="left" vertical="center" wrapText="1"/>
      <protection locked="0"/>
    </xf>
    <xf numFmtId="49" fontId="43" fillId="0" borderId="27" xfId="5" applyNumberFormat="1" applyFont="1" applyFill="1" applyBorder="1" applyAlignment="1" applyProtection="1">
      <alignment horizontal="center" vertical="center" wrapText="1"/>
      <protection locked="0"/>
    </xf>
    <xf numFmtId="4" fontId="43" fillId="0" borderId="27" xfId="5" applyNumberFormat="1" applyFont="1" applyFill="1" applyBorder="1" applyAlignment="1" applyProtection="1">
      <alignment vertical="center"/>
      <protection locked="0"/>
    </xf>
    <xf numFmtId="4" fontId="44" fillId="7" borderId="27" xfId="5" applyNumberFormat="1" applyFont="1" applyFill="1" applyBorder="1" applyAlignment="1" applyProtection="1">
      <alignment horizontal="right" vertical="center" wrapText="1"/>
      <protection locked="0"/>
    </xf>
    <xf numFmtId="0" fontId="41" fillId="10" borderId="27" xfId="5" applyFont="1" applyFill="1" applyBorder="1" applyAlignment="1" applyProtection="1">
      <alignment horizontal="left" vertical="center" wrapText="1"/>
      <protection hidden="1"/>
    </xf>
    <xf numFmtId="0" fontId="41" fillId="0" borderId="27" xfId="5" applyFont="1" applyFill="1" applyBorder="1" applyAlignment="1" applyProtection="1">
      <alignment horizontal="center" vertical="center" wrapText="1"/>
      <protection hidden="1"/>
    </xf>
    <xf numFmtId="0" fontId="41" fillId="2" borderId="27" xfId="5" applyFont="1" applyFill="1" applyBorder="1" applyAlignment="1" applyProtection="1">
      <alignment horizontal="left" vertical="center"/>
      <protection hidden="1"/>
    </xf>
    <xf numFmtId="0" fontId="41" fillId="0" borderId="43" xfId="5" applyFont="1" applyFill="1" applyBorder="1" applyAlignment="1" applyProtection="1">
      <alignment horizontal="center" vertical="center" wrapText="1"/>
      <protection hidden="1"/>
    </xf>
    <xf numFmtId="0" fontId="54" fillId="0" borderId="27" xfId="5" applyFont="1" applyFill="1" applyBorder="1" applyAlignment="1">
      <alignment horizontal="center" vertical="center" wrapText="1"/>
    </xf>
    <xf numFmtId="0" fontId="41" fillId="0" borderId="27" xfId="5" applyFont="1" applyFill="1" applyBorder="1" applyAlignment="1" applyProtection="1">
      <alignment horizontal="center" vertical="center" wrapText="1"/>
      <protection locked="0"/>
    </xf>
    <xf numFmtId="0" fontId="41" fillId="0" borderId="27" xfId="5" applyFont="1" applyFill="1" applyBorder="1" applyAlignment="1" applyProtection="1">
      <alignment horizontal="center" vertical="center"/>
      <protection locked="0"/>
    </xf>
    <xf numFmtId="49" fontId="43" fillId="0" borderId="27" xfId="5" applyNumberFormat="1" applyFont="1" applyFill="1" applyBorder="1" applyAlignment="1" applyProtection="1">
      <alignment horizontal="left" vertical="center" wrapText="1"/>
      <protection hidden="1"/>
    </xf>
    <xf numFmtId="49" fontId="43" fillId="0" borderId="27" xfId="5" applyNumberFormat="1" applyFont="1" applyFill="1" applyBorder="1" applyAlignment="1" applyProtection="1">
      <alignment horizontal="center" vertical="center" wrapText="1"/>
      <protection hidden="1"/>
    </xf>
    <xf numFmtId="49" fontId="43" fillId="0" borderId="43" xfId="5" applyNumberFormat="1" applyFont="1" applyFill="1" applyBorder="1" applyAlignment="1" applyProtection="1">
      <alignment horizontal="center" vertical="center" wrapText="1"/>
      <protection hidden="1"/>
    </xf>
    <xf numFmtId="0" fontId="41" fillId="0" borderId="27" xfId="5" applyNumberFormat="1" applyFont="1" applyFill="1" applyBorder="1" applyAlignment="1" applyProtection="1">
      <alignment horizontal="left" vertical="center" wrapText="1"/>
      <protection hidden="1"/>
    </xf>
    <xf numFmtId="0" fontId="53" fillId="0" borderId="27" xfId="5" applyFont="1" applyFill="1" applyBorder="1" applyAlignment="1" applyProtection="1">
      <alignment horizontal="center" vertical="center" wrapText="1"/>
      <protection hidden="1"/>
    </xf>
    <xf numFmtId="0" fontId="41" fillId="0" borderId="27" xfId="5" applyFont="1" applyFill="1" applyBorder="1" applyAlignment="1" applyProtection="1">
      <alignment horizontal="center" vertical="center"/>
      <protection hidden="1"/>
    </xf>
    <xf numFmtId="49" fontId="41" fillId="0" borderId="11" xfId="5" applyNumberFormat="1" applyFont="1" applyBorder="1" applyAlignment="1" applyProtection="1">
      <alignment horizontal="center" vertical="center"/>
      <protection locked="0"/>
    </xf>
    <xf numFmtId="0" fontId="41" fillId="0" borderId="27" xfId="5" applyFont="1" applyFill="1" applyBorder="1" applyAlignment="1" applyProtection="1">
      <alignment horizontal="left" vertical="center" wrapText="1"/>
      <protection hidden="1"/>
    </xf>
    <xf numFmtId="0" fontId="54" fillId="0" borderId="27" xfId="5" applyFont="1" applyFill="1" applyBorder="1" applyAlignment="1" applyProtection="1">
      <alignment horizontal="center" vertical="center" wrapText="1"/>
      <protection hidden="1"/>
    </xf>
    <xf numFmtId="0" fontId="41" fillId="0" borderId="27" xfId="5" applyNumberFormat="1" applyFont="1" applyFill="1" applyBorder="1" applyAlignment="1" applyProtection="1">
      <alignment horizontal="center" vertical="center"/>
      <protection locked="0"/>
    </xf>
    <xf numFmtId="0" fontId="41" fillId="10" borderId="27" xfId="5" applyFont="1" applyFill="1" applyBorder="1" applyAlignment="1" applyProtection="1">
      <alignment horizontal="center" vertical="center"/>
      <protection hidden="1"/>
    </xf>
    <xf numFmtId="4" fontId="41" fillId="0" borderId="27" xfId="5" applyNumberFormat="1" applyFont="1" applyFill="1" applyBorder="1" applyAlignment="1" applyProtection="1">
      <alignment vertical="center"/>
      <protection locked="0"/>
    </xf>
    <xf numFmtId="0" fontId="41" fillId="2" borderId="43" xfId="5" applyFont="1" applyFill="1" applyBorder="1" applyAlignment="1" applyProtection="1">
      <alignment horizontal="center" vertical="center" wrapText="1"/>
      <protection hidden="1"/>
    </xf>
    <xf numFmtId="49" fontId="41" fillId="2" borderId="27" xfId="5" applyNumberFormat="1" applyFont="1" applyFill="1" applyBorder="1" applyAlignment="1" applyProtection="1">
      <alignment horizontal="left" vertical="center" wrapText="1"/>
      <protection locked="0"/>
    </xf>
    <xf numFmtId="49" fontId="41" fillId="2" borderId="27" xfId="5" applyNumberFormat="1" applyFont="1" applyFill="1" applyBorder="1" applyAlignment="1" applyProtection="1">
      <alignment horizontal="center" vertical="center"/>
      <protection locked="0"/>
    </xf>
    <xf numFmtId="0" fontId="41" fillId="2" borderId="27" xfId="5" applyFont="1" applyFill="1" applyBorder="1" applyAlignment="1" applyProtection="1">
      <alignment horizontal="center" vertical="center"/>
      <protection locked="0"/>
    </xf>
    <xf numFmtId="0" fontId="41" fillId="2" borderId="27" xfId="5" applyNumberFormat="1" applyFont="1" applyFill="1" applyBorder="1" applyAlignment="1" applyProtection="1">
      <alignment horizontal="center" vertical="center"/>
      <protection locked="0"/>
    </xf>
    <xf numFmtId="4" fontId="41" fillId="2" borderId="27" xfId="5" applyNumberFormat="1" applyFont="1" applyFill="1" applyBorder="1" applyAlignment="1" applyProtection="1">
      <alignment vertical="center"/>
      <protection locked="0"/>
    </xf>
    <xf numFmtId="0" fontId="54" fillId="0" borderId="27" xfId="5" applyFont="1" applyBorder="1" applyAlignment="1" applyProtection="1">
      <alignment horizontal="center" vertical="center" wrapText="1"/>
      <protection hidden="1"/>
    </xf>
    <xf numFmtId="0" fontId="55" fillId="0" borderId="27" xfId="5" applyFont="1" applyBorder="1" applyAlignment="1" applyProtection="1">
      <alignment horizontal="center" vertical="center" wrapText="1"/>
      <protection hidden="1"/>
    </xf>
    <xf numFmtId="49" fontId="41" fillId="2" borderId="43" xfId="5" applyNumberFormat="1" applyFont="1" applyFill="1" applyBorder="1" applyAlignment="1" applyProtection="1">
      <alignment horizontal="center" vertical="center"/>
      <protection locked="0"/>
    </xf>
    <xf numFmtId="49" fontId="41" fillId="0" borderId="27" xfId="5" applyNumberFormat="1" applyFont="1" applyFill="1" applyBorder="1" applyAlignment="1" applyProtection="1">
      <alignment horizontal="left" vertical="center" wrapText="1"/>
      <protection locked="0"/>
    </xf>
    <xf numFmtId="49" fontId="41" fillId="0" borderId="27" xfId="5" applyNumberFormat="1" applyFont="1" applyFill="1" applyBorder="1" applyAlignment="1" applyProtection="1">
      <alignment horizontal="center" vertical="center"/>
      <protection locked="0"/>
    </xf>
    <xf numFmtId="49" fontId="41" fillId="0" borderId="43" xfId="5" applyNumberFormat="1" applyFont="1" applyFill="1" applyBorder="1" applyAlignment="1" applyProtection="1">
      <alignment horizontal="center" vertical="center"/>
      <protection locked="0"/>
    </xf>
    <xf numFmtId="0" fontId="41" fillId="2" borderId="27" xfId="5" applyNumberFormat="1" applyFont="1" applyFill="1" applyBorder="1" applyAlignment="1" applyProtection="1">
      <alignment horizontal="left" vertical="center" wrapText="1"/>
      <protection hidden="1"/>
    </xf>
    <xf numFmtId="0" fontId="41" fillId="0" borderId="43" xfId="5" applyFont="1" applyBorder="1" applyAlignment="1" applyProtection="1">
      <alignment horizontal="center" vertical="center" wrapText="1"/>
      <protection hidden="1"/>
    </xf>
    <xf numFmtId="0" fontId="43" fillId="0" borderId="27" xfId="5" applyNumberFormat="1" applyFont="1" applyFill="1" applyBorder="1" applyAlignment="1" applyProtection="1">
      <alignment horizontal="left" vertical="center" wrapText="1"/>
      <protection hidden="1"/>
    </xf>
    <xf numFmtId="0" fontId="41" fillId="0" borderId="27" xfId="5" applyFont="1" applyFill="1" applyBorder="1" applyAlignment="1">
      <alignment horizontal="left" vertical="center" wrapText="1"/>
    </xf>
    <xf numFmtId="0" fontId="54" fillId="0" borderId="43" xfId="5" applyFont="1" applyFill="1" applyBorder="1" applyAlignment="1" applyProtection="1">
      <alignment horizontal="center" vertical="center" wrapText="1"/>
      <protection hidden="1"/>
    </xf>
    <xf numFmtId="0" fontId="43" fillId="0" borderId="27" xfId="5" applyNumberFormat="1" applyFont="1" applyFill="1" applyBorder="1" applyAlignment="1" applyProtection="1">
      <alignment horizontal="center" vertical="center"/>
      <protection locked="0"/>
    </xf>
    <xf numFmtId="0" fontId="43" fillId="2" borderId="27" xfId="5" applyFont="1" applyFill="1" applyBorder="1" applyAlignment="1" applyProtection="1">
      <alignment horizontal="center" vertical="center"/>
      <protection locked="0"/>
    </xf>
    <xf numFmtId="0" fontId="43" fillId="2" borderId="27" xfId="5" applyNumberFormat="1" applyFont="1" applyFill="1" applyBorder="1" applyAlignment="1" applyProtection="1">
      <alignment horizontal="center" vertical="center"/>
      <protection locked="0"/>
    </xf>
    <xf numFmtId="4" fontId="43" fillId="2" borderId="27" xfId="5" applyNumberFormat="1" applyFont="1" applyFill="1" applyBorder="1" applyAlignment="1" applyProtection="1">
      <alignment horizontal="right" vertical="center"/>
      <protection locked="0"/>
    </xf>
    <xf numFmtId="4" fontId="43" fillId="2" borderId="27" xfId="5" applyNumberFormat="1" applyFont="1" applyFill="1" applyBorder="1" applyAlignment="1" applyProtection="1">
      <alignment vertical="center"/>
      <protection locked="0"/>
    </xf>
    <xf numFmtId="0" fontId="41" fillId="0" borderId="27" xfId="5" applyFont="1" applyBorder="1" applyAlignment="1" applyProtection="1">
      <alignment horizontal="center" vertical="center" wrapText="1"/>
      <protection hidden="1"/>
    </xf>
    <xf numFmtId="49" fontId="43" fillId="0" borderId="27" xfId="5" applyNumberFormat="1" applyFont="1" applyFill="1" applyBorder="1" applyAlignment="1">
      <alignment horizontal="left" vertical="center" wrapText="1"/>
    </xf>
    <xf numFmtId="0" fontId="43" fillId="0" borderId="27" xfId="5" applyFont="1" applyFill="1" applyBorder="1" applyAlignment="1" applyProtection="1">
      <alignment horizontal="center" vertical="center"/>
      <protection locked="0"/>
    </xf>
    <xf numFmtId="0" fontId="41" fillId="0" borderId="27" xfId="5" applyNumberFormat="1" applyFont="1" applyBorder="1" applyAlignment="1">
      <alignment horizontal="left" vertical="center" wrapText="1"/>
    </xf>
    <xf numFmtId="49" fontId="41" fillId="0" borderId="43" xfId="5" applyNumberFormat="1" applyFont="1" applyBorder="1" applyAlignment="1" applyProtection="1">
      <alignment horizontal="center" vertical="center" wrapText="1"/>
    </xf>
    <xf numFmtId="49" fontId="43" fillId="0" borderId="27" xfId="5" applyNumberFormat="1" applyFont="1" applyFill="1" applyBorder="1" applyAlignment="1">
      <alignment horizontal="center" vertical="center"/>
    </xf>
    <xf numFmtId="0" fontId="43" fillId="0" borderId="27" xfId="5" applyNumberFormat="1" applyFont="1" applyBorder="1" applyAlignment="1">
      <alignment horizontal="center" vertical="center"/>
    </xf>
    <xf numFmtId="49" fontId="41" fillId="0" borderId="0" xfId="5" applyNumberFormat="1" applyFont="1" applyAlignment="1" applyProtection="1">
      <alignment horizontal="center" vertical="center"/>
      <protection locked="0"/>
    </xf>
    <xf numFmtId="49" fontId="41" fillId="0" borderId="0" xfId="5" applyNumberFormat="1" applyFont="1" applyAlignment="1" applyProtection="1">
      <alignment horizontal="left" vertical="center"/>
      <protection locked="0"/>
    </xf>
    <xf numFmtId="0" fontId="41" fillId="0" borderId="0" xfId="5" applyFont="1" applyAlignment="1" applyProtection="1">
      <alignment horizontal="center" vertical="center"/>
      <protection locked="0"/>
    </xf>
    <xf numFmtId="0" fontId="41" fillId="0" borderId="0" xfId="5" applyNumberFormat="1" applyFont="1" applyAlignment="1" applyProtection="1">
      <alignment horizontal="center" vertical="center"/>
      <protection locked="0"/>
    </xf>
    <xf numFmtId="4" fontId="41" fillId="0" borderId="0" xfId="5" applyNumberFormat="1" applyFont="1" applyAlignment="1" applyProtection="1">
      <alignment horizontal="center" vertical="center"/>
      <protection locked="0"/>
    </xf>
    <xf numFmtId="4" fontId="41" fillId="0" borderId="0" xfId="5" applyNumberFormat="1" applyFont="1" applyAlignment="1" applyProtection="1">
      <alignment horizontal="right" vertical="center"/>
      <protection locked="0"/>
    </xf>
    <xf numFmtId="49" fontId="41" fillId="0" borderId="0" xfId="5" applyNumberFormat="1" applyFont="1" applyAlignment="1" applyProtection="1">
      <alignment horizontal="center" vertical="center"/>
    </xf>
    <xf numFmtId="49" fontId="41" fillId="0" borderId="0" xfId="5" applyNumberFormat="1" applyFont="1" applyAlignment="1" applyProtection="1">
      <alignment horizontal="left" vertical="center"/>
    </xf>
    <xf numFmtId="0" fontId="41" fillId="0" borderId="0" xfId="5" applyFont="1" applyAlignment="1" applyProtection="1">
      <alignment horizontal="center" vertical="center"/>
    </xf>
    <xf numFmtId="0" fontId="41" fillId="0" borderId="0" xfId="5" applyNumberFormat="1" applyFont="1" applyAlignment="1" applyProtection="1">
      <alignment horizontal="center" vertical="center"/>
    </xf>
    <xf numFmtId="4" fontId="41" fillId="0" borderId="0" xfId="5" applyNumberFormat="1" applyFont="1" applyAlignment="1" applyProtection="1">
      <alignment horizontal="center" vertical="center"/>
    </xf>
    <xf numFmtId="4" fontId="41" fillId="0" borderId="0" xfId="5" applyNumberFormat="1" applyFont="1" applyAlignment="1" applyProtection="1">
      <alignment horizontal="right" vertical="center"/>
    </xf>
    <xf numFmtId="0" fontId="41" fillId="0" borderId="0" xfId="5" applyFont="1" applyAlignment="1">
      <alignment horizontal="left" vertical="center"/>
    </xf>
    <xf numFmtId="49" fontId="45" fillId="0" borderId="27" xfId="5" applyNumberFormat="1" applyFont="1" applyBorder="1" applyAlignment="1">
      <alignment horizontal="center" vertical="center"/>
    </xf>
    <xf numFmtId="0" fontId="45" fillId="0" borderId="27" xfId="5" applyFont="1" applyBorder="1" applyAlignment="1">
      <alignment horizontal="center" vertical="center"/>
    </xf>
    <xf numFmtId="0" fontId="45" fillId="0" borderId="27" xfId="5" applyNumberFormat="1" applyFont="1" applyBorder="1" applyAlignment="1">
      <alignment horizontal="center" vertical="center" wrapText="1"/>
    </xf>
    <xf numFmtId="4" fontId="45" fillId="0" borderId="27" xfId="5" applyNumberFormat="1" applyFont="1" applyBorder="1" applyAlignment="1">
      <alignment horizontal="center" vertical="center"/>
    </xf>
    <xf numFmtId="49" fontId="42" fillId="7" borderId="11" xfId="5" applyNumberFormat="1" applyFont="1" applyFill="1" applyBorder="1" applyAlignment="1">
      <alignment horizontal="center" vertical="center"/>
    </xf>
    <xf numFmtId="4" fontId="42" fillId="7" borderId="27" xfId="5" applyNumberFormat="1" applyFont="1" applyFill="1" applyBorder="1" applyAlignment="1">
      <alignment horizontal="right" vertical="center"/>
    </xf>
    <xf numFmtId="49" fontId="41" fillId="0" borderId="27" xfId="5" applyNumberFormat="1" applyFont="1" applyBorder="1" applyAlignment="1">
      <alignment horizontal="center" vertical="center"/>
    </xf>
    <xf numFmtId="0" fontId="43" fillId="0" borderId="27" xfId="5" applyFont="1" applyFill="1" applyBorder="1" applyAlignment="1">
      <alignment horizontal="left" vertical="center"/>
    </xf>
    <xf numFmtId="49" fontId="52" fillId="0" borderId="27" xfId="5" applyNumberFormat="1" applyFont="1" applyFill="1" applyBorder="1" applyAlignment="1">
      <alignment horizontal="left" vertical="center" wrapText="1"/>
    </xf>
    <xf numFmtId="0" fontId="52" fillId="0" borderId="27" xfId="5" applyNumberFormat="1" applyFont="1" applyBorder="1" applyAlignment="1">
      <alignment horizontal="center" vertical="center" wrapText="1"/>
    </xf>
    <xf numFmtId="4" fontId="52" fillId="0" borderId="27" xfId="5" applyNumberFormat="1" applyFont="1" applyBorder="1" applyAlignment="1">
      <alignment horizontal="right" vertical="center" wrapText="1"/>
    </xf>
    <xf numFmtId="49" fontId="52" fillId="0" borderId="27" xfId="5" applyNumberFormat="1" applyFont="1" applyBorder="1" applyAlignment="1">
      <alignment horizontal="left" vertical="center" wrapText="1"/>
    </xf>
    <xf numFmtId="0" fontId="43" fillId="0" borderId="27" xfId="5" applyFont="1" applyBorder="1" applyAlignment="1">
      <alignment horizontal="center" vertical="center" wrapText="1"/>
    </xf>
    <xf numFmtId="0" fontId="43" fillId="0" borderId="27" xfId="5" applyNumberFormat="1" applyFont="1" applyBorder="1" applyAlignment="1">
      <alignment horizontal="center" vertical="center" wrapText="1"/>
    </xf>
    <xf numFmtId="4" fontId="9" fillId="0" borderId="27" xfId="5" applyNumberFormat="1" applyFont="1" applyFill="1" applyBorder="1" applyAlignment="1" applyProtection="1">
      <alignment vertical="center" wrapText="1"/>
      <protection hidden="1"/>
    </xf>
    <xf numFmtId="4" fontId="43" fillId="0" borderId="27" xfId="5" applyNumberFormat="1" applyFont="1" applyBorder="1" applyAlignment="1">
      <alignment horizontal="right" vertical="center" wrapText="1"/>
    </xf>
    <xf numFmtId="49" fontId="42" fillId="7" borderId="27" xfId="5" applyNumberFormat="1" applyFont="1" applyFill="1" applyBorder="1" applyAlignment="1">
      <alignment horizontal="center" vertical="center"/>
    </xf>
    <xf numFmtId="0" fontId="42" fillId="7" borderId="12" xfId="5" applyFont="1" applyFill="1" applyBorder="1" applyAlignment="1">
      <alignment vertical="center"/>
    </xf>
    <xf numFmtId="4" fontId="44" fillId="7" borderId="27" xfId="5" applyNumberFormat="1" applyFont="1" applyFill="1" applyBorder="1" applyAlignment="1">
      <alignment horizontal="right" vertical="center" wrapText="1"/>
    </xf>
    <xf numFmtId="0" fontId="41" fillId="2" borderId="27" xfId="5" applyFont="1" applyFill="1" applyBorder="1" applyAlignment="1">
      <alignment horizontal="left" vertical="center"/>
    </xf>
    <xf numFmtId="0" fontId="43" fillId="2" borderId="27" xfId="5" applyFont="1" applyFill="1" applyBorder="1" applyAlignment="1">
      <alignment horizontal="center" vertical="center"/>
    </xf>
    <xf numFmtId="4" fontId="43" fillId="0" borderId="27" xfId="5" applyNumberFormat="1" applyFont="1" applyFill="1" applyBorder="1" applyAlignment="1">
      <alignment vertical="center"/>
    </xf>
    <xf numFmtId="4" fontId="41" fillId="2" borderId="27" xfId="5" applyNumberFormat="1" applyFont="1" applyFill="1" applyBorder="1" applyAlignment="1">
      <alignment vertical="center"/>
    </xf>
    <xf numFmtId="4" fontId="41" fillId="0" borderId="27" xfId="5" applyNumberFormat="1" applyFont="1" applyFill="1" applyBorder="1" applyAlignment="1">
      <alignment vertical="center"/>
    </xf>
    <xf numFmtId="4" fontId="43" fillId="2" borderId="27" xfId="5" applyNumberFormat="1" applyFont="1" applyFill="1" applyBorder="1" applyAlignment="1">
      <alignment vertical="center"/>
    </xf>
    <xf numFmtId="0" fontId="41" fillId="2" borderId="27" xfId="5" applyFont="1" applyFill="1" applyBorder="1" applyAlignment="1">
      <alignment horizontal="left" vertical="center" wrapText="1"/>
    </xf>
    <xf numFmtId="0" fontId="41" fillId="0" borderId="27" xfId="5" applyFont="1" applyBorder="1" applyAlignment="1">
      <alignment horizontal="left" vertical="center" wrapText="1"/>
    </xf>
    <xf numFmtId="0" fontId="43" fillId="0" borderId="27" xfId="5" applyNumberFormat="1" applyFont="1" applyFill="1" applyBorder="1" applyAlignment="1">
      <alignment horizontal="center" vertical="center"/>
    </xf>
    <xf numFmtId="4" fontId="9" fillId="0" borderId="27" xfId="5" applyNumberFormat="1" applyFont="1" applyFill="1" applyBorder="1" applyAlignment="1" applyProtection="1">
      <alignment horizontal="right" vertical="center"/>
      <protection hidden="1"/>
    </xf>
    <xf numFmtId="49" fontId="41" fillId="0" borderId="0" xfId="5" applyNumberFormat="1" applyFont="1" applyAlignment="1">
      <alignment horizontal="center" vertical="center"/>
    </xf>
    <xf numFmtId="0" fontId="56" fillId="0" borderId="0" xfId="5" applyFont="1" applyFill="1" applyAlignment="1">
      <alignment vertical="top" wrapText="1"/>
    </xf>
    <xf numFmtId="0" fontId="41" fillId="0" borderId="0" xfId="5" applyNumberFormat="1" applyFont="1" applyAlignment="1">
      <alignment horizontal="center" vertical="center"/>
    </xf>
    <xf numFmtId="2" fontId="41" fillId="0" borderId="0" xfId="5" applyNumberFormat="1" applyFont="1" applyAlignment="1">
      <alignment horizontal="center" vertical="center"/>
    </xf>
    <xf numFmtId="4" fontId="41" fillId="0" borderId="0" xfId="5" applyNumberFormat="1" applyFont="1" applyAlignment="1">
      <alignment horizontal="right" vertical="center"/>
    </xf>
    <xf numFmtId="0" fontId="41" fillId="0" borderId="0" xfId="5" applyNumberFormat="1" applyFont="1" applyAlignment="1">
      <alignment horizontal="left" vertical="center"/>
    </xf>
    <xf numFmtId="0" fontId="41" fillId="0" borderId="0" xfId="5" applyFont="1" applyAlignment="1">
      <alignment horizontal="center" vertical="center"/>
    </xf>
    <xf numFmtId="4" fontId="52" fillId="9" borderId="27" xfId="5" applyNumberFormat="1" applyFont="1" applyFill="1" applyBorder="1" applyAlignment="1" applyProtection="1">
      <alignment vertical="center"/>
      <protection locked="0"/>
    </xf>
    <xf numFmtId="4" fontId="43" fillId="9" borderId="27" xfId="5" applyNumberFormat="1" applyFont="1" applyFill="1" applyBorder="1" applyAlignment="1" applyProtection="1">
      <alignment vertical="center"/>
      <protection locked="0"/>
    </xf>
    <xf numFmtId="4" fontId="43" fillId="9" borderId="27" xfId="5" applyNumberFormat="1" applyFont="1" applyFill="1" applyBorder="1" applyAlignment="1" applyProtection="1">
      <alignment vertical="center"/>
      <protection hidden="1"/>
    </xf>
    <xf numFmtId="4" fontId="9" fillId="9" borderId="27" xfId="5" applyNumberFormat="1" applyFont="1" applyFill="1" applyBorder="1" applyAlignment="1" applyProtection="1">
      <alignment horizontal="right" vertical="center"/>
      <protection locked="0"/>
    </xf>
    <xf numFmtId="4" fontId="9" fillId="9" borderId="27" xfId="5" applyNumberFormat="1" applyFont="1" applyFill="1" applyBorder="1" applyAlignment="1" applyProtection="1">
      <alignment vertical="center"/>
      <protection locked="0"/>
    </xf>
    <xf numFmtId="4" fontId="9" fillId="9" borderId="27" xfId="5" applyNumberFormat="1" applyFont="1" applyFill="1" applyBorder="1" applyProtection="1">
      <protection locked="0"/>
    </xf>
    <xf numFmtId="4" fontId="43" fillId="9" borderId="27" xfId="5" applyNumberFormat="1" applyFont="1" applyFill="1" applyBorder="1" applyAlignment="1" applyProtection="1">
      <alignment horizontal="right" vertical="center"/>
      <protection locked="0"/>
    </xf>
    <xf numFmtId="4" fontId="52" fillId="9" borderId="27" xfId="5" applyNumberFormat="1" applyFont="1" applyFill="1" applyBorder="1" applyAlignment="1" applyProtection="1">
      <alignment vertical="center"/>
      <protection hidden="1"/>
    </xf>
    <xf numFmtId="4" fontId="43" fillId="9" borderId="27" xfId="5" applyNumberFormat="1" applyFont="1" applyFill="1" applyBorder="1" applyAlignment="1">
      <alignment vertical="center"/>
    </xf>
    <xf numFmtId="4" fontId="41" fillId="9" borderId="27" xfId="5" applyNumberFormat="1" applyFont="1" applyFill="1" applyBorder="1" applyAlignment="1">
      <alignment vertical="center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 wrapText="1"/>
    </xf>
    <xf numFmtId="49" fontId="11" fillId="5" borderId="32" xfId="0" applyNumberFormat="1" applyFont="1" applyFill="1" applyBorder="1" applyAlignment="1" applyProtection="1">
      <alignment horizontal="left"/>
      <protection locked="0"/>
    </xf>
    <xf numFmtId="49" fontId="11" fillId="5" borderId="33" xfId="0" applyNumberFormat="1" applyFont="1" applyFill="1" applyBorder="1" applyAlignment="1" applyProtection="1">
      <alignment horizontal="left"/>
      <protection locked="0"/>
    </xf>
    <xf numFmtId="49" fontId="11" fillId="5" borderId="27" xfId="0" applyNumberFormat="1" applyFont="1" applyFill="1" applyBorder="1" applyAlignment="1" applyProtection="1">
      <alignment horizontal="left"/>
      <protection locked="0"/>
    </xf>
    <xf numFmtId="49" fontId="11" fillId="5" borderId="28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 shrinkToFit="1"/>
    </xf>
    <xf numFmtId="4" fontId="7" fillId="0" borderId="11" xfId="0" applyNumberFormat="1" applyFont="1" applyBorder="1"/>
    <xf numFmtId="4" fontId="7" fillId="0" borderId="12" xfId="0" applyNumberFormat="1" applyFont="1" applyBorder="1"/>
    <xf numFmtId="4" fontId="5" fillId="0" borderId="45" xfId="0" applyNumberFormat="1" applyFont="1" applyBorder="1" applyAlignment="1">
      <alignment vertical="center" wrapText="1"/>
    </xf>
    <xf numFmtId="4" fontId="5" fillId="0" borderId="45" xfId="0" applyNumberFormat="1" applyFont="1" applyBorder="1" applyAlignment="1">
      <alignment horizontal="center" vertical="center" wrapText="1"/>
    </xf>
    <xf numFmtId="4" fontId="5" fillId="0" borderId="45" xfId="0" applyNumberFormat="1" applyFont="1" applyBorder="1" applyAlignment="1">
      <alignment vertical="center" wrapText="1" shrinkToFit="1"/>
    </xf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vertical="center" wrapText="1" shrinkToFit="1"/>
    </xf>
    <xf numFmtId="4" fontId="4" fillId="0" borderId="0" xfId="0" applyNumberFormat="1" applyFont="1" applyAlignment="1">
      <alignment horizontal="center"/>
    </xf>
    <xf numFmtId="0" fontId="14" fillId="0" borderId="7" xfId="0" applyNumberFormat="1" applyFont="1" applyBorder="1"/>
    <xf numFmtId="49" fontId="7" fillId="0" borderId="0" xfId="0" applyNumberFormat="1" applyFont="1"/>
    <xf numFmtId="0" fontId="7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4" fillId="0" borderId="7" xfId="0" applyNumberFormat="1" applyFont="1" applyBorder="1"/>
    <xf numFmtId="0" fontId="14" fillId="0" borderId="0" xfId="0" applyNumberFormat="1" applyFont="1" applyAlignment="1">
      <alignment vertical="top" wrapText="1"/>
    </xf>
    <xf numFmtId="0" fontId="9" fillId="0" borderId="37" xfId="0" applyNumberFormat="1" applyFont="1" applyBorder="1" applyAlignment="1">
      <alignment vertical="top" wrapText="1"/>
    </xf>
    <xf numFmtId="0" fontId="9" fillId="0" borderId="37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vertical="top" wrapText="1" shrinkToFit="1"/>
    </xf>
    <xf numFmtId="165" fontId="9" fillId="0" borderId="0" xfId="0" applyNumberFormat="1" applyFont="1" applyBorder="1" applyAlignment="1">
      <alignment vertical="top" wrapText="1" shrinkToFit="1"/>
    </xf>
    <xf numFmtId="4" fontId="9" fillId="0" borderId="0" xfId="0" applyNumberFormat="1" applyFont="1" applyBorder="1" applyAlignment="1">
      <alignment vertical="top" wrapText="1" shrinkToFit="1"/>
    </xf>
    <xf numFmtId="4" fontId="9" fillId="0" borderId="38" xfId="0" applyNumberFormat="1" applyFont="1" applyBorder="1" applyAlignment="1">
      <alignment vertical="top" wrapText="1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9" fillId="0" borderId="44" xfId="0" applyNumberFormat="1" applyFont="1" applyBorder="1" applyAlignment="1">
      <alignment vertical="top" wrapText="1"/>
    </xf>
    <xf numFmtId="0" fontId="9" fillId="0" borderId="44" xfId="0" applyNumberFormat="1" applyFont="1" applyBorder="1" applyAlignment="1">
      <alignment horizontal="left" vertical="top" wrapText="1"/>
    </xf>
    <xf numFmtId="0" fontId="9" fillId="0" borderId="45" xfId="0" applyNumberFormat="1" applyFont="1" applyBorder="1" applyAlignment="1">
      <alignment vertical="top" wrapText="1" shrinkToFit="1"/>
    </xf>
    <xf numFmtId="165" fontId="9" fillId="0" borderId="45" xfId="0" applyNumberFormat="1" applyFont="1" applyBorder="1" applyAlignment="1">
      <alignment vertical="top" wrapText="1" shrinkToFit="1"/>
    </xf>
    <xf numFmtId="4" fontId="9" fillId="0" borderId="45" xfId="0" applyNumberFormat="1" applyFont="1" applyBorder="1" applyAlignment="1">
      <alignment vertical="top" wrapText="1" shrinkToFit="1"/>
    </xf>
    <xf numFmtId="4" fontId="9" fillId="0" borderId="46" xfId="0" applyNumberFormat="1" applyFont="1" applyBorder="1" applyAlignment="1">
      <alignment vertical="top" wrapText="1" shrinkToFit="1"/>
    </xf>
    <xf numFmtId="0" fontId="17" fillId="0" borderId="37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9" fontId="36" fillId="0" borderId="0" xfId="2" applyNumberFormat="1" applyFont="1" applyBorder="1" applyAlignment="1">
      <alignment horizontal="left" vertical="center" wrapText="1"/>
    </xf>
    <xf numFmtId="49" fontId="32" fillId="0" borderId="0" xfId="2" applyNumberFormat="1" applyFont="1" applyBorder="1" applyAlignment="1">
      <alignment horizontal="left" vertical="center" wrapText="1"/>
    </xf>
    <xf numFmtId="49" fontId="23" fillId="0" borderId="0" xfId="2" applyNumberFormat="1" applyFont="1" applyBorder="1" applyAlignment="1">
      <alignment horizontal="left" vertical="top" wrapText="1"/>
    </xf>
    <xf numFmtId="49" fontId="23" fillId="0" borderId="0" xfId="2" applyNumberFormat="1" applyFont="1" applyAlignment="1">
      <alignment horizontal="left" vertical="top" wrapText="1"/>
    </xf>
    <xf numFmtId="49" fontId="35" fillId="0" borderId="0" xfId="2" applyNumberFormat="1" applyFont="1" applyAlignment="1">
      <alignment horizontal="left" vertical="top" wrapText="1"/>
    </xf>
    <xf numFmtId="0" fontId="20" fillId="0" borderId="0" xfId="2" applyFont="1" applyBorder="1" applyAlignment="1">
      <alignment horizontal="center" vertical="center" wrapText="1"/>
    </xf>
    <xf numFmtId="49" fontId="20" fillId="0" borderId="0" xfId="2" applyNumberFormat="1" applyFont="1" applyBorder="1" applyAlignment="1">
      <alignment horizontal="center" vertical="center" wrapText="1"/>
    </xf>
    <xf numFmtId="49" fontId="22" fillId="0" borderId="0" xfId="2" applyNumberFormat="1" applyFont="1" applyBorder="1" applyAlignment="1">
      <alignment horizontal="left" vertical="center" wrapText="1"/>
    </xf>
    <xf numFmtId="0" fontId="24" fillId="0" borderId="0" xfId="2" applyFont="1" applyAlignment="1">
      <alignment horizontal="left" vertical="top" wrapText="1"/>
    </xf>
    <xf numFmtId="49" fontId="41" fillId="0" borderId="37" xfId="5" applyNumberFormat="1" applyFont="1" applyBorder="1" applyAlignment="1" applyProtection="1">
      <alignment horizontal="left"/>
    </xf>
    <xf numFmtId="49" fontId="41" fillId="0" borderId="0" xfId="5" applyNumberFormat="1" applyFont="1" applyBorder="1" applyAlignment="1" applyProtection="1">
      <alignment horizontal="left"/>
    </xf>
    <xf numFmtId="49" fontId="41" fillId="0" borderId="0" xfId="5" applyNumberFormat="1" applyFont="1" applyBorder="1" applyAlignment="1" applyProtection="1">
      <alignment horizontal="left"/>
      <protection locked="0"/>
    </xf>
    <xf numFmtId="49" fontId="41" fillId="0" borderId="38" xfId="5" applyNumberFormat="1" applyFont="1" applyBorder="1" applyAlignment="1" applyProtection="1">
      <alignment horizontal="left"/>
      <protection locked="0"/>
    </xf>
    <xf numFmtId="49" fontId="41" fillId="7" borderId="44" xfId="5" applyNumberFormat="1" applyFont="1" applyFill="1" applyBorder="1" applyAlignment="1" applyProtection="1">
      <alignment horizontal="left"/>
    </xf>
    <xf numFmtId="49" fontId="41" fillId="7" borderId="45" xfId="5" applyNumberFormat="1" applyFont="1" applyFill="1" applyBorder="1" applyAlignment="1" applyProtection="1">
      <alignment horizontal="left"/>
    </xf>
    <xf numFmtId="49" fontId="41" fillId="7" borderId="46" xfId="5" applyNumberFormat="1" applyFont="1" applyFill="1" applyBorder="1" applyAlignment="1" applyProtection="1">
      <alignment horizontal="left"/>
    </xf>
    <xf numFmtId="49" fontId="41" fillId="7" borderId="37" xfId="5" applyNumberFormat="1" applyFont="1" applyFill="1" applyBorder="1" applyAlignment="1" applyProtection="1">
      <alignment horizontal="center"/>
    </xf>
    <xf numFmtId="49" fontId="41" fillId="7" borderId="0" xfId="5" applyNumberFormat="1" applyFont="1" applyFill="1" applyBorder="1" applyAlignment="1" applyProtection="1">
      <alignment horizontal="center"/>
    </xf>
    <xf numFmtId="49" fontId="41" fillId="7" borderId="38" xfId="5" applyNumberFormat="1" applyFont="1" applyFill="1" applyBorder="1" applyAlignment="1" applyProtection="1">
      <alignment horizontal="center"/>
    </xf>
    <xf numFmtId="49" fontId="49" fillId="7" borderId="40" xfId="5" applyNumberFormat="1" applyFont="1" applyFill="1" applyBorder="1" applyAlignment="1" applyProtection="1">
      <alignment horizontal="center" vertical="center" wrapText="1"/>
      <protection locked="0"/>
    </xf>
    <xf numFmtId="49" fontId="49" fillId="7" borderId="10" xfId="5" applyNumberFormat="1" applyFont="1" applyFill="1" applyBorder="1" applyAlignment="1" applyProtection="1">
      <alignment horizontal="center" vertical="center"/>
      <protection locked="0"/>
    </xf>
    <xf numFmtId="49" fontId="49" fillId="7" borderId="41" xfId="5" applyNumberFormat="1" applyFont="1" applyFill="1" applyBorder="1" applyAlignment="1" applyProtection="1">
      <alignment horizontal="center" vertical="center"/>
      <protection locked="0"/>
    </xf>
    <xf numFmtId="49" fontId="41" fillId="0" borderId="44" xfId="5" applyNumberFormat="1" applyFont="1" applyBorder="1" applyAlignment="1" applyProtection="1">
      <alignment horizontal="center"/>
    </xf>
    <xf numFmtId="49" fontId="41" fillId="0" borderId="45" xfId="5" applyNumberFormat="1" applyFont="1" applyBorder="1" applyAlignment="1" applyProtection="1">
      <alignment horizontal="center"/>
    </xf>
    <xf numFmtId="49" fontId="41" fillId="0" borderId="46" xfId="5" applyNumberFormat="1" applyFont="1" applyBorder="1" applyAlignment="1" applyProtection="1">
      <alignment horizontal="center"/>
    </xf>
    <xf numFmtId="0" fontId="42" fillId="7" borderId="11" xfId="5" applyNumberFormat="1" applyFont="1" applyFill="1" applyBorder="1" applyAlignment="1" applyProtection="1">
      <alignment horizontal="center" vertical="center"/>
      <protection locked="0"/>
    </xf>
    <xf numFmtId="0" fontId="42" fillId="7" borderId="12" xfId="5" applyNumberFormat="1" applyFont="1" applyFill="1" applyBorder="1" applyAlignment="1" applyProtection="1">
      <alignment horizontal="center" vertical="center"/>
      <protection locked="0"/>
    </xf>
    <xf numFmtId="0" fontId="42" fillId="7" borderId="13" xfId="5" applyNumberFormat="1" applyFont="1" applyFill="1" applyBorder="1" applyAlignment="1" applyProtection="1">
      <alignment horizontal="center" vertical="center"/>
      <protection locked="0"/>
    </xf>
    <xf numFmtId="49" fontId="41" fillId="0" borderId="38" xfId="5" applyNumberFormat="1" applyFont="1" applyBorder="1" applyAlignment="1" applyProtection="1">
      <alignment horizontal="left"/>
    </xf>
    <xf numFmtId="14" fontId="41" fillId="0" borderId="0" xfId="5" applyNumberFormat="1" applyFont="1" applyBorder="1" applyAlignment="1" applyProtection="1">
      <alignment horizontal="left"/>
      <protection locked="0"/>
    </xf>
    <xf numFmtId="14" fontId="41" fillId="0" borderId="38" xfId="5" applyNumberFormat="1" applyFont="1" applyBorder="1" applyAlignment="1" applyProtection="1">
      <alignment horizontal="left"/>
      <protection locked="0"/>
    </xf>
    <xf numFmtId="49" fontId="41" fillId="0" borderId="40" xfId="5" applyNumberFormat="1" applyFont="1" applyBorder="1" applyAlignment="1" applyProtection="1">
      <alignment horizontal="center"/>
    </xf>
    <xf numFmtId="49" fontId="41" fillId="0" borderId="10" xfId="5" applyNumberFormat="1" applyFont="1" applyBorder="1" applyAlignment="1" applyProtection="1">
      <alignment horizontal="center"/>
    </xf>
    <xf numFmtId="49" fontId="41" fillId="0" borderId="41" xfId="5" applyNumberFormat="1" applyFont="1" applyBorder="1" applyAlignment="1" applyProtection="1">
      <alignment horizontal="center"/>
    </xf>
    <xf numFmtId="49" fontId="41" fillId="0" borderId="12" xfId="5" applyNumberFormat="1" applyFont="1" applyBorder="1" applyAlignment="1" applyProtection="1">
      <alignment horizontal="center"/>
    </xf>
    <xf numFmtId="49" fontId="41" fillId="0" borderId="13" xfId="5" applyNumberFormat="1" applyFont="1" applyBorder="1" applyAlignment="1" applyProtection="1">
      <alignment horizontal="center"/>
    </xf>
    <xf numFmtId="49" fontId="49" fillId="7" borderId="11" xfId="5" applyNumberFormat="1" applyFont="1" applyFill="1" applyBorder="1" applyAlignment="1" applyProtection="1">
      <alignment horizontal="center" vertical="center"/>
    </xf>
    <xf numFmtId="49" fontId="49" fillId="7" borderId="12" xfId="5" applyNumberFormat="1" applyFont="1" applyFill="1" applyBorder="1" applyAlignment="1" applyProtection="1">
      <alignment horizontal="center" vertical="center"/>
    </xf>
    <xf numFmtId="49" fontId="49" fillId="7" borderId="13" xfId="5" applyNumberFormat="1" applyFont="1" applyFill="1" applyBorder="1" applyAlignment="1" applyProtection="1">
      <alignment horizontal="center" vertical="center"/>
    </xf>
    <xf numFmtId="49" fontId="47" fillId="0" borderId="11" xfId="5" applyNumberFormat="1" applyFont="1" applyBorder="1" applyAlignment="1" applyProtection="1">
      <alignment horizontal="right" vertical="center"/>
    </xf>
    <xf numFmtId="49" fontId="48" fillId="0" borderId="12" xfId="5" applyNumberFormat="1" applyFont="1" applyBorder="1" applyAlignment="1" applyProtection="1">
      <alignment horizontal="right" vertical="center"/>
    </xf>
    <xf numFmtId="49" fontId="48" fillId="0" borderId="13" xfId="5" applyNumberFormat="1" applyFont="1" applyBorder="1" applyAlignment="1" applyProtection="1">
      <alignment horizontal="right" vertical="center"/>
    </xf>
    <xf numFmtId="49" fontId="45" fillId="0" borderId="27" xfId="5" applyNumberFormat="1" applyFont="1" applyBorder="1" applyAlignment="1" applyProtection="1">
      <alignment horizontal="center" vertical="center"/>
    </xf>
    <xf numFmtId="0" fontId="42" fillId="7" borderId="27" xfId="5" applyNumberFormat="1" applyFont="1" applyFill="1" applyBorder="1" applyAlignment="1" applyProtection="1">
      <alignment horizontal="center" vertical="center"/>
      <protection locked="0"/>
    </xf>
    <xf numFmtId="0" fontId="43" fillId="0" borderId="27" xfId="5" applyNumberFormat="1" applyFont="1" applyBorder="1" applyAlignment="1" applyProtection="1">
      <alignment horizontal="left" vertical="center"/>
      <protection locked="0"/>
    </xf>
    <xf numFmtId="0" fontId="42" fillId="7" borderId="27" xfId="5" applyFont="1" applyFill="1" applyBorder="1" applyAlignment="1" applyProtection="1">
      <alignment horizontal="left" vertical="center"/>
      <protection locked="0"/>
    </xf>
    <xf numFmtId="0" fontId="49" fillId="7" borderId="27" xfId="5" applyFont="1" applyFill="1" applyBorder="1" applyAlignment="1" applyProtection="1">
      <alignment horizontal="center" vertical="center"/>
    </xf>
    <xf numFmtId="0" fontId="49" fillId="0" borderId="11" xfId="5" applyFont="1" applyFill="1" applyBorder="1" applyAlignment="1" applyProtection="1">
      <alignment horizontal="right" vertical="center"/>
    </xf>
    <xf numFmtId="0" fontId="49" fillId="0" borderId="12" xfId="5" applyFont="1" applyFill="1" applyBorder="1" applyAlignment="1" applyProtection="1">
      <alignment horizontal="right" vertical="center"/>
    </xf>
    <xf numFmtId="0" fontId="49" fillId="0" borderId="13" xfId="5" applyFont="1" applyFill="1" applyBorder="1" applyAlignment="1" applyProtection="1">
      <alignment horizontal="right" vertical="center"/>
    </xf>
    <xf numFmtId="0" fontId="49" fillId="7" borderId="27" xfId="5" applyFont="1" applyFill="1" applyBorder="1" applyAlignment="1">
      <alignment horizontal="center" vertical="center"/>
    </xf>
    <xf numFmtId="0" fontId="49" fillId="0" borderId="27" xfId="5" applyFont="1" applyFill="1" applyBorder="1" applyAlignment="1">
      <alignment horizontal="right" vertical="center"/>
    </xf>
    <xf numFmtId="0" fontId="42" fillId="7" borderId="27" xfId="5" applyFont="1" applyFill="1" applyBorder="1" applyAlignment="1">
      <alignment horizontal="left" vertical="center"/>
    </xf>
  </cellXfs>
  <cellStyles count="6">
    <cellStyle name="Měna 2" xfId="3"/>
    <cellStyle name="Normální" xfId="0" builtinId="0"/>
    <cellStyle name="normální 2" xfId="1"/>
    <cellStyle name="Normální 3" xfId="4"/>
    <cellStyle name="Normální 3 2" xfId="5"/>
    <cellStyle name="Normální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EC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V-Da&#269;ice/DSP%20&#8211;%20150_200/Elektrika_komplet/VDJ%20Kosteln&#237;%20Vyd&#345;&#237;_ROZPO&#268;ET_technick&#225;%20specifik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ávky"/>
      <sheetName val="Elektromontáže a služby"/>
    </sheetNames>
    <sheetDataSet>
      <sheetData sheetId="0">
        <row r="1">
          <cell r="A1" t="str">
            <v>Dodávky</v>
          </cell>
        </row>
        <row r="4">
          <cell r="A4" t="str">
            <v>1</v>
          </cell>
          <cell r="B4" t="str">
            <v>Dodávka rozvaděče RM-2</v>
          </cell>
        </row>
        <row r="22">
          <cell r="A22" t="str">
            <v>2</v>
          </cell>
          <cell r="B22" t="str">
            <v>Dodávka rozvaděče DT1</v>
          </cell>
        </row>
        <row r="38">
          <cell r="A38" t="str">
            <v>3</v>
          </cell>
          <cell r="B38" t="str">
            <v>Doplnění rozvaděče RH1</v>
          </cell>
        </row>
        <row r="48">
          <cell r="A48" t="str">
            <v>4</v>
          </cell>
          <cell r="B48" t="str">
            <v>Kabely, kabelové trasy a elektromontážní materiál</v>
          </cell>
        </row>
        <row r="66">
          <cell r="A66" t="str">
            <v>5</v>
          </cell>
          <cell r="B66" t="str">
            <v>Dodávka polní instrumentace M+R</v>
          </cell>
        </row>
      </sheetData>
      <sheetData sheetId="1">
        <row r="1">
          <cell r="A1" t="str">
            <v>Elektromontáže a služby</v>
          </cell>
        </row>
        <row r="4">
          <cell r="A4" t="str">
            <v>6</v>
          </cell>
          <cell r="B4" t="str">
            <v>Elektromontáže</v>
          </cell>
        </row>
        <row r="9">
          <cell r="A9" t="str">
            <v>7</v>
          </cell>
          <cell r="B9" t="str">
            <v>Služby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509" t="s">
        <v>0</v>
      </c>
      <c r="C5" s="509"/>
      <c r="D5" s="509"/>
      <c r="E5" s="509"/>
      <c r="F5" s="509"/>
      <c r="G5" s="510"/>
      <c r="H5" s="15"/>
    </row>
    <row r="6" spans="1:8" x14ac:dyDescent="0.2">
      <c r="A6" s="20" t="s">
        <v>6</v>
      </c>
      <c r="B6" s="511"/>
      <c r="C6" s="511"/>
      <c r="D6" s="511"/>
      <c r="E6" s="511"/>
      <c r="F6" s="511"/>
      <c r="G6" s="512"/>
      <c r="H6" s="15"/>
    </row>
    <row r="7" spans="1:8" x14ac:dyDescent="0.2">
      <c r="A7" s="20" t="s">
        <v>7</v>
      </c>
      <c r="B7" s="511"/>
      <c r="C7" s="511"/>
      <c r="D7" s="511"/>
      <c r="E7" s="511"/>
      <c r="F7" s="511"/>
      <c r="G7" s="512"/>
      <c r="H7" s="15"/>
    </row>
    <row r="8" spans="1:8" x14ac:dyDescent="0.2">
      <c r="A8" s="20" t="s">
        <v>8</v>
      </c>
      <c r="B8" s="511"/>
      <c r="C8" s="511"/>
      <c r="D8" s="511"/>
      <c r="E8" s="511"/>
      <c r="F8" s="511"/>
      <c r="G8" s="512"/>
      <c r="H8" s="15"/>
    </row>
    <row r="9" spans="1:8" x14ac:dyDescent="0.2">
      <c r="A9" s="20" t="s">
        <v>9</v>
      </c>
      <c r="B9" s="511"/>
      <c r="C9" s="511"/>
      <c r="D9" s="511"/>
      <c r="E9" s="511"/>
      <c r="F9" s="511"/>
      <c r="G9" s="512"/>
      <c r="H9" s="15"/>
    </row>
    <row r="10" spans="1:8" x14ac:dyDescent="0.2">
      <c r="A10" s="20" t="s">
        <v>10</v>
      </c>
      <c r="B10" s="511"/>
      <c r="C10" s="511"/>
      <c r="D10" s="511"/>
      <c r="E10" s="511"/>
      <c r="F10" s="511"/>
      <c r="G10" s="512"/>
      <c r="H10" s="15"/>
    </row>
    <row r="11" spans="1:8" x14ac:dyDescent="0.2">
      <c r="A11" s="20" t="s">
        <v>11</v>
      </c>
      <c r="B11" s="501"/>
      <c r="C11" s="501"/>
      <c r="D11" s="501"/>
      <c r="E11" s="501"/>
      <c r="F11" s="501"/>
      <c r="G11" s="502"/>
      <c r="H11" s="15"/>
    </row>
    <row r="12" spans="1:8" x14ac:dyDescent="0.2">
      <c r="A12" s="20" t="s">
        <v>12</v>
      </c>
      <c r="B12" s="503"/>
      <c r="C12" s="504"/>
      <c r="D12" s="504"/>
      <c r="E12" s="504"/>
      <c r="F12" s="504"/>
      <c r="G12" s="505"/>
      <c r="H12" s="15"/>
    </row>
    <row r="13" spans="1:8" ht="13.5" thickBot="1" x14ac:dyDescent="0.25">
      <c r="A13" s="21" t="s">
        <v>13</v>
      </c>
      <c r="B13" s="506"/>
      <c r="C13" s="506"/>
      <c r="D13" s="506"/>
      <c r="E13" s="506"/>
      <c r="F13" s="506"/>
      <c r="G13" s="507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508" t="s">
        <v>39</v>
      </c>
      <c r="B17" s="508"/>
      <c r="C17" s="508"/>
      <c r="D17" s="508"/>
      <c r="E17" s="508"/>
      <c r="F17" s="508"/>
      <c r="G17" s="508"/>
      <c r="H17" s="15"/>
    </row>
  </sheetData>
  <sheetProtection password="D8B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0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19</v>
      </c>
      <c r="C21" s="82"/>
      <c r="D21" s="82"/>
      <c r="E21" s="83"/>
      <c r="F21" s="84"/>
      <c r="G21" s="84"/>
      <c r="H21" s="91" t="s">
        <v>20</v>
      </c>
      <c r="I21" s="92" t="s">
        <v>21</v>
      </c>
      <c r="J21" s="93" t="s">
        <v>22</v>
      </c>
    </row>
    <row r="22" spans="1:16" x14ac:dyDescent="0.2">
      <c r="A22" s="88"/>
      <c r="B22" s="88" t="s">
        <v>42</v>
      </c>
      <c r="C22" s="89"/>
      <c r="D22" s="89"/>
      <c r="E22" s="89"/>
      <c r="F22" s="89"/>
      <c r="G22" s="90"/>
      <c r="H22" s="94"/>
      <c r="I22" s="95">
        <v>5</v>
      </c>
      <c r="J22" s="96"/>
    </row>
    <row r="23" spans="1:16" x14ac:dyDescent="0.2">
      <c r="A23" s="88"/>
      <c r="B23" s="88" t="s">
        <v>43</v>
      </c>
      <c r="C23" s="89" t="s">
        <v>44</v>
      </c>
      <c r="D23" s="89"/>
      <c r="E23" s="89"/>
      <c r="F23" s="89"/>
      <c r="G23" s="90"/>
      <c r="H23" s="94"/>
      <c r="I23" s="95">
        <v>1</v>
      </c>
      <c r="J23" s="96">
        <f>'Rekapitulace Objekt 01-02'!H19</f>
        <v>105000</v>
      </c>
      <c r="O23">
        <f>'Rekapitulace Objekt 01-02'!O21</f>
        <v>0</v>
      </c>
      <c r="P23">
        <f>'Rekapitulace Objekt 01-02'!P21</f>
        <v>105000</v>
      </c>
    </row>
    <row r="24" spans="1:16" x14ac:dyDescent="0.2">
      <c r="A24" s="88"/>
      <c r="B24" s="88" t="s">
        <v>45</v>
      </c>
      <c r="C24" s="89" t="s">
        <v>46</v>
      </c>
      <c r="D24" s="89"/>
      <c r="E24" s="89"/>
      <c r="F24" s="89"/>
      <c r="G24" s="90"/>
      <c r="H24" s="94"/>
      <c r="I24" s="95">
        <v>1</v>
      </c>
      <c r="J24" s="96">
        <f>'Rekapitulace Objekt 03'!H19</f>
        <v>19000</v>
      </c>
      <c r="O24">
        <f>'Rekapitulace Objekt 03'!O21</f>
        <v>0</v>
      </c>
      <c r="P24">
        <f>'Rekapitulace Objekt 03'!P21</f>
        <v>19000</v>
      </c>
    </row>
    <row r="25" spans="1:16" x14ac:dyDescent="0.2">
      <c r="A25" s="88"/>
      <c r="B25" s="88" t="s">
        <v>47</v>
      </c>
      <c r="C25" s="89" t="s">
        <v>48</v>
      </c>
      <c r="D25" s="89"/>
      <c r="E25" s="89"/>
      <c r="F25" s="89"/>
      <c r="G25" s="90"/>
      <c r="H25" s="94"/>
      <c r="I25" s="95">
        <v>1</v>
      </c>
      <c r="J25" s="96">
        <f>'Rekapitulace Objekt PS01'!H19</f>
        <v>0</v>
      </c>
      <c r="O25">
        <f>'Rekapitulace Objekt PS01'!O21</f>
        <v>0</v>
      </c>
      <c r="P25">
        <f>'Rekapitulace Objekt PS01'!P21</f>
        <v>0</v>
      </c>
    </row>
    <row r="26" spans="1:16" x14ac:dyDescent="0.2">
      <c r="A26" s="88"/>
      <c r="B26" s="88" t="s">
        <v>49</v>
      </c>
      <c r="C26" s="89" t="s">
        <v>50</v>
      </c>
      <c r="D26" s="89"/>
      <c r="E26" s="89"/>
      <c r="F26" s="89"/>
      <c r="G26" s="90"/>
      <c r="H26" s="94"/>
      <c r="I26" s="95">
        <v>1</v>
      </c>
      <c r="J26" s="96">
        <f>'Rekapitulace Objekt PS-02'!H19</f>
        <v>0</v>
      </c>
      <c r="O26">
        <f>'Rekapitulace Objekt PS-02'!O21</f>
        <v>0</v>
      </c>
      <c r="P26">
        <f>'Rekapitulace Objekt PS-02'!P21</f>
        <v>0</v>
      </c>
    </row>
    <row r="27" spans="1:16" x14ac:dyDescent="0.2">
      <c r="A27" s="88"/>
      <c r="B27" s="88" t="s">
        <v>51</v>
      </c>
      <c r="C27" s="89" t="s">
        <v>52</v>
      </c>
      <c r="D27" s="89"/>
      <c r="E27" s="89"/>
      <c r="F27" s="89"/>
      <c r="G27" s="90"/>
      <c r="H27" s="94"/>
      <c r="I27" s="95">
        <v>1</v>
      </c>
      <c r="J27" s="96">
        <f>'Rekapitulace Objekt PS03'!H19</f>
        <v>0</v>
      </c>
      <c r="O27">
        <f>'Rekapitulace Objekt PS03'!O21</f>
        <v>0</v>
      </c>
      <c r="P27">
        <f>'Rekapitulace Objekt PS03'!P21</f>
        <v>0</v>
      </c>
    </row>
    <row r="28" spans="1:16" ht="25.5" customHeight="1" x14ac:dyDescent="0.25">
      <c r="A28" s="98"/>
      <c r="B28" s="516" t="s">
        <v>53</v>
      </c>
      <c r="C28" s="517"/>
      <c r="D28" s="517"/>
      <c r="E28" s="517"/>
      <c r="F28" s="99"/>
      <c r="G28" s="100"/>
      <c r="H28" s="101"/>
      <c r="I28" s="102"/>
      <c r="J28" s="97">
        <f>SUM(J22:J27)</f>
        <v>124000</v>
      </c>
    </row>
    <row r="29" spans="1:16" ht="13.5" thickBot="1" x14ac:dyDescent="0.25">
      <c r="J29" s="87"/>
    </row>
    <row r="30" spans="1:16" x14ac:dyDescent="0.2">
      <c r="A30" s="114"/>
      <c r="B30" s="115" t="s">
        <v>54</v>
      </c>
      <c r="C30" s="116"/>
      <c r="D30" s="116"/>
      <c r="E30" s="116"/>
      <c r="F30" s="116"/>
      <c r="G30" s="117"/>
      <c r="H30" s="116"/>
      <c r="I30" s="118"/>
      <c r="J30" s="119" t="s">
        <v>22</v>
      </c>
    </row>
    <row r="31" spans="1:16" x14ac:dyDescent="0.2">
      <c r="A31" s="109"/>
      <c r="B31" s="104" t="s">
        <v>55</v>
      </c>
      <c r="C31" s="104"/>
      <c r="D31" s="104"/>
      <c r="E31" s="104">
        <v>15</v>
      </c>
      <c r="F31" s="104" t="s">
        <v>56</v>
      </c>
      <c r="G31" s="106"/>
      <c r="H31" s="104"/>
      <c r="I31" s="105"/>
      <c r="J31" s="112">
        <f>SUM(O23:O28)</f>
        <v>0</v>
      </c>
    </row>
    <row r="32" spans="1:16" x14ac:dyDescent="0.2">
      <c r="A32" s="110"/>
      <c r="B32" s="46" t="s">
        <v>57</v>
      </c>
      <c r="C32" s="46"/>
      <c r="D32" s="46"/>
      <c r="E32" s="46">
        <v>15</v>
      </c>
      <c r="F32" s="46" t="s">
        <v>56</v>
      </c>
      <c r="G32" s="107"/>
      <c r="H32" s="46"/>
      <c r="I32" s="103"/>
      <c r="J32" s="113">
        <f>J31*(E32/100)</f>
        <v>0</v>
      </c>
    </row>
    <row r="33" spans="1:10" x14ac:dyDescent="0.2">
      <c r="A33" s="110"/>
      <c r="B33" s="46" t="s">
        <v>55</v>
      </c>
      <c r="C33" s="46"/>
      <c r="D33" s="46"/>
      <c r="E33" s="46">
        <v>21</v>
      </c>
      <c r="F33" s="46" t="s">
        <v>56</v>
      </c>
      <c r="G33" s="107"/>
      <c r="H33" s="46"/>
      <c r="I33" s="103"/>
      <c r="J33" s="113">
        <f>SUM(P23:P28)</f>
        <v>124000</v>
      </c>
    </row>
    <row r="34" spans="1:10" ht="13.5" thickBot="1" x14ac:dyDescent="0.25">
      <c r="A34" s="111"/>
      <c r="B34" s="39" t="s">
        <v>57</v>
      </c>
      <c r="C34" s="39"/>
      <c r="D34" s="39"/>
      <c r="E34" s="39">
        <v>21</v>
      </c>
      <c r="F34" s="39" t="s">
        <v>56</v>
      </c>
      <c r="G34" s="108"/>
      <c r="H34" s="46"/>
      <c r="I34" s="103"/>
      <c r="J34" s="113">
        <f>J33*(E34/100)</f>
        <v>26040</v>
      </c>
    </row>
    <row r="35" spans="1:10" ht="16.5" thickBot="1" x14ac:dyDescent="0.25">
      <c r="A35" s="120"/>
      <c r="B35" s="121" t="s">
        <v>58</v>
      </c>
      <c r="C35" s="122"/>
      <c r="D35" s="122"/>
      <c r="E35" s="122"/>
      <c r="F35" s="122"/>
      <c r="G35" s="122"/>
      <c r="H35" s="123"/>
      <c r="I35" s="124"/>
      <c r="J35" s="125">
        <f>SUM(J31:J34)</f>
        <v>150040</v>
      </c>
    </row>
    <row r="44" spans="1:10" ht="15.75" x14ac:dyDescent="0.25">
      <c r="B44" s="27" t="s">
        <v>59</v>
      </c>
    </row>
    <row r="46" spans="1:10" ht="25.5" customHeight="1" x14ac:dyDescent="0.2">
      <c r="A46" s="126"/>
      <c r="B46" s="127" t="s">
        <v>60</v>
      </c>
      <c r="C46" s="128" t="s">
        <v>61</v>
      </c>
      <c r="D46" s="128"/>
      <c r="E46" s="128"/>
      <c r="F46" s="128"/>
      <c r="G46" s="129"/>
      <c r="H46" s="129"/>
      <c r="I46" s="129"/>
      <c r="J46" s="130" t="s">
        <v>62</v>
      </c>
    </row>
    <row r="47" spans="1:10" ht="25.5" customHeight="1" x14ac:dyDescent="0.2">
      <c r="A47" s="131"/>
      <c r="B47" s="132" t="s">
        <v>63</v>
      </c>
      <c r="C47" s="518" t="s">
        <v>64</v>
      </c>
      <c r="D47" s="518"/>
      <c r="E47" s="518"/>
      <c r="F47" s="519"/>
      <c r="G47" s="520"/>
      <c r="H47" s="520"/>
      <c r="I47" s="520"/>
      <c r="J47" s="133">
        <f>'01-02 0102 Pol'!F8+'03 03 Pol'!F8</f>
        <v>0</v>
      </c>
    </row>
    <row r="48" spans="1:10" ht="25.5" customHeight="1" x14ac:dyDescent="0.2">
      <c r="A48" s="131"/>
      <c r="B48" s="131" t="s">
        <v>65</v>
      </c>
      <c r="C48" s="513" t="s">
        <v>66</v>
      </c>
      <c r="D48" s="513"/>
      <c r="E48" s="513"/>
      <c r="F48" s="514"/>
      <c r="G48" s="515"/>
      <c r="H48" s="515"/>
      <c r="I48" s="515"/>
      <c r="J48" s="134">
        <f>'01-02 0102 Pol'!F159+'03 03 Pol'!F82</f>
        <v>0</v>
      </c>
    </row>
    <row r="49" spans="1:10" ht="25.5" customHeight="1" x14ac:dyDescent="0.2">
      <c r="A49" s="131"/>
      <c r="B49" s="131" t="s">
        <v>67</v>
      </c>
      <c r="C49" s="513" t="s">
        <v>68</v>
      </c>
      <c r="D49" s="513"/>
      <c r="E49" s="513"/>
      <c r="F49" s="514"/>
      <c r="G49" s="515"/>
      <c r="H49" s="515"/>
      <c r="I49" s="515"/>
      <c r="J49" s="134">
        <f>'01-02 0102 Pol'!F170+'03 03 Pol'!F87</f>
        <v>0</v>
      </c>
    </row>
    <row r="50" spans="1:10" ht="25.5" customHeight="1" x14ac:dyDescent="0.2">
      <c r="A50" s="131"/>
      <c r="B50" s="131" t="s">
        <v>69</v>
      </c>
      <c r="C50" s="513" t="s">
        <v>70</v>
      </c>
      <c r="D50" s="513"/>
      <c r="E50" s="513"/>
      <c r="F50" s="514"/>
      <c r="G50" s="515"/>
      <c r="H50" s="515"/>
      <c r="I50" s="515"/>
      <c r="J50" s="134">
        <f>'01-02 0102 Pol'!F201+'03 03 Pol'!F94</f>
        <v>0</v>
      </c>
    </row>
    <row r="51" spans="1:10" ht="25.5" customHeight="1" x14ac:dyDescent="0.2">
      <c r="A51" s="131"/>
      <c r="B51" s="131" t="s">
        <v>71</v>
      </c>
      <c r="C51" s="513" t="s">
        <v>72</v>
      </c>
      <c r="D51" s="513"/>
      <c r="E51" s="513"/>
      <c r="F51" s="514"/>
      <c r="G51" s="515"/>
      <c r="H51" s="515"/>
      <c r="I51" s="515"/>
      <c r="J51" s="134">
        <f>'01-02 0102 Pol'!F224</f>
        <v>0</v>
      </c>
    </row>
    <row r="52" spans="1:10" ht="25.5" customHeight="1" x14ac:dyDescent="0.2">
      <c r="A52" s="131"/>
      <c r="B52" s="131" t="s">
        <v>73</v>
      </c>
      <c r="C52" s="513" t="s">
        <v>74</v>
      </c>
      <c r="D52" s="513"/>
      <c r="E52" s="513"/>
      <c r="F52" s="514"/>
      <c r="G52" s="515"/>
      <c r="H52" s="515"/>
      <c r="I52" s="515"/>
      <c r="J52" s="134">
        <f>'01-02 0102 Pol'!F243+'03 03 Pol'!F109</f>
        <v>0</v>
      </c>
    </row>
    <row r="53" spans="1:10" ht="25.5" customHeight="1" x14ac:dyDescent="0.2">
      <c r="A53" s="131"/>
      <c r="B53" s="131" t="s">
        <v>75</v>
      </c>
      <c r="C53" s="513" t="s">
        <v>76</v>
      </c>
      <c r="D53" s="513"/>
      <c r="E53" s="513"/>
      <c r="F53" s="514"/>
      <c r="G53" s="515"/>
      <c r="H53" s="515"/>
      <c r="I53" s="515"/>
      <c r="J53" s="134">
        <f>'01-02 0102 Pol'!F438</f>
        <v>0</v>
      </c>
    </row>
    <row r="54" spans="1:10" ht="25.5" customHeight="1" x14ac:dyDescent="0.2">
      <c r="A54" s="131"/>
      <c r="B54" s="131" t="s">
        <v>77</v>
      </c>
      <c r="C54" s="513" t="s">
        <v>78</v>
      </c>
      <c r="D54" s="513"/>
      <c r="E54" s="513"/>
      <c r="F54" s="514"/>
      <c r="G54" s="515"/>
      <c r="H54" s="515"/>
      <c r="I54" s="515"/>
      <c r="J54" s="134">
        <f>'01-02 0102 Pol'!F447+'03 03 Pol'!F221</f>
        <v>0</v>
      </c>
    </row>
    <row r="55" spans="1:10" ht="25.5" customHeight="1" x14ac:dyDescent="0.2">
      <c r="A55" s="131"/>
      <c r="B55" s="131" t="s">
        <v>79</v>
      </c>
      <c r="C55" s="513" t="s">
        <v>80</v>
      </c>
      <c r="D55" s="513"/>
      <c r="E55" s="513"/>
      <c r="F55" s="514"/>
      <c r="G55" s="515"/>
      <c r="H55" s="515"/>
      <c r="I55" s="515"/>
      <c r="J55" s="134">
        <f>'01-02 0102 Pol'!F457+'03 03 Pol'!F228</f>
        <v>0</v>
      </c>
    </row>
    <row r="56" spans="1:10" ht="25.5" customHeight="1" x14ac:dyDescent="0.2">
      <c r="A56" s="131"/>
      <c r="B56" s="131" t="s">
        <v>81</v>
      </c>
      <c r="C56" s="513" t="s">
        <v>82</v>
      </c>
      <c r="D56" s="513"/>
      <c r="E56" s="513"/>
      <c r="F56" s="514"/>
      <c r="G56" s="515"/>
      <c r="H56" s="515"/>
      <c r="I56" s="515"/>
      <c r="J56" s="134">
        <f>'01-02 0102 Pol'!F483+'03 03 Pol'!F248</f>
        <v>0</v>
      </c>
    </row>
    <row r="57" spans="1:10" ht="25.5" customHeight="1" x14ac:dyDescent="0.2">
      <c r="A57" s="131"/>
      <c r="B57" s="131" t="s">
        <v>83</v>
      </c>
      <c r="C57" s="513" t="s">
        <v>84</v>
      </c>
      <c r="D57" s="513"/>
      <c r="E57" s="513"/>
      <c r="F57" s="514"/>
      <c r="G57" s="515"/>
      <c r="H57" s="515"/>
      <c r="I57" s="515"/>
      <c r="J57" s="134">
        <f>'01-02 0102 Pol'!F488+'03 03 Pol'!F253</f>
        <v>0</v>
      </c>
    </row>
    <row r="58" spans="1:10" ht="25.5" customHeight="1" x14ac:dyDescent="0.2">
      <c r="A58" s="131"/>
      <c r="B58" s="131" t="s">
        <v>85</v>
      </c>
      <c r="C58" s="513" t="s">
        <v>86</v>
      </c>
      <c r="D58" s="513"/>
      <c r="E58" s="513"/>
      <c r="F58" s="514"/>
      <c r="G58" s="515"/>
      <c r="H58" s="515"/>
      <c r="I58" s="515"/>
      <c r="J58" s="134">
        <f>'01-02 0102 Pol'!F507+'03 03 Pol'!F264</f>
        <v>0</v>
      </c>
    </row>
    <row r="59" spans="1:10" ht="25.5" customHeight="1" x14ac:dyDescent="0.2">
      <c r="A59" s="131"/>
      <c r="B59" s="131" t="s">
        <v>87</v>
      </c>
      <c r="C59" s="513" t="s">
        <v>88</v>
      </c>
      <c r="D59" s="513"/>
      <c r="E59" s="513"/>
      <c r="F59" s="514"/>
      <c r="G59" s="515"/>
      <c r="H59" s="515"/>
      <c r="I59" s="515"/>
      <c r="J59" s="134">
        <f>'01-02 0102 Pol'!F515</f>
        <v>0</v>
      </c>
    </row>
    <row r="60" spans="1:10" ht="25.5" customHeight="1" x14ac:dyDescent="0.2">
      <c r="A60" s="131"/>
      <c r="B60" s="131" t="s">
        <v>89</v>
      </c>
      <c r="C60" s="513" t="s">
        <v>90</v>
      </c>
      <c r="D60" s="513"/>
      <c r="E60" s="513"/>
      <c r="F60" s="514"/>
      <c r="G60" s="515"/>
      <c r="H60" s="515"/>
      <c r="I60" s="515"/>
      <c r="J60" s="134">
        <f>'01-02 0102 Pol'!F519</f>
        <v>0</v>
      </c>
    </row>
    <row r="61" spans="1:10" ht="25.5" customHeight="1" x14ac:dyDescent="0.2">
      <c r="A61" s="131"/>
      <c r="B61" s="131" t="s">
        <v>91</v>
      </c>
      <c r="C61" s="513" t="s">
        <v>92</v>
      </c>
      <c r="D61" s="513"/>
      <c r="E61" s="513"/>
      <c r="F61" s="514"/>
      <c r="G61" s="515"/>
      <c r="H61" s="515"/>
      <c r="I61" s="515"/>
      <c r="J61" s="134" t="e">
        <f>'01-02 0102 Pol'!F524+#REF!</f>
        <v>#REF!</v>
      </c>
    </row>
    <row r="62" spans="1:10" ht="25.5" customHeight="1" x14ac:dyDescent="0.2">
      <c r="A62" s="131"/>
      <c r="B62" s="131" t="s">
        <v>93</v>
      </c>
      <c r="C62" s="513" t="s">
        <v>94</v>
      </c>
      <c r="D62" s="513"/>
      <c r="E62" s="513"/>
      <c r="F62" s="514"/>
      <c r="G62" s="515"/>
      <c r="H62" s="515"/>
      <c r="I62" s="515"/>
      <c r="J62" s="134">
        <f>'03 03 Pol'!F268</f>
        <v>0</v>
      </c>
    </row>
    <row r="63" spans="1:10" ht="25.5" customHeight="1" x14ac:dyDescent="0.2">
      <c r="A63" s="131"/>
      <c r="B63" s="131" t="s">
        <v>95</v>
      </c>
      <c r="C63" s="513" t="s">
        <v>96</v>
      </c>
      <c r="D63" s="513"/>
      <c r="E63" s="513"/>
      <c r="F63" s="514"/>
      <c r="G63" s="515"/>
      <c r="H63" s="515"/>
      <c r="I63" s="515"/>
      <c r="J63" s="134" t="e">
        <f>'01-02 0102 Pol'!F533+'03 03 Pol'!F275+#REF!+#REF!</f>
        <v>#REF!</v>
      </c>
    </row>
    <row r="64" spans="1:10" ht="25.5" customHeight="1" x14ac:dyDescent="0.2">
      <c r="A64" s="131"/>
      <c r="B64" s="131" t="s">
        <v>97</v>
      </c>
      <c r="C64" s="513" t="s">
        <v>98</v>
      </c>
      <c r="D64" s="513"/>
      <c r="E64" s="513"/>
      <c r="F64" s="514"/>
      <c r="G64" s="515"/>
      <c r="H64" s="515"/>
      <c r="I64" s="515"/>
      <c r="J64" s="134">
        <f>'03 03 Pol'!F280</f>
        <v>0</v>
      </c>
    </row>
    <row r="65" spans="1:10" ht="25.5" customHeight="1" x14ac:dyDescent="0.2">
      <c r="A65" s="131"/>
      <c r="B65" s="131" t="s">
        <v>99</v>
      </c>
      <c r="C65" s="513" t="s">
        <v>100</v>
      </c>
      <c r="D65" s="513"/>
      <c r="E65" s="513"/>
      <c r="F65" s="514"/>
      <c r="G65" s="515"/>
      <c r="H65" s="515"/>
      <c r="I65" s="515"/>
      <c r="J65" s="134">
        <f>'01-02 0102 Pol'!F580+'03 03 Pol'!F292</f>
        <v>85000</v>
      </c>
    </row>
    <row r="66" spans="1:10" ht="25.5" customHeight="1" x14ac:dyDescent="0.2">
      <c r="A66" s="131"/>
      <c r="B66" s="135" t="s">
        <v>101</v>
      </c>
      <c r="C66" s="521" t="s">
        <v>102</v>
      </c>
      <c r="D66" s="521"/>
      <c r="E66" s="521"/>
      <c r="F66" s="522"/>
      <c r="G66" s="523"/>
      <c r="H66" s="523"/>
      <c r="I66" s="523"/>
      <c r="J66" s="136">
        <f>'01-02 0102 Pol'!F589+'03 03 Pol'!F301</f>
        <v>39000</v>
      </c>
    </row>
    <row r="67" spans="1:10" ht="25.5" customHeight="1" x14ac:dyDescent="0.2">
      <c r="A67" s="137"/>
      <c r="B67" s="138" t="s">
        <v>103</v>
      </c>
      <c r="C67" s="139"/>
      <c r="D67" s="139"/>
      <c r="E67" s="139"/>
      <c r="F67" s="140"/>
      <c r="G67" s="141"/>
      <c r="H67" s="141"/>
      <c r="I67" s="141"/>
      <c r="J67" s="142" t="e">
        <f>SUM(J47:J66)</f>
        <v>#REF!</v>
      </c>
    </row>
    <row r="68" spans="1:10" x14ac:dyDescent="0.2">
      <c r="A68" s="85"/>
      <c r="B68" s="85"/>
      <c r="C68" s="85"/>
      <c r="D68" s="85"/>
      <c r="E68" s="85"/>
      <c r="F68" s="85"/>
      <c r="G68" s="86"/>
      <c r="H68" s="85"/>
      <c r="I68" s="86"/>
      <c r="J68" s="87"/>
    </row>
    <row r="69" spans="1:10" x14ac:dyDescent="0.2">
      <c r="A69" s="85"/>
      <c r="B69" s="85"/>
      <c r="C69" s="85"/>
      <c r="D69" s="85"/>
      <c r="E69" s="85"/>
      <c r="F69" s="85"/>
      <c r="G69" s="86"/>
      <c r="H69" s="85"/>
      <c r="I69" s="86"/>
      <c r="J69" s="87"/>
    </row>
    <row r="70" spans="1:10" x14ac:dyDescent="0.2">
      <c r="A70" s="85"/>
      <c r="B70" s="85"/>
      <c r="C70" s="85"/>
      <c r="D70" s="85"/>
      <c r="E70" s="85"/>
      <c r="F70" s="85"/>
      <c r="G70" s="86"/>
      <c r="H70" s="85"/>
      <c r="I70" s="86"/>
      <c r="J70" s="87"/>
    </row>
  </sheetData>
  <sheetProtection password="D8B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64:I64"/>
    <mergeCell ref="C65:I65"/>
    <mergeCell ref="C66:I66"/>
    <mergeCell ref="C58:I58"/>
    <mergeCell ref="C59:I59"/>
    <mergeCell ref="C60:I60"/>
    <mergeCell ref="C61:I61"/>
    <mergeCell ref="C62:I62"/>
    <mergeCell ref="C63:I63"/>
    <mergeCell ref="C57:I57"/>
    <mergeCell ref="B28:E2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2019_11_01</v>
      </c>
      <c r="C1" s="31" t="str">
        <f>Stavba!NazevStavby</f>
        <v>VDJ Kostelní Vydří a Dačice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525"/>
      <c r="D2" s="525"/>
      <c r="E2" s="525"/>
      <c r="F2" s="525"/>
      <c r="G2" s="26" t="s">
        <v>15</v>
      </c>
      <c r="H2" s="34"/>
    </row>
    <row r="3" spans="1:8" ht="13.5" thickTop="1" x14ac:dyDescent="0.2"/>
    <row r="4" spans="1:8" ht="18" x14ac:dyDescent="0.25">
      <c r="A4" s="524" t="s">
        <v>16</v>
      </c>
      <c r="B4" s="524"/>
      <c r="C4" s="524"/>
      <c r="D4" s="524"/>
      <c r="E4" s="524"/>
      <c r="F4" s="524"/>
      <c r="G4" s="524"/>
      <c r="H4" s="524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526">
        <f>C2</f>
        <v>0</v>
      </c>
      <c r="C7" s="527"/>
      <c r="D7" s="527"/>
      <c r="E7" s="527"/>
      <c r="F7" s="527"/>
      <c r="G7" s="527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D8B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528" t="s">
        <v>28</v>
      </c>
      <c r="B1" s="528"/>
      <c r="C1" s="529"/>
      <c r="D1" s="528"/>
      <c r="E1" s="528"/>
      <c r="F1" s="528"/>
      <c r="G1" s="528"/>
    </row>
    <row r="2" spans="1:7" ht="13.5" thickTop="1" x14ac:dyDescent="0.2">
      <c r="A2" s="55" t="s">
        <v>29</v>
      </c>
      <c r="B2" s="56"/>
      <c r="C2" s="530"/>
      <c r="D2" s="530"/>
      <c r="E2" s="530"/>
      <c r="F2" s="530"/>
      <c r="G2" s="531"/>
    </row>
    <row r="3" spans="1:7" x14ac:dyDescent="0.2">
      <c r="A3" s="57" t="s">
        <v>30</v>
      </c>
      <c r="B3" s="58"/>
      <c r="C3" s="532"/>
      <c r="D3" s="532"/>
      <c r="E3" s="532"/>
      <c r="F3" s="532"/>
      <c r="G3" s="533"/>
    </row>
    <row r="4" spans="1:7" ht="13.5" thickBot="1" x14ac:dyDescent="0.25">
      <c r="A4" s="59" t="s">
        <v>31</v>
      </c>
      <c r="B4" s="60"/>
      <c r="C4" s="534"/>
      <c r="D4" s="534"/>
      <c r="E4" s="534"/>
      <c r="F4" s="534"/>
      <c r="G4" s="535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D8B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2019_11_01</v>
      </c>
      <c r="C1" s="31" t="str">
        <f>Stavba!NazevStavby</f>
        <v>VDJ Kostelní Vydří a Dačice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3" t="s">
        <v>43</v>
      </c>
      <c r="C2" s="536" t="s">
        <v>44</v>
      </c>
      <c r="D2" s="525"/>
      <c r="E2" s="525"/>
      <c r="F2" s="525"/>
      <c r="G2" s="26" t="s">
        <v>15</v>
      </c>
      <c r="H2" s="34"/>
      <c r="O2" s="8" t="s">
        <v>104</v>
      </c>
    </row>
    <row r="3" spans="1:15" ht="13.5" customHeight="1" thickTop="1" x14ac:dyDescent="0.2">
      <c r="H3" s="35"/>
    </row>
    <row r="4" spans="1:15" ht="18" customHeight="1" x14ac:dyDescent="0.25">
      <c r="A4" s="524" t="s">
        <v>16</v>
      </c>
      <c r="B4" s="524"/>
      <c r="C4" s="524"/>
      <c r="D4" s="524"/>
      <c r="E4" s="524"/>
      <c r="F4" s="524"/>
      <c r="G4" s="524"/>
      <c r="H4" s="524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01-02</v>
      </c>
      <c r="H6" s="35"/>
    </row>
    <row r="7" spans="1:15" ht="15.75" customHeight="1" x14ac:dyDescent="0.25">
      <c r="B7" s="526" t="str">
        <f>C2</f>
        <v>SO-01 a SO-02 Přívodní a výtlačný řad</v>
      </c>
      <c r="C7" s="527"/>
      <c r="D7" s="527"/>
      <c r="E7" s="527"/>
      <c r="F7" s="527"/>
      <c r="G7" s="527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105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4" t="s">
        <v>106</v>
      </c>
      <c r="B16" s="145"/>
      <c r="C16" s="145"/>
      <c r="D16" s="145"/>
      <c r="E16" s="145"/>
      <c r="F16" s="145"/>
      <c r="G16" s="145"/>
      <c r="H16" s="146"/>
      <c r="I16" s="32"/>
      <c r="J16" s="32"/>
    </row>
    <row r="17" spans="1:55" ht="12.75" customHeight="1" x14ac:dyDescent="0.2">
      <c r="A17" s="154" t="s">
        <v>107</v>
      </c>
      <c r="B17" s="155"/>
      <c r="C17" s="156"/>
      <c r="D17" s="156"/>
      <c r="E17" s="156"/>
      <c r="F17" s="156"/>
      <c r="G17" s="157"/>
      <c r="H17" s="158" t="s">
        <v>108</v>
      </c>
      <c r="I17" s="32"/>
      <c r="J17" s="32"/>
    </row>
    <row r="18" spans="1:55" ht="12.75" customHeight="1" x14ac:dyDescent="0.2">
      <c r="A18" s="152" t="s">
        <v>109</v>
      </c>
      <c r="B18" s="150" t="s">
        <v>44</v>
      </c>
      <c r="C18" s="149"/>
      <c r="D18" s="149"/>
      <c r="E18" s="149"/>
      <c r="F18" s="149"/>
      <c r="G18" s="151"/>
      <c r="H18" s="153">
        <f>'01-02 0102 Pol'!G612</f>
        <v>105000</v>
      </c>
      <c r="I18" s="32"/>
      <c r="J18" s="32"/>
      <c r="O18">
        <f>'01-02 0102 Pol'!AN6</f>
        <v>0</v>
      </c>
      <c r="P18">
        <f>'01-02 0102 Pol'!AO6</f>
        <v>105000</v>
      </c>
    </row>
    <row r="19" spans="1:55" ht="12.75" customHeight="1" thickBot="1" x14ac:dyDescent="0.25">
      <c r="A19" s="159"/>
      <c r="B19" s="160" t="s">
        <v>110</v>
      </c>
      <c r="C19" s="161"/>
      <c r="D19" s="162" t="str">
        <f>B2</f>
        <v>01-02</v>
      </c>
      <c r="E19" s="161"/>
      <c r="F19" s="161"/>
      <c r="G19" s="163"/>
      <c r="H19" s="164">
        <f>SUM(H18:H18)</f>
        <v>105000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5"/>
      <c r="I20" s="32"/>
      <c r="J20" s="32"/>
    </row>
    <row r="21" spans="1:55" ht="12.75" customHeight="1" x14ac:dyDescent="0.2">
      <c r="A21" s="175"/>
      <c r="B21" s="176"/>
      <c r="C21" s="176"/>
      <c r="D21" s="176"/>
      <c r="E21" s="177"/>
      <c r="F21" s="176"/>
      <c r="G21" s="176"/>
      <c r="H21" s="178" t="s">
        <v>54</v>
      </c>
      <c r="I21" s="32"/>
      <c r="J21" s="32"/>
      <c r="O21" s="35">
        <f>H22</f>
        <v>0</v>
      </c>
      <c r="P21" s="35">
        <f>H24</f>
        <v>105000</v>
      </c>
    </row>
    <row r="22" spans="1:55" ht="12.75" customHeight="1" x14ac:dyDescent="0.2">
      <c r="A22" s="170" t="s">
        <v>55</v>
      </c>
      <c r="B22" s="166"/>
      <c r="C22" s="166"/>
      <c r="D22" s="166">
        <v>15</v>
      </c>
      <c r="E22" s="167" t="s">
        <v>56</v>
      </c>
      <c r="F22" s="166"/>
      <c r="G22" s="166"/>
      <c r="H22" s="173">
        <f>SUM(O18:O19)</f>
        <v>0</v>
      </c>
      <c r="I22" s="32"/>
      <c r="J22" s="32"/>
    </row>
    <row r="23" spans="1:55" ht="12.75" customHeight="1" x14ac:dyDescent="0.2">
      <c r="A23" s="171" t="s">
        <v>57</v>
      </c>
      <c r="B23" s="147"/>
      <c r="C23" s="147"/>
      <c r="D23" s="147">
        <v>15</v>
      </c>
      <c r="E23" s="168" t="s">
        <v>56</v>
      </c>
      <c r="F23" s="147"/>
      <c r="G23" s="147"/>
      <c r="H23" s="174">
        <f>H22*(D23/100)</f>
        <v>0</v>
      </c>
      <c r="I23" s="32"/>
      <c r="J23" s="32"/>
    </row>
    <row r="24" spans="1:55" ht="12.75" customHeight="1" x14ac:dyDescent="0.2">
      <c r="A24" s="171" t="s">
        <v>55</v>
      </c>
      <c r="B24" s="147"/>
      <c r="C24" s="147"/>
      <c r="D24" s="147">
        <v>21</v>
      </c>
      <c r="E24" s="168" t="s">
        <v>56</v>
      </c>
      <c r="F24" s="147"/>
      <c r="G24" s="147"/>
      <c r="H24" s="174">
        <f>SUM(P18:P19)</f>
        <v>105000</v>
      </c>
      <c r="I24" s="32"/>
      <c r="J24" s="32"/>
    </row>
    <row r="25" spans="1:55" ht="12.75" customHeight="1" thickBot="1" x14ac:dyDescent="0.25">
      <c r="A25" s="172" t="s">
        <v>57</v>
      </c>
      <c r="B25" s="148"/>
      <c r="C25" s="148"/>
      <c r="D25" s="148">
        <v>21</v>
      </c>
      <c r="E25" s="169" t="s">
        <v>56</v>
      </c>
      <c r="F25" s="147"/>
      <c r="G25" s="147"/>
      <c r="H25" s="174">
        <f>H24*(D25/100)</f>
        <v>22050</v>
      </c>
      <c r="I25" s="32"/>
      <c r="J25" s="32"/>
    </row>
    <row r="26" spans="1:55" ht="12.75" customHeight="1" thickBot="1" x14ac:dyDescent="0.25">
      <c r="A26" s="179" t="s">
        <v>111</v>
      </c>
      <c r="B26" s="180"/>
      <c r="C26" s="180"/>
      <c r="D26" s="180"/>
      <c r="E26" s="180"/>
      <c r="F26" s="181"/>
      <c r="G26" s="182"/>
      <c r="H26" s="183">
        <f>SUM(H22:H25)</f>
        <v>127050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4" t="s">
        <v>854</v>
      </c>
      <c r="B28" s="145"/>
      <c r="C28" s="145"/>
      <c r="D28" s="206" t="s">
        <v>109</v>
      </c>
      <c r="E28" s="537" t="s">
        <v>44</v>
      </c>
      <c r="F28" s="537"/>
      <c r="G28" s="537"/>
      <c r="H28" s="537"/>
      <c r="I28" s="32"/>
      <c r="J28" s="32"/>
      <c r="BC28" s="261" t="str">
        <f>E28</f>
        <v>SO-01 a SO-02 Přívodní a výtlačný řad</v>
      </c>
    </row>
    <row r="29" spans="1:55" ht="12.75" customHeight="1" x14ac:dyDescent="0.2">
      <c r="A29" s="154" t="s">
        <v>855</v>
      </c>
      <c r="B29" s="155"/>
      <c r="C29" s="156"/>
      <c r="D29" s="156"/>
      <c r="E29" s="156"/>
      <c r="F29" s="156"/>
      <c r="G29" s="157"/>
      <c r="H29" s="158" t="s">
        <v>108</v>
      </c>
      <c r="I29" s="32"/>
      <c r="J29" s="32"/>
    </row>
    <row r="30" spans="1:55" ht="12.75" customHeight="1" x14ac:dyDescent="0.2">
      <c r="A30" s="152" t="s">
        <v>63</v>
      </c>
      <c r="B30" s="150" t="s">
        <v>64</v>
      </c>
      <c r="C30" s="149"/>
      <c r="D30" s="149"/>
      <c r="E30" s="149"/>
      <c r="F30" s="149"/>
      <c r="G30" s="151"/>
      <c r="H30" s="262">
        <f>'01-02 0102 Pol'!F8</f>
        <v>0</v>
      </c>
      <c r="I30" s="32"/>
      <c r="J30" s="32"/>
    </row>
    <row r="31" spans="1:55" ht="12.75" customHeight="1" x14ac:dyDescent="0.2">
      <c r="A31" s="152" t="s">
        <v>65</v>
      </c>
      <c r="B31" s="150" t="s">
        <v>66</v>
      </c>
      <c r="C31" s="149"/>
      <c r="D31" s="149"/>
      <c r="E31" s="149"/>
      <c r="F31" s="149"/>
      <c r="G31" s="151"/>
      <c r="H31" s="262">
        <f>'01-02 0102 Pol'!F159</f>
        <v>0</v>
      </c>
      <c r="I31" s="32"/>
      <c r="J31" s="32"/>
    </row>
    <row r="32" spans="1:55" ht="12.75" customHeight="1" x14ac:dyDescent="0.2">
      <c r="A32" s="152" t="s">
        <v>67</v>
      </c>
      <c r="B32" s="150" t="s">
        <v>68</v>
      </c>
      <c r="C32" s="149"/>
      <c r="D32" s="149"/>
      <c r="E32" s="149"/>
      <c r="F32" s="149"/>
      <c r="G32" s="151"/>
      <c r="H32" s="262">
        <f>'01-02 0102 Pol'!F170</f>
        <v>0</v>
      </c>
      <c r="I32" s="32"/>
      <c r="J32" s="32"/>
    </row>
    <row r="33" spans="1:10" ht="12.75" customHeight="1" x14ac:dyDescent="0.2">
      <c r="A33" s="152" t="s">
        <v>69</v>
      </c>
      <c r="B33" s="150" t="s">
        <v>70</v>
      </c>
      <c r="C33" s="149"/>
      <c r="D33" s="149"/>
      <c r="E33" s="149"/>
      <c r="F33" s="149"/>
      <c r="G33" s="151"/>
      <c r="H33" s="262">
        <f>'01-02 0102 Pol'!F201</f>
        <v>0</v>
      </c>
      <c r="I33" s="32"/>
      <c r="J33" s="32"/>
    </row>
    <row r="34" spans="1:10" ht="12.75" customHeight="1" x14ac:dyDescent="0.2">
      <c r="A34" s="152" t="s">
        <v>71</v>
      </c>
      <c r="B34" s="150" t="s">
        <v>72</v>
      </c>
      <c r="C34" s="149"/>
      <c r="D34" s="149"/>
      <c r="E34" s="149"/>
      <c r="F34" s="149"/>
      <c r="G34" s="151"/>
      <c r="H34" s="262">
        <f>'01-02 0102 Pol'!F224</f>
        <v>0</v>
      </c>
      <c r="I34" s="32"/>
      <c r="J34" s="32"/>
    </row>
    <row r="35" spans="1:10" ht="12.75" customHeight="1" x14ac:dyDescent="0.2">
      <c r="A35" s="152" t="s">
        <v>73</v>
      </c>
      <c r="B35" s="150" t="s">
        <v>74</v>
      </c>
      <c r="C35" s="149"/>
      <c r="D35" s="149"/>
      <c r="E35" s="149"/>
      <c r="F35" s="149"/>
      <c r="G35" s="151"/>
      <c r="H35" s="262">
        <f>'01-02 0102 Pol'!F243</f>
        <v>0</v>
      </c>
      <c r="I35" s="32"/>
      <c r="J35" s="32"/>
    </row>
    <row r="36" spans="1:10" ht="12.75" customHeight="1" x14ac:dyDescent="0.2">
      <c r="A36" s="152" t="s">
        <v>75</v>
      </c>
      <c r="B36" s="150" t="s">
        <v>76</v>
      </c>
      <c r="C36" s="149"/>
      <c r="D36" s="149"/>
      <c r="E36" s="149"/>
      <c r="F36" s="149"/>
      <c r="G36" s="151"/>
      <c r="H36" s="262">
        <f>'01-02 0102 Pol'!F438</f>
        <v>0</v>
      </c>
      <c r="I36" s="32"/>
      <c r="J36" s="32"/>
    </row>
    <row r="37" spans="1:10" ht="12.75" customHeight="1" x14ac:dyDescent="0.2">
      <c r="A37" s="152" t="s">
        <v>77</v>
      </c>
      <c r="B37" s="150" t="s">
        <v>78</v>
      </c>
      <c r="C37" s="149"/>
      <c r="D37" s="149"/>
      <c r="E37" s="149"/>
      <c r="F37" s="149"/>
      <c r="G37" s="151"/>
      <c r="H37" s="262">
        <f>'01-02 0102 Pol'!F447</f>
        <v>0</v>
      </c>
      <c r="I37" s="32"/>
      <c r="J37" s="32"/>
    </row>
    <row r="38" spans="1:10" ht="12.75" customHeight="1" x14ac:dyDescent="0.2">
      <c r="A38" s="152" t="s">
        <v>79</v>
      </c>
      <c r="B38" s="150" t="s">
        <v>80</v>
      </c>
      <c r="C38" s="149"/>
      <c r="D38" s="149"/>
      <c r="E38" s="149"/>
      <c r="F38" s="149"/>
      <c r="G38" s="151"/>
      <c r="H38" s="262">
        <f>'01-02 0102 Pol'!F457</f>
        <v>0</v>
      </c>
      <c r="I38" s="32"/>
      <c r="J38" s="32"/>
    </row>
    <row r="39" spans="1:10" ht="12.75" customHeight="1" x14ac:dyDescent="0.2">
      <c r="A39" s="152" t="s">
        <v>81</v>
      </c>
      <c r="B39" s="150" t="s">
        <v>82</v>
      </c>
      <c r="C39" s="149"/>
      <c r="D39" s="149"/>
      <c r="E39" s="149"/>
      <c r="F39" s="149"/>
      <c r="G39" s="151"/>
      <c r="H39" s="262">
        <f>'01-02 0102 Pol'!F483</f>
        <v>0</v>
      </c>
      <c r="I39" s="32"/>
      <c r="J39" s="32"/>
    </row>
    <row r="40" spans="1:10" ht="12.75" customHeight="1" x14ac:dyDescent="0.2">
      <c r="A40" s="152" t="s">
        <v>83</v>
      </c>
      <c r="B40" s="150" t="s">
        <v>84</v>
      </c>
      <c r="C40" s="149"/>
      <c r="D40" s="149"/>
      <c r="E40" s="149"/>
      <c r="F40" s="149"/>
      <c r="G40" s="151"/>
      <c r="H40" s="262">
        <f>'01-02 0102 Pol'!F488</f>
        <v>0</v>
      </c>
      <c r="I40" s="32"/>
      <c r="J40" s="32"/>
    </row>
    <row r="41" spans="1:10" ht="12.75" customHeight="1" x14ac:dyDescent="0.2">
      <c r="A41" s="152" t="s">
        <v>85</v>
      </c>
      <c r="B41" s="150" t="s">
        <v>86</v>
      </c>
      <c r="C41" s="149"/>
      <c r="D41" s="149"/>
      <c r="E41" s="149"/>
      <c r="F41" s="149"/>
      <c r="G41" s="151"/>
      <c r="H41" s="262">
        <f>'01-02 0102 Pol'!F507</f>
        <v>0</v>
      </c>
      <c r="I41" s="32"/>
      <c r="J41" s="32"/>
    </row>
    <row r="42" spans="1:10" ht="12.75" customHeight="1" x14ac:dyDescent="0.2">
      <c r="A42" s="152" t="s">
        <v>87</v>
      </c>
      <c r="B42" s="150" t="s">
        <v>88</v>
      </c>
      <c r="C42" s="149"/>
      <c r="D42" s="149"/>
      <c r="E42" s="149"/>
      <c r="F42" s="149"/>
      <c r="G42" s="151"/>
      <c r="H42" s="262">
        <f>'01-02 0102 Pol'!F515</f>
        <v>0</v>
      </c>
      <c r="I42" s="32"/>
      <c r="J42" s="32"/>
    </row>
    <row r="43" spans="1:10" ht="12.75" customHeight="1" x14ac:dyDescent="0.2">
      <c r="A43" s="152" t="s">
        <v>89</v>
      </c>
      <c r="B43" s="150" t="s">
        <v>90</v>
      </c>
      <c r="C43" s="149"/>
      <c r="D43" s="149"/>
      <c r="E43" s="149"/>
      <c r="F43" s="149"/>
      <c r="G43" s="151"/>
      <c r="H43" s="262">
        <f>'01-02 0102 Pol'!F519</f>
        <v>0</v>
      </c>
      <c r="I43" s="32"/>
      <c r="J43" s="32"/>
    </row>
    <row r="44" spans="1:10" ht="12.75" customHeight="1" x14ac:dyDescent="0.2">
      <c r="A44" s="152" t="s">
        <v>91</v>
      </c>
      <c r="B44" s="150" t="s">
        <v>92</v>
      </c>
      <c r="C44" s="149"/>
      <c r="D44" s="149"/>
      <c r="E44" s="149"/>
      <c r="F44" s="149"/>
      <c r="G44" s="151"/>
      <c r="H44" s="262">
        <f>'01-02 0102 Pol'!F524</f>
        <v>0</v>
      </c>
      <c r="I44" s="32"/>
      <c r="J44" s="32"/>
    </row>
    <row r="45" spans="1:10" ht="12.75" customHeight="1" x14ac:dyDescent="0.2">
      <c r="A45" s="152" t="s">
        <v>95</v>
      </c>
      <c r="B45" s="150" t="s">
        <v>96</v>
      </c>
      <c r="C45" s="149"/>
      <c r="D45" s="149"/>
      <c r="E45" s="149"/>
      <c r="F45" s="149"/>
      <c r="G45" s="151"/>
      <c r="H45" s="262">
        <f>'01-02 0102 Pol'!F533</f>
        <v>0</v>
      </c>
      <c r="I45" s="32"/>
      <c r="J45" s="32"/>
    </row>
    <row r="46" spans="1:10" ht="12.75" customHeight="1" x14ac:dyDescent="0.2">
      <c r="A46" s="152" t="s">
        <v>99</v>
      </c>
      <c r="B46" s="150" t="s">
        <v>100</v>
      </c>
      <c r="C46" s="149"/>
      <c r="D46" s="149"/>
      <c r="E46" s="149"/>
      <c r="F46" s="149"/>
      <c r="G46" s="151"/>
      <c r="H46" s="262">
        <f>'01-02 0102 Pol'!F580</f>
        <v>70000</v>
      </c>
      <c r="I46" s="32"/>
      <c r="J46" s="32"/>
    </row>
    <row r="47" spans="1:10" ht="12.75" customHeight="1" x14ac:dyDescent="0.2">
      <c r="A47" s="152" t="s">
        <v>101</v>
      </c>
      <c r="B47" s="150" t="s">
        <v>102</v>
      </c>
      <c r="C47" s="149"/>
      <c r="D47" s="149"/>
      <c r="E47" s="149"/>
      <c r="F47" s="149"/>
      <c r="G47" s="151"/>
      <c r="H47" s="262">
        <f>'01-02 0102 Pol'!F589</f>
        <v>35000</v>
      </c>
      <c r="I47" s="32"/>
      <c r="J47" s="32"/>
    </row>
    <row r="48" spans="1:10" ht="12.75" customHeight="1" thickBot="1" x14ac:dyDescent="0.25">
      <c r="A48" s="159"/>
      <c r="B48" s="160" t="s">
        <v>856</v>
      </c>
      <c r="C48" s="161"/>
      <c r="D48" s="162" t="str">
        <f>D28</f>
        <v>0102</v>
      </c>
      <c r="E48" s="161"/>
      <c r="F48" s="161"/>
      <c r="G48" s="163"/>
      <c r="H48" s="263">
        <f>SUM(H30:H47)</f>
        <v>105000</v>
      </c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8B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71" workbookViewId="0">
      <selection activeCell="F602" sqref="F60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544" t="s">
        <v>112</v>
      </c>
      <c r="B1" s="544"/>
      <c r="C1" s="545"/>
      <c r="D1" s="544"/>
      <c r="E1" s="544"/>
      <c r="F1" s="544"/>
      <c r="G1" s="544"/>
      <c r="AC1" t="s">
        <v>115</v>
      </c>
    </row>
    <row r="2" spans="1:60" ht="13.5" thickTop="1" x14ac:dyDescent="0.2">
      <c r="A2" s="189" t="s">
        <v>29</v>
      </c>
      <c r="B2" s="193" t="s">
        <v>40</v>
      </c>
      <c r="C2" s="208" t="s">
        <v>41</v>
      </c>
      <c r="D2" s="191"/>
      <c r="E2" s="190"/>
      <c r="F2" s="190"/>
      <c r="G2" s="192"/>
    </row>
    <row r="3" spans="1:60" x14ac:dyDescent="0.2">
      <c r="A3" s="187" t="s">
        <v>30</v>
      </c>
      <c r="B3" s="194" t="s">
        <v>43</v>
      </c>
      <c r="C3" s="209" t="s">
        <v>44</v>
      </c>
      <c r="D3" s="186"/>
      <c r="E3" s="185"/>
      <c r="F3" s="185"/>
      <c r="G3" s="188"/>
      <c r="AC3" s="8" t="s">
        <v>104</v>
      </c>
    </row>
    <row r="4" spans="1:60" ht="13.5" thickBot="1" x14ac:dyDescent="0.25">
      <c r="A4" s="195" t="s">
        <v>31</v>
      </c>
      <c r="B4" s="196" t="s">
        <v>109</v>
      </c>
      <c r="C4" s="210" t="s">
        <v>44</v>
      </c>
      <c r="D4" s="197"/>
      <c r="E4" s="198"/>
      <c r="F4" s="198"/>
      <c r="G4" s="199"/>
    </row>
    <row r="5" spans="1:60" ht="14.25" thickTop="1" thickBot="1" x14ac:dyDescent="0.25">
      <c r="C5" s="211"/>
      <c r="D5" s="184"/>
      <c r="AN5">
        <v>15</v>
      </c>
      <c r="AO5">
        <v>21</v>
      </c>
    </row>
    <row r="6" spans="1:60" ht="27" thickTop="1" thickBot="1" x14ac:dyDescent="0.25">
      <c r="A6" s="200" t="s">
        <v>32</v>
      </c>
      <c r="B6" s="203" t="s">
        <v>33</v>
      </c>
      <c r="C6" s="212" t="s">
        <v>34</v>
      </c>
      <c r="D6" s="202" t="s">
        <v>35</v>
      </c>
      <c r="E6" s="201" t="s">
        <v>36</v>
      </c>
      <c r="F6" s="204" t="s">
        <v>37</v>
      </c>
      <c r="G6" s="200" t="s">
        <v>38</v>
      </c>
      <c r="H6" s="248" t="s">
        <v>113</v>
      </c>
      <c r="I6" s="213" t="s">
        <v>114</v>
      </c>
      <c r="J6" s="54"/>
      <c r="AN6">
        <f>SUMIF(AM8:AM612,AN5,G8:G612)</f>
        <v>0</v>
      </c>
      <c r="AO6">
        <f>SUMIF(AM8:AM612,AO5,G8:G612)</f>
        <v>105000</v>
      </c>
    </row>
    <row r="7" spans="1:60" x14ac:dyDescent="0.2">
      <c r="A7" s="249"/>
      <c r="B7" s="250" t="s">
        <v>116</v>
      </c>
      <c r="C7" s="546" t="s">
        <v>117</v>
      </c>
      <c r="D7" s="547"/>
      <c r="E7" s="548"/>
      <c r="F7" s="549"/>
      <c r="G7" s="549"/>
      <c r="H7" s="251"/>
      <c r="I7" s="252"/>
    </row>
    <row r="8" spans="1:60" x14ac:dyDescent="0.2">
      <c r="A8" s="243" t="s">
        <v>118</v>
      </c>
      <c r="B8" s="214" t="s">
        <v>63</v>
      </c>
      <c r="C8" s="237" t="s">
        <v>64</v>
      </c>
      <c r="D8" s="218"/>
      <c r="E8" s="222"/>
      <c r="F8" s="550">
        <f>SUM(G9:G158)</f>
        <v>0</v>
      </c>
      <c r="G8" s="551"/>
      <c r="H8" s="226"/>
      <c r="I8" s="246"/>
      <c r="AE8" t="s">
        <v>119</v>
      </c>
    </row>
    <row r="9" spans="1:60" outlineLevel="1" x14ac:dyDescent="0.2">
      <c r="A9" s="244"/>
      <c r="B9" s="552" t="s">
        <v>120</v>
      </c>
      <c r="C9" s="553"/>
      <c r="D9" s="554"/>
      <c r="E9" s="555"/>
      <c r="F9" s="556"/>
      <c r="G9" s="557"/>
      <c r="H9" s="227"/>
      <c r="I9" s="247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4"/>
      <c r="B10" s="538" t="s">
        <v>121</v>
      </c>
      <c r="C10" s="539"/>
      <c r="D10" s="540"/>
      <c r="E10" s="541"/>
      <c r="F10" s="542"/>
      <c r="G10" s="543"/>
      <c r="H10" s="227"/>
      <c r="I10" s="247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122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4"/>
      <c r="B11" s="538" t="s">
        <v>123</v>
      </c>
      <c r="C11" s="539"/>
      <c r="D11" s="540"/>
      <c r="E11" s="541"/>
      <c r="F11" s="542"/>
      <c r="G11" s="543"/>
      <c r="H11" s="227"/>
      <c r="I11" s="24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>
        <v>1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1</v>
      </c>
      <c r="B12" s="215" t="s">
        <v>124</v>
      </c>
      <c r="C12" s="238" t="s">
        <v>125</v>
      </c>
      <c r="D12" s="219" t="s">
        <v>126</v>
      </c>
      <c r="E12" s="223">
        <v>6.12</v>
      </c>
      <c r="F12" s="229"/>
      <c r="G12" s="228">
        <f>ROUND(E12*F12,2)</f>
        <v>0</v>
      </c>
      <c r="H12" s="227" t="s">
        <v>127</v>
      </c>
      <c r="I12" s="247" t="s">
        <v>128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129</v>
      </c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4"/>
      <c r="B13" s="216"/>
      <c r="C13" s="239" t="s">
        <v>130</v>
      </c>
      <c r="D13" s="220"/>
      <c r="E13" s="224">
        <v>6.12</v>
      </c>
      <c r="F13" s="228"/>
      <c r="G13" s="228"/>
      <c r="H13" s="227"/>
      <c r="I13" s="24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4"/>
      <c r="B14" s="538" t="s">
        <v>131</v>
      </c>
      <c r="C14" s="539"/>
      <c r="D14" s="540"/>
      <c r="E14" s="541"/>
      <c r="F14" s="542"/>
      <c r="G14" s="543"/>
      <c r="H14" s="227"/>
      <c r="I14" s="247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>
        <v>0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45">
        <v>2</v>
      </c>
      <c r="B15" s="215" t="s">
        <v>132</v>
      </c>
      <c r="C15" s="238" t="s">
        <v>133</v>
      </c>
      <c r="D15" s="219" t="s">
        <v>126</v>
      </c>
      <c r="E15" s="223">
        <v>119.646</v>
      </c>
      <c r="F15" s="229"/>
      <c r="G15" s="228">
        <f>ROUND(E15*F15,2)</f>
        <v>0</v>
      </c>
      <c r="H15" s="227" t="s">
        <v>127</v>
      </c>
      <c r="I15" s="247" t="s">
        <v>128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129</v>
      </c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44"/>
      <c r="B16" s="216"/>
      <c r="C16" s="239" t="s">
        <v>134</v>
      </c>
      <c r="D16" s="220"/>
      <c r="E16" s="224">
        <v>119.646</v>
      </c>
      <c r="F16" s="228"/>
      <c r="G16" s="228"/>
      <c r="H16" s="227"/>
      <c r="I16" s="247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45">
        <v>3</v>
      </c>
      <c r="B17" s="215" t="s">
        <v>135</v>
      </c>
      <c r="C17" s="238" t="s">
        <v>136</v>
      </c>
      <c r="D17" s="219" t="s">
        <v>126</v>
      </c>
      <c r="E17" s="223">
        <v>119.646</v>
      </c>
      <c r="F17" s="229"/>
      <c r="G17" s="228">
        <f>ROUND(E17*F17,2)</f>
        <v>0</v>
      </c>
      <c r="H17" s="227" t="s">
        <v>127</v>
      </c>
      <c r="I17" s="247" t="s">
        <v>128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129</v>
      </c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44"/>
      <c r="B18" s="216"/>
      <c r="C18" s="239" t="s">
        <v>134</v>
      </c>
      <c r="D18" s="220"/>
      <c r="E18" s="224">
        <v>119.646</v>
      </c>
      <c r="F18" s="228"/>
      <c r="G18" s="228"/>
      <c r="H18" s="227"/>
      <c r="I18" s="247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4"/>
      <c r="B19" s="538" t="s">
        <v>137</v>
      </c>
      <c r="C19" s="539"/>
      <c r="D19" s="540"/>
      <c r="E19" s="541"/>
      <c r="F19" s="542"/>
      <c r="G19" s="543"/>
      <c r="H19" s="227"/>
      <c r="I19" s="247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>
        <v>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44"/>
      <c r="B20" s="538" t="s">
        <v>138</v>
      </c>
      <c r="C20" s="539"/>
      <c r="D20" s="540"/>
      <c r="E20" s="541"/>
      <c r="F20" s="542"/>
      <c r="G20" s="543"/>
      <c r="H20" s="227"/>
      <c r="I20" s="24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122</v>
      </c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5">
        <v>4</v>
      </c>
      <c r="B21" s="215" t="s">
        <v>139</v>
      </c>
      <c r="C21" s="238" t="s">
        <v>140</v>
      </c>
      <c r="D21" s="219" t="s">
        <v>141</v>
      </c>
      <c r="E21" s="223">
        <v>2.7</v>
      </c>
      <c r="F21" s="229"/>
      <c r="G21" s="228">
        <f>ROUND(E21*F21,2)</f>
        <v>0</v>
      </c>
      <c r="H21" s="227" t="s">
        <v>127</v>
      </c>
      <c r="I21" s="247" t="s">
        <v>128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129</v>
      </c>
      <c r="AF21" s="32"/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44"/>
      <c r="B22" s="216"/>
      <c r="C22" s="239" t="s">
        <v>142</v>
      </c>
      <c r="D22" s="220"/>
      <c r="E22" s="224">
        <v>2.7</v>
      </c>
      <c r="F22" s="228"/>
      <c r="G22" s="228"/>
      <c r="H22" s="227"/>
      <c r="I22" s="247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4"/>
      <c r="B23" s="538" t="s">
        <v>143</v>
      </c>
      <c r="C23" s="539"/>
      <c r="D23" s="540"/>
      <c r="E23" s="541"/>
      <c r="F23" s="542"/>
      <c r="G23" s="543"/>
      <c r="H23" s="227"/>
      <c r="I23" s="24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>
        <v>0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4"/>
      <c r="B24" s="538" t="s">
        <v>144</v>
      </c>
      <c r="C24" s="539"/>
      <c r="D24" s="540"/>
      <c r="E24" s="541"/>
      <c r="F24" s="542"/>
      <c r="G24" s="543"/>
      <c r="H24" s="227"/>
      <c r="I24" s="247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122</v>
      </c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207" t="str">
        <f>B24</f>
        <v>na vzdálenost (výšku) od hladiny vody v jímce po výšku roviny proložené osou nejvyššího bodu výtlačného potrubí, odpadní potrubí v délce do 20 m,</v>
      </c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44"/>
      <c r="B25" s="538" t="s">
        <v>145</v>
      </c>
      <c r="C25" s="539"/>
      <c r="D25" s="540"/>
      <c r="E25" s="541"/>
      <c r="F25" s="542"/>
      <c r="G25" s="543"/>
      <c r="H25" s="227"/>
      <c r="I25" s="247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>
        <v>1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45">
        <v>5</v>
      </c>
      <c r="B26" s="215" t="s">
        <v>146</v>
      </c>
      <c r="C26" s="238" t="s">
        <v>147</v>
      </c>
      <c r="D26" s="219" t="s">
        <v>148</v>
      </c>
      <c r="E26" s="223">
        <v>400</v>
      </c>
      <c r="F26" s="229"/>
      <c r="G26" s="228">
        <f>ROUND(E26*F26,2)</f>
        <v>0</v>
      </c>
      <c r="H26" s="227" t="s">
        <v>149</v>
      </c>
      <c r="I26" s="247" t="s">
        <v>128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129</v>
      </c>
      <c r="AF26" s="32"/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44"/>
      <c r="B27" s="216"/>
      <c r="C27" s="239" t="s">
        <v>150</v>
      </c>
      <c r="D27" s="220"/>
      <c r="E27" s="224">
        <v>400</v>
      </c>
      <c r="F27" s="228"/>
      <c r="G27" s="228"/>
      <c r="H27" s="227"/>
      <c r="I27" s="24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44"/>
      <c r="B28" s="538" t="s">
        <v>151</v>
      </c>
      <c r="C28" s="539"/>
      <c r="D28" s="540"/>
      <c r="E28" s="541"/>
      <c r="F28" s="542"/>
      <c r="G28" s="543"/>
      <c r="H28" s="227"/>
      <c r="I28" s="24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>
        <v>0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ht="22.5" outlineLevel="1" x14ac:dyDescent="0.2">
      <c r="A29" s="244"/>
      <c r="B29" s="538" t="s">
        <v>152</v>
      </c>
      <c r="C29" s="539"/>
      <c r="D29" s="540"/>
      <c r="E29" s="541"/>
      <c r="F29" s="542"/>
      <c r="G29" s="543"/>
      <c r="H29" s="227"/>
      <c r="I29" s="247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122</v>
      </c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07" t="str">
        <f>B29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44"/>
      <c r="B30" s="538" t="s">
        <v>153</v>
      </c>
      <c r="C30" s="539"/>
      <c r="D30" s="540"/>
      <c r="E30" s="541"/>
      <c r="F30" s="542"/>
      <c r="G30" s="543"/>
      <c r="H30" s="227"/>
      <c r="I30" s="247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1</v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245">
        <v>6</v>
      </c>
      <c r="B31" s="215" t="s">
        <v>154</v>
      </c>
      <c r="C31" s="238" t="s">
        <v>147</v>
      </c>
      <c r="D31" s="219" t="s">
        <v>155</v>
      </c>
      <c r="E31" s="223">
        <v>50</v>
      </c>
      <c r="F31" s="229"/>
      <c r="G31" s="228">
        <f>ROUND(E31*F31,2)</f>
        <v>0</v>
      </c>
      <c r="H31" s="227" t="s">
        <v>149</v>
      </c>
      <c r="I31" s="247" t="s">
        <v>128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129</v>
      </c>
      <c r="AF31" s="32"/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44"/>
      <c r="B32" s="216"/>
      <c r="C32" s="239" t="s">
        <v>156</v>
      </c>
      <c r="D32" s="220"/>
      <c r="E32" s="224">
        <v>50</v>
      </c>
      <c r="F32" s="228"/>
      <c r="G32" s="228"/>
      <c r="H32" s="227"/>
      <c r="I32" s="247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44"/>
      <c r="B33" s="538" t="s">
        <v>157</v>
      </c>
      <c r="C33" s="539"/>
      <c r="D33" s="540"/>
      <c r="E33" s="541"/>
      <c r="F33" s="542"/>
      <c r="G33" s="543"/>
      <c r="H33" s="227"/>
      <c r="I33" s="247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>
        <v>0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ht="22.5" outlineLevel="1" x14ac:dyDescent="0.2">
      <c r="A34" s="244"/>
      <c r="B34" s="538" t="s">
        <v>158</v>
      </c>
      <c r="C34" s="539"/>
      <c r="D34" s="540"/>
      <c r="E34" s="541"/>
      <c r="F34" s="542"/>
      <c r="G34" s="543"/>
      <c r="H34" s="227"/>
      <c r="I34" s="247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 t="s">
        <v>122</v>
      </c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207" t="str">
        <f>B34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44"/>
      <c r="B35" s="538" t="s">
        <v>159</v>
      </c>
      <c r="C35" s="539"/>
      <c r="D35" s="540"/>
      <c r="E35" s="541"/>
      <c r="F35" s="542"/>
      <c r="G35" s="543"/>
      <c r="H35" s="227"/>
      <c r="I35" s="247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>
        <v>1</v>
      </c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45">
        <v>7</v>
      </c>
      <c r="B36" s="215" t="s">
        <v>160</v>
      </c>
      <c r="C36" s="238" t="s">
        <v>161</v>
      </c>
      <c r="D36" s="219" t="s">
        <v>141</v>
      </c>
      <c r="E36" s="223">
        <v>24.4</v>
      </c>
      <c r="F36" s="229"/>
      <c r="G36" s="228">
        <f>ROUND(E36*F36,2)</f>
        <v>0</v>
      </c>
      <c r="H36" s="227" t="s">
        <v>149</v>
      </c>
      <c r="I36" s="247" t="s">
        <v>128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 t="s">
        <v>129</v>
      </c>
      <c r="AF36" s="32"/>
      <c r="AG36" s="32"/>
      <c r="AH36" s="32"/>
      <c r="AI36" s="32"/>
      <c r="AJ36" s="32"/>
      <c r="AK36" s="32"/>
      <c r="AL36" s="32"/>
      <c r="AM36" s="32">
        <v>21</v>
      </c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44"/>
      <c r="B37" s="216"/>
      <c r="C37" s="239" t="s">
        <v>162</v>
      </c>
      <c r="D37" s="220"/>
      <c r="E37" s="224">
        <v>24.4</v>
      </c>
      <c r="F37" s="228"/>
      <c r="G37" s="228"/>
      <c r="H37" s="227"/>
      <c r="I37" s="24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244"/>
      <c r="B38" s="538" t="s">
        <v>157</v>
      </c>
      <c r="C38" s="539"/>
      <c r="D38" s="540"/>
      <c r="E38" s="541"/>
      <c r="F38" s="542"/>
      <c r="G38" s="543"/>
      <c r="H38" s="227"/>
      <c r="I38" s="24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0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ht="22.5" outlineLevel="1" x14ac:dyDescent="0.2">
      <c r="A39" s="244"/>
      <c r="B39" s="538" t="s">
        <v>158</v>
      </c>
      <c r="C39" s="539"/>
      <c r="D39" s="540"/>
      <c r="E39" s="541"/>
      <c r="F39" s="542"/>
      <c r="G39" s="543"/>
      <c r="H39" s="227"/>
      <c r="I39" s="247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122</v>
      </c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207" t="str">
        <f>B39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44"/>
      <c r="B40" s="538" t="s">
        <v>163</v>
      </c>
      <c r="C40" s="539"/>
      <c r="D40" s="540"/>
      <c r="E40" s="541"/>
      <c r="F40" s="542"/>
      <c r="G40" s="543"/>
      <c r="H40" s="227"/>
      <c r="I40" s="247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>
        <v>1</v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45">
        <v>8</v>
      </c>
      <c r="B41" s="215" t="s">
        <v>164</v>
      </c>
      <c r="C41" s="238" t="s">
        <v>165</v>
      </c>
      <c r="D41" s="219" t="s">
        <v>141</v>
      </c>
      <c r="E41" s="223">
        <v>7.2</v>
      </c>
      <c r="F41" s="229"/>
      <c r="G41" s="228">
        <f>ROUND(E41*F41,2)</f>
        <v>0</v>
      </c>
      <c r="H41" s="227" t="s">
        <v>149</v>
      </c>
      <c r="I41" s="247" t="s">
        <v>128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 t="s">
        <v>129</v>
      </c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44"/>
      <c r="B42" s="216"/>
      <c r="C42" s="239" t="s">
        <v>166</v>
      </c>
      <c r="D42" s="220"/>
      <c r="E42" s="224">
        <v>7.2</v>
      </c>
      <c r="F42" s="228"/>
      <c r="G42" s="228"/>
      <c r="H42" s="227"/>
      <c r="I42" s="247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244"/>
      <c r="B43" s="538" t="s">
        <v>167</v>
      </c>
      <c r="C43" s="539"/>
      <c r="D43" s="540"/>
      <c r="E43" s="541"/>
      <c r="F43" s="542"/>
      <c r="G43" s="543"/>
      <c r="H43" s="227"/>
      <c r="I43" s="247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>
        <v>0</v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ht="22.5" outlineLevel="1" x14ac:dyDescent="0.2">
      <c r="A44" s="244"/>
      <c r="B44" s="538" t="s">
        <v>168</v>
      </c>
      <c r="C44" s="539"/>
      <c r="D44" s="540"/>
      <c r="E44" s="541"/>
      <c r="F44" s="542"/>
      <c r="G44" s="543"/>
      <c r="H44" s="227"/>
      <c r="I44" s="247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 t="s">
        <v>122</v>
      </c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207" t="str">
        <f>B44</f>
        <v>nebo lesní půdy, s naložením na dopravní prostředek a vodorovným přemístěním na hromady v místě upotřebení nebo na dočasné či trvalé skládky se složením,</v>
      </c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45">
        <v>9</v>
      </c>
      <c r="B45" s="215" t="s">
        <v>169</v>
      </c>
      <c r="C45" s="238" t="s">
        <v>170</v>
      </c>
      <c r="D45" s="219" t="s">
        <v>171</v>
      </c>
      <c r="E45" s="223">
        <v>5791.5366000000004</v>
      </c>
      <c r="F45" s="229"/>
      <c r="G45" s="228">
        <f>ROUND(E45*F45,2)</f>
        <v>0</v>
      </c>
      <c r="H45" s="227" t="s">
        <v>149</v>
      </c>
      <c r="I45" s="247" t="s">
        <v>128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129</v>
      </c>
      <c r="AF45" s="32"/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44"/>
      <c r="B46" s="216"/>
      <c r="C46" s="239" t="s">
        <v>172</v>
      </c>
      <c r="D46" s="220"/>
      <c r="E46" s="224">
        <v>28.625520000000002</v>
      </c>
      <c r="F46" s="228"/>
      <c r="G46" s="228"/>
      <c r="H46" s="227"/>
      <c r="I46" s="247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44"/>
      <c r="B47" s="216"/>
      <c r="C47" s="239" t="s">
        <v>173</v>
      </c>
      <c r="D47" s="220"/>
      <c r="E47" s="224">
        <v>955.55787999999995</v>
      </c>
      <c r="F47" s="228"/>
      <c r="G47" s="228"/>
      <c r="H47" s="227"/>
      <c r="I47" s="247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44"/>
      <c r="B48" s="216"/>
      <c r="C48" s="239" t="s">
        <v>174</v>
      </c>
      <c r="D48" s="220"/>
      <c r="E48" s="224">
        <v>4807.3531999999996</v>
      </c>
      <c r="F48" s="228"/>
      <c r="G48" s="228"/>
      <c r="H48" s="227"/>
      <c r="I48" s="24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244"/>
      <c r="B49" s="538" t="s">
        <v>175</v>
      </c>
      <c r="C49" s="539"/>
      <c r="D49" s="540"/>
      <c r="E49" s="541"/>
      <c r="F49" s="542"/>
      <c r="G49" s="543"/>
      <c r="H49" s="227"/>
      <c r="I49" s="247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>
        <v>0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">
      <c r="A50" s="244"/>
      <c r="B50" s="538" t="s">
        <v>176</v>
      </c>
      <c r="C50" s="539"/>
      <c r="D50" s="540"/>
      <c r="E50" s="541"/>
      <c r="F50" s="542"/>
      <c r="G50" s="543"/>
      <c r="H50" s="227"/>
      <c r="I50" s="247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 t="s">
        <v>122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45">
        <v>10</v>
      </c>
      <c r="B51" s="215" t="s">
        <v>177</v>
      </c>
      <c r="C51" s="238" t="s">
        <v>178</v>
      </c>
      <c r="D51" s="219" t="s">
        <v>171</v>
      </c>
      <c r="E51" s="223">
        <v>350</v>
      </c>
      <c r="F51" s="229"/>
      <c r="G51" s="228">
        <f>ROUND(E51*F51,2)</f>
        <v>0</v>
      </c>
      <c r="H51" s="227" t="s">
        <v>149</v>
      </c>
      <c r="I51" s="247" t="s">
        <v>128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 t="s">
        <v>129</v>
      </c>
      <c r="AF51" s="32"/>
      <c r="AG51" s="32"/>
      <c r="AH51" s="32"/>
      <c r="AI51" s="32"/>
      <c r="AJ51" s="32"/>
      <c r="AK51" s="32"/>
      <c r="AL51" s="32"/>
      <c r="AM51" s="32">
        <v>21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44"/>
      <c r="B52" s="216"/>
      <c r="C52" s="239" t="s">
        <v>179</v>
      </c>
      <c r="D52" s="220"/>
      <c r="E52" s="224">
        <v>350</v>
      </c>
      <c r="F52" s="228"/>
      <c r="G52" s="228"/>
      <c r="H52" s="227"/>
      <c r="I52" s="247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">
      <c r="A53" s="244"/>
      <c r="B53" s="538" t="s">
        <v>180</v>
      </c>
      <c r="C53" s="539"/>
      <c r="D53" s="540"/>
      <c r="E53" s="541"/>
      <c r="F53" s="542"/>
      <c r="G53" s="543"/>
      <c r="H53" s="227"/>
      <c r="I53" s="247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>
        <v>0</v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244"/>
      <c r="B54" s="538" t="s">
        <v>181</v>
      </c>
      <c r="C54" s="539"/>
      <c r="D54" s="540"/>
      <c r="E54" s="541"/>
      <c r="F54" s="542"/>
      <c r="G54" s="543"/>
      <c r="H54" s="227"/>
      <c r="I54" s="247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 t="s">
        <v>122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244"/>
      <c r="B55" s="538" t="s">
        <v>182</v>
      </c>
      <c r="C55" s="539"/>
      <c r="D55" s="540"/>
      <c r="E55" s="541"/>
      <c r="F55" s="542"/>
      <c r="G55" s="543"/>
      <c r="H55" s="227"/>
      <c r="I55" s="247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>
        <v>1</v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45">
        <v>11</v>
      </c>
      <c r="B56" s="215" t="s">
        <v>183</v>
      </c>
      <c r="C56" s="238" t="s">
        <v>184</v>
      </c>
      <c r="D56" s="219" t="s">
        <v>171</v>
      </c>
      <c r="E56" s="223">
        <v>21.4</v>
      </c>
      <c r="F56" s="229"/>
      <c r="G56" s="228">
        <f>ROUND(E56*F56,2)</f>
        <v>0</v>
      </c>
      <c r="H56" s="227" t="s">
        <v>149</v>
      </c>
      <c r="I56" s="247" t="s">
        <v>128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 t="s">
        <v>129</v>
      </c>
      <c r="AF56" s="32"/>
      <c r="AG56" s="32"/>
      <c r="AH56" s="32"/>
      <c r="AI56" s="32"/>
      <c r="AJ56" s="32"/>
      <c r="AK56" s="32"/>
      <c r="AL56" s="32"/>
      <c r="AM56" s="32">
        <v>21</v>
      </c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244"/>
      <c r="B57" s="216"/>
      <c r="C57" s="239" t="s">
        <v>185</v>
      </c>
      <c r="D57" s="220"/>
      <c r="E57" s="224">
        <v>21.4</v>
      </c>
      <c r="F57" s="228"/>
      <c r="G57" s="228"/>
      <c r="H57" s="227"/>
      <c r="I57" s="247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">
      <c r="A58" s="244"/>
      <c r="B58" s="538" t="s">
        <v>186</v>
      </c>
      <c r="C58" s="539"/>
      <c r="D58" s="540"/>
      <c r="E58" s="541"/>
      <c r="F58" s="542"/>
      <c r="G58" s="543"/>
      <c r="H58" s="227"/>
      <c r="I58" s="247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>
        <v>0</v>
      </c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ht="22.5" outlineLevel="1" x14ac:dyDescent="0.2">
      <c r="A59" s="244"/>
      <c r="B59" s="538" t="s">
        <v>187</v>
      </c>
      <c r="C59" s="539"/>
      <c r="D59" s="540"/>
      <c r="E59" s="541"/>
      <c r="F59" s="542"/>
      <c r="G59" s="543"/>
      <c r="H59" s="227"/>
      <c r="I59" s="247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 t="s">
        <v>122</v>
      </c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207" t="str">
        <f>B59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45">
        <v>12</v>
      </c>
      <c r="B60" s="215" t="s">
        <v>188</v>
      </c>
      <c r="C60" s="238" t="s">
        <v>189</v>
      </c>
      <c r="D60" s="219" t="s">
        <v>171</v>
      </c>
      <c r="E60" s="223">
        <v>45.36</v>
      </c>
      <c r="F60" s="229"/>
      <c r="G60" s="228">
        <f>ROUND(E60*F60,2)</f>
        <v>0</v>
      </c>
      <c r="H60" s="227" t="s">
        <v>149</v>
      </c>
      <c r="I60" s="247" t="s">
        <v>128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 t="s">
        <v>129</v>
      </c>
      <c r="AF60" s="32"/>
      <c r="AG60" s="32"/>
      <c r="AH60" s="32"/>
      <c r="AI60" s="32"/>
      <c r="AJ60" s="32"/>
      <c r="AK60" s="32"/>
      <c r="AL60" s="32"/>
      <c r="AM60" s="32">
        <v>21</v>
      </c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44"/>
      <c r="B61" s="216"/>
      <c r="C61" s="239" t="s">
        <v>190</v>
      </c>
      <c r="D61" s="220"/>
      <c r="E61" s="224">
        <v>45.36</v>
      </c>
      <c r="F61" s="228"/>
      <c r="G61" s="228"/>
      <c r="H61" s="227"/>
      <c r="I61" s="247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45">
        <v>13</v>
      </c>
      <c r="B62" s="215" t="s">
        <v>191</v>
      </c>
      <c r="C62" s="238" t="s">
        <v>192</v>
      </c>
      <c r="D62" s="219" t="s">
        <v>171</v>
      </c>
      <c r="E62" s="223">
        <v>9.0719999999999992</v>
      </c>
      <c r="F62" s="229"/>
      <c r="G62" s="228">
        <f>ROUND(E62*F62,2)</f>
        <v>0</v>
      </c>
      <c r="H62" s="227" t="s">
        <v>149</v>
      </c>
      <c r="I62" s="247" t="s">
        <v>128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 t="s">
        <v>129</v>
      </c>
      <c r="AF62" s="32"/>
      <c r="AG62" s="32"/>
      <c r="AH62" s="32"/>
      <c r="AI62" s="32"/>
      <c r="AJ62" s="32"/>
      <c r="AK62" s="32"/>
      <c r="AL62" s="32"/>
      <c r="AM62" s="32">
        <v>21</v>
      </c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244"/>
      <c r="B63" s="216"/>
      <c r="C63" s="239" t="s">
        <v>193</v>
      </c>
      <c r="D63" s="220"/>
      <c r="E63" s="224">
        <v>9.0719999999999992</v>
      </c>
      <c r="F63" s="228"/>
      <c r="G63" s="228"/>
      <c r="H63" s="227"/>
      <c r="I63" s="247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">
      <c r="A64" s="245">
        <v>14</v>
      </c>
      <c r="B64" s="215" t="s">
        <v>194</v>
      </c>
      <c r="C64" s="238" t="s">
        <v>195</v>
      </c>
      <c r="D64" s="219" t="s">
        <v>171</v>
      </c>
      <c r="E64" s="223">
        <v>30.24</v>
      </c>
      <c r="F64" s="229"/>
      <c r="G64" s="228">
        <f>ROUND(E64*F64,2)</f>
        <v>0</v>
      </c>
      <c r="H64" s="227" t="s">
        <v>149</v>
      </c>
      <c r="I64" s="247" t="s">
        <v>128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 t="s">
        <v>129</v>
      </c>
      <c r="AF64" s="32"/>
      <c r="AG64" s="32"/>
      <c r="AH64" s="32"/>
      <c r="AI64" s="32"/>
      <c r="AJ64" s="32"/>
      <c r="AK64" s="32"/>
      <c r="AL64" s="32"/>
      <c r="AM64" s="32">
        <v>21</v>
      </c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44"/>
      <c r="B65" s="216"/>
      <c r="C65" s="239" t="s">
        <v>196</v>
      </c>
      <c r="D65" s="220"/>
      <c r="E65" s="224">
        <v>30.24</v>
      </c>
      <c r="F65" s="228"/>
      <c r="G65" s="228"/>
      <c r="H65" s="227"/>
      <c r="I65" s="247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245">
        <v>15</v>
      </c>
      <c r="B66" s="215" t="s">
        <v>197</v>
      </c>
      <c r="C66" s="238" t="s">
        <v>198</v>
      </c>
      <c r="D66" s="219" t="s">
        <v>171</v>
      </c>
      <c r="E66" s="223">
        <v>6.048</v>
      </c>
      <c r="F66" s="229"/>
      <c r="G66" s="228">
        <f>ROUND(E66*F66,2)</f>
        <v>0</v>
      </c>
      <c r="H66" s="227" t="s">
        <v>149</v>
      </c>
      <c r="I66" s="247" t="s">
        <v>128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 t="s">
        <v>129</v>
      </c>
      <c r="AF66" s="32"/>
      <c r="AG66" s="32"/>
      <c r="AH66" s="32"/>
      <c r="AI66" s="32"/>
      <c r="AJ66" s="32"/>
      <c r="AK66" s="32"/>
      <c r="AL66" s="32"/>
      <c r="AM66" s="32">
        <v>21</v>
      </c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44"/>
      <c r="B67" s="216"/>
      <c r="C67" s="239" t="s">
        <v>199</v>
      </c>
      <c r="D67" s="220"/>
      <c r="E67" s="224">
        <v>6.048</v>
      </c>
      <c r="F67" s="228"/>
      <c r="G67" s="228"/>
      <c r="H67" s="227"/>
      <c r="I67" s="247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244"/>
      <c r="B68" s="538" t="s">
        <v>200</v>
      </c>
      <c r="C68" s="539"/>
      <c r="D68" s="540"/>
      <c r="E68" s="541"/>
      <c r="F68" s="542"/>
      <c r="G68" s="543"/>
      <c r="H68" s="227"/>
      <c r="I68" s="247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>
        <v>0</v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ht="22.5" outlineLevel="1" x14ac:dyDescent="0.2">
      <c r="A69" s="244"/>
      <c r="B69" s="538" t="s">
        <v>201</v>
      </c>
      <c r="C69" s="539"/>
      <c r="D69" s="540"/>
      <c r="E69" s="541"/>
      <c r="F69" s="542"/>
      <c r="G69" s="543"/>
      <c r="H69" s="227"/>
      <c r="I69" s="247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 t="s">
        <v>122</v>
      </c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207" t="str">
        <f>B69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45">
        <v>16</v>
      </c>
      <c r="B70" s="215" t="s">
        <v>202</v>
      </c>
      <c r="C70" s="238" t="s">
        <v>192</v>
      </c>
      <c r="D70" s="219" t="s">
        <v>171</v>
      </c>
      <c r="E70" s="223">
        <v>523.32564000000002</v>
      </c>
      <c r="F70" s="229"/>
      <c r="G70" s="228">
        <f>ROUND(E70*F70,2)</f>
        <v>0</v>
      </c>
      <c r="H70" s="227" t="s">
        <v>149</v>
      </c>
      <c r="I70" s="247" t="s">
        <v>128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 t="s">
        <v>129</v>
      </c>
      <c r="AF70" s="32"/>
      <c r="AG70" s="32"/>
      <c r="AH70" s="32"/>
      <c r="AI70" s="32"/>
      <c r="AJ70" s="32"/>
      <c r="AK70" s="32"/>
      <c r="AL70" s="32"/>
      <c r="AM70" s="32">
        <v>21</v>
      </c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">
      <c r="A71" s="244"/>
      <c r="B71" s="216"/>
      <c r="C71" s="239" t="s">
        <v>203</v>
      </c>
      <c r="D71" s="220"/>
      <c r="E71" s="224">
        <v>523.32564000000002</v>
      </c>
      <c r="F71" s="228"/>
      <c r="G71" s="228"/>
      <c r="H71" s="227"/>
      <c r="I71" s="247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">
      <c r="A72" s="245">
        <v>17</v>
      </c>
      <c r="B72" s="215" t="s">
        <v>204</v>
      </c>
      <c r="C72" s="238" t="s">
        <v>205</v>
      </c>
      <c r="D72" s="219" t="s">
        <v>171</v>
      </c>
      <c r="E72" s="223">
        <v>2616.6281800000002</v>
      </c>
      <c r="F72" s="229"/>
      <c r="G72" s="228">
        <f>ROUND(E72*F72,2)</f>
        <v>0</v>
      </c>
      <c r="H72" s="227" t="s">
        <v>149</v>
      </c>
      <c r="I72" s="247" t="s">
        <v>128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 t="s">
        <v>129</v>
      </c>
      <c r="AF72" s="32"/>
      <c r="AG72" s="32"/>
      <c r="AH72" s="32"/>
      <c r="AI72" s="32"/>
      <c r="AJ72" s="32"/>
      <c r="AK72" s="32"/>
      <c r="AL72" s="32"/>
      <c r="AM72" s="32">
        <v>21</v>
      </c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44"/>
      <c r="B73" s="216"/>
      <c r="C73" s="239" t="s">
        <v>206</v>
      </c>
      <c r="D73" s="220"/>
      <c r="E73" s="224">
        <v>2616.6281800000002</v>
      </c>
      <c r="F73" s="228"/>
      <c r="G73" s="228"/>
      <c r="H73" s="227"/>
      <c r="I73" s="247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45">
        <v>18</v>
      </c>
      <c r="B74" s="215" t="s">
        <v>207</v>
      </c>
      <c r="C74" s="238" t="s">
        <v>198</v>
      </c>
      <c r="D74" s="219" t="s">
        <v>171</v>
      </c>
      <c r="E74" s="223">
        <v>348.94376</v>
      </c>
      <c r="F74" s="229"/>
      <c r="G74" s="228">
        <f>ROUND(E74*F74,2)</f>
        <v>0</v>
      </c>
      <c r="H74" s="227" t="s">
        <v>149</v>
      </c>
      <c r="I74" s="247" t="s">
        <v>128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 t="s">
        <v>129</v>
      </c>
      <c r="AF74" s="32"/>
      <c r="AG74" s="32"/>
      <c r="AH74" s="32"/>
      <c r="AI74" s="32"/>
      <c r="AJ74" s="32"/>
      <c r="AK74" s="32"/>
      <c r="AL74" s="32"/>
      <c r="AM74" s="32">
        <v>21</v>
      </c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">
      <c r="A75" s="244"/>
      <c r="B75" s="216"/>
      <c r="C75" s="239" t="s">
        <v>208</v>
      </c>
      <c r="D75" s="220"/>
      <c r="E75" s="224">
        <v>348.94376</v>
      </c>
      <c r="F75" s="228"/>
      <c r="G75" s="228"/>
      <c r="H75" s="227"/>
      <c r="I75" s="247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245">
        <v>19</v>
      </c>
      <c r="B76" s="215" t="s">
        <v>209</v>
      </c>
      <c r="C76" s="238" t="s">
        <v>210</v>
      </c>
      <c r="D76" s="219" t="s">
        <v>171</v>
      </c>
      <c r="E76" s="223">
        <v>1744.41878</v>
      </c>
      <c r="F76" s="229"/>
      <c r="G76" s="228">
        <f>ROUND(E76*F76,2)</f>
        <v>0</v>
      </c>
      <c r="H76" s="227" t="s">
        <v>149</v>
      </c>
      <c r="I76" s="247" t="s">
        <v>128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 t="s">
        <v>129</v>
      </c>
      <c r="AF76" s="32"/>
      <c r="AG76" s="32"/>
      <c r="AH76" s="32"/>
      <c r="AI76" s="32"/>
      <c r="AJ76" s="32"/>
      <c r="AK76" s="32"/>
      <c r="AL76" s="32"/>
      <c r="AM76" s="32">
        <v>21</v>
      </c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244"/>
      <c r="B77" s="216"/>
      <c r="C77" s="239" t="s">
        <v>211</v>
      </c>
      <c r="D77" s="220"/>
      <c r="E77" s="224">
        <v>1744.41878</v>
      </c>
      <c r="F77" s="228"/>
      <c r="G77" s="228"/>
      <c r="H77" s="227"/>
      <c r="I77" s="247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244"/>
      <c r="B78" s="538" t="s">
        <v>212</v>
      </c>
      <c r="C78" s="539"/>
      <c r="D78" s="540"/>
      <c r="E78" s="541"/>
      <c r="F78" s="542"/>
      <c r="G78" s="543"/>
      <c r="H78" s="227"/>
      <c r="I78" s="247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>
        <v>0</v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 x14ac:dyDescent="0.2">
      <c r="A79" s="244"/>
      <c r="B79" s="538" t="s">
        <v>213</v>
      </c>
      <c r="C79" s="539"/>
      <c r="D79" s="540"/>
      <c r="E79" s="541"/>
      <c r="F79" s="542"/>
      <c r="G79" s="543"/>
      <c r="H79" s="227"/>
      <c r="I79" s="247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 t="s">
        <v>122</v>
      </c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 x14ac:dyDescent="0.2">
      <c r="A80" s="245">
        <v>20</v>
      </c>
      <c r="B80" s="215" t="s">
        <v>214</v>
      </c>
      <c r="C80" s="238" t="s">
        <v>215</v>
      </c>
      <c r="D80" s="219" t="s">
        <v>126</v>
      </c>
      <c r="E80" s="223">
        <v>2794.24</v>
      </c>
      <c r="F80" s="229"/>
      <c r="G80" s="228">
        <f>ROUND(E80*F80,2)</f>
        <v>0</v>
      </c>
      <c r="H80" s="227" t="s">
        <v>149</v>
      </c>
      <c r="I80" s="247" t="s">
        <v>128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 t="s">
        <v>129</v>
      </c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">
      <c r="A81" s="244"/>
      <c r="B81" s="216"/>
      <c r="C81" s="239" t="s">
        <v>216</v>
      </c>
      <c r="D81" s="220"/>
      <c r="E81" s="224">
        <v>2794.24</v>
      </c>
      <c r="F81" s="228"/>
      <c r="G81" s="228"/>
      <c r="H81" s="227"/>
      <c r="I81" s="247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">
      <c r="A82" s="244"/>
      <c r="B82" s="538" t="s">
        <v>217</v>
      </c>
      <c r="C82" s="539"/>
      <c r="D82" s="540"/>
      <c r="E82" s="541"/>
      <c r="F82" s="542"/>
      <c r="G82" s="543"/>
      <c r="H82" s="227"/>
      <c r="I82" s="247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>
        <v>0</v>
      </c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 x14ac:dyDescent="0.2">
      <c r="A83" s="244"/>
      <c r="B83" s="538" t="s">
        <v>218</v>
      </c>
      <c r="C83" s="539"/>
      <c r="D83" s="540"/>
      <c r="E83" s="541"/>
      <c r="F83" s="542"/>
      <c r="G83" s="543"/>
      <c r="H83" s="227"/>
      <c r="I83" s="247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 t="s">
        <v>122</v>
      </c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 x14ac:dyDescent="0.2">
      <c r="A84" s="245">
        <v>21</v>
      </c>
      <c r="B84" s="215" t="s">
        <v>219</v>
      </c>
      <c r="C84" s="238" t="s">
        <v>220</v>
      </c>
      <c r="D84" s="219" t="s">
        <v>126</v>
      </c>
      <c r="E84" s="223">
        <v>2794.24</v>
      </c>
      <c r="F84" s="229"/>
      <c r="G84" s="228">
        <f>ROUND(E84*F84,2)</f>
        <v>0</v>
      </c>
      <c r="H84" s="227" t="s">
        <v>149</v>
      </c>
      <c r="I84" s="247" t="s">
        <v>128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 t="s">
        <v>129</v>
      </c>
      <c r="AF84" s="32"/>
      <c r="AG84" s="32"/>
      <c r="AH84" s="32"/>
      <c r="AI84" s="32"/>
      <c r="AJ84" s="32"/>
      <c r="AK84" s="32"/>
      <c r="AL84" s="32"/>
      <c r="AM84" s="32">
        <v>21</v>
      </c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 x14ac:dyDescent="0.2">
      <c r="A85" s="244"/>
      <c r="B85" s="538" t="s">
        <v>221</v>
      </c>
      <c r="C85" s="539"/>
      <c r="D85" s="540"/>
      <c r="E85" s="541"/>
      <c r="F85" s="542"/>
      <c r="G85" s="543"/>
      <c r="H85" s="227"/>
      <c r="I85" s="247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>
        <v>0</v>
      </c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">
      <c r="A86" s="244"/>
      <c r="B86" s="538" t="s">
        <v>222</v>
      </c>
      <c r="C86" s="539"/>
      <c r="D86" s="540"/>
      <c r="E86" s="541"/>
      <c r="F86" s="542"/>
      <c r="G86" s="543"/>
      <c r="H86" s="227"/>
      <c r="I86" s="247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 t="s">
        <v>122</v>
      </c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 x14ac:dyDescent="0.2">
      <c r="A87" s="245">
        <v>22</v>
      </c>
      <c r="B87" s="215" t="s">
        <v>223</v>
      </c>
      <c r="C87" s="238" t="s">
        <v>224</v>
      </c>
      <c r="D87" s="219" t="s">
        <v>171</v>
      </c>
      <c r="E87" s="223">
        <v>4436.64696</v>
      </c>
      <c r="F87" s="229"/>
      <c r="G87" s="228">
        <f>ROUND(E87*F87,2)</f>
        <v>0</v>
      </c>
      <c r="H87" s="227" t="s">
        <v>149</v>
      </c>
      <c r="I87" s="247" t="s">
        <v>128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 t="s">
        <v>129</v>
      </c>
      <c r="AF87" s="32"/>
      <c r="AG87" s="32"/>
      <c r="AH87" s="32"/>
      <c r="AI87" s="32"/>
      <c r="AJ87" s="32"/>
      <c r="AK87" s="32"/>
      <c r="AL87" s="32"/>
      <c r="AM87" s="32">
        <v>21</v>
      </c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 x14ac:dyDescent="0.2">
      <c r="A88" s="244"/>
      <c r="B88" s="216"/>
      <c r="C88" s="239" t="s">
        <v>1296</v>
      </c>
      <c r="D88" s="220"/>
      <c r="E88" s="224">
        <v>4436.64696</v>
      </c>
      <c r="F88" s="228"/>
      <c r="G88" s="228"/>
      <c r="H88" s="227"/>
      <c r="I88" s="247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 x14ac:dyDescent="0.2">
      <c r="A89" s="244"/>
      <c r="B89" s="538" t="s">
        <v>225</v>
      </c>
      <c r="C89" s="539"/>
      <c r="D89" s="540"/>
      <c r="E89" s="541"/>
      <c r="F89" s="542"/>
      <c r="G89" s="543"/>
      <c r="H89" s="227"/>
      <c r="I89" s="247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>
        <v>0</v>
      </c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 x14ac:dyDescent="0.2">
      <c r="A90" s="244"/>
      <c r="B90" s="538" t="s">
        <v>226</v>
      </c>
      <c r="C90" s="539"/>
      <c r="D90" s="540"/>
      <c r="E90" s="541"/>
      <c r="F90" s="542"/>
      <c r="G90" s="543"/>
      <c r="H90" s="227"/>
      <c r="I90" s="247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 t="s">
        <v>122</v>
      </c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 x14ac:dyDescent="0.2">
      <c r="A91" s="245">
        <v>23</v>
      </c>
      <c r="B91" s="215" t="s">
        <v>227</v>
      </c>
      <c r="C91" s="238" t="s">
        <v>228</v>
      </c>
      <c r="D91" s="219" t="s">
        <v>171</v>
      </c>
      <c r="E91" s="223">
        <v>184.78559999999999</v>
      </c>
      <c r="F91" s="229"/>
      <c r="G91" s="228">
        <f>ROUND(E91*F91,2)</f>
        <v>0</v>
      </c>
      <c r="H91" s="227" t="s">
        <v>149</v>
      </c>
      <c r="I91" s="247" t="s">
        <v>128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 t="s">
        <v>129</v>
      </c>
      <c r="AF91" s="32"/>
      <c r="AG91" s="32"/>
      <c r="AH91" s="32"/>
      <c r="AI91" s="32"/>
      <c r="AJ91" s="32"/>
      <c r="AK91" s="32"/>
      <c r="AL91" s="32"/>
      <c r="AM91" s="32">
        <v>21</v>
      </c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 x14ac:dyDescent="0.2">
      <c r="A92" s="244"/>
      <c r="B92" s="216"/>
      <c r="C92" s="239" t="s">
        <v>229</v>
      </c>
      <c r="D92" s="220"/>
      <c r="E92" s="224">
        <v>184.78559999999999</v>
      </c>
      <c r="F92" s="228"/>
      <c r="G92" s="228"/>
      <c r="H92" s="227"/>
      <c r="I92" s="247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">
      <c r="A93" s="244"/>
      <c r="B93" s="538" t="s">
        <v>230</v>
      </c>
      <c r="C93" s="539"/>
      <c r="D93" s="540"/>
      <c r="E93" s="541"/>
      <c r="F93" s="542"/>
      <c r="G93" s="543"/>
      <c r="H93" s="227"/>
      <c r="I93" s="247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>
        <v>0</v>
      </c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">
      <c r="A94" s="244"/>
      <c r="B94" s="538" t="s">
        <v>231</v>
      </c>
      <c r="C94" s="539"/>
      <c r="D94" s="540"/>
      <c r="E94" s="541"/>
      <c r="F94" s="542"/>
      <c r="G94" s="543"/>
      <c r="H94" s="227"/>
      <c r="I94" s="247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>
        <v>1</v>
      </c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 x14ac:dyDescent="0.2">
      <c r="A95" s="245">
        <v>24</v>
      </c>
      <c r="B95" s="215" t="s">
        <v>232</v>
      </c>
      <c r="C95" s="238" t="s">
        <v>233</v>
      </c>
      <c r="D95" s="219" t="s">
        <v>171</v>
      </c>
      <c r="E95" s="223">
        <v>184.78559999999999</v>
      </c>
      <c r="F95" s="229"/>
      <c r="G95" s="228">
        <f>ROUND(E95*F95,2)</f>
        <v>0</v>
      </c>
      <c r="H95" s="227" t="s">
        <v>149</v>
      </c>
      <c r="I95" s="247" t="s">
        <v>128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 t="s">
        <v>129</v>
      </c>
      <c r="AF95" s="32"/>
      <c r="AG95" s="32"/>
      <c r="AH95" s="32"/>
      <c r="AI95" s="32"/>
      <c r="AJ95" s="32"/>
      <c r="AK95" s="32"/>
      <c r="AL95" s="32"/>
      <c r="AM95" s="32">
        <v>21</v>
      </c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 x14ac:dyDescent="0.2">
      <c r="A96" s="244"/>
      <c r="B96" s="216"/>
      <c r="C96" s="239" t="s">
        <v>234</v>
      </c>
      <c r="D96" s="220"/>
      <c r="E96" s="224">
        <v>184.78559999999999</v>
      </c>
      <c r="F96" s="228"/>
      <c r="G96" s="228"/>
      <c r="H96" s="227"/>
      <c r="I96" s="247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 x14ac:dyDescent="0.2">
      <c r="A97" s="244"/>
      <c r="B97" s="538" t="s">
        <v>235</v>
      </c>
      <c r="C97" s="539"/>
      <c r="D97" s="540"/>
      <c r="E97" s="541"/>
      <c r="F97" s="542"/>
      <c r="G97" s="543"/>
      <c r="H97" s="227"/>
      <c r="I97" s="247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>
        <v>0</v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244"/>
      <c r="B98" s="538" t="s">
        <v>236</v>
      </c>
      <c r="C98" s="539"/>
      <c r="D98" s="540"/>
      <c r="E98" s="541"/>
      <c r="F98" s="542"/>
      <c r="G98" s="543"/>
      <c r="H98" s="227"/>
      <c r="I98" s="247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 t="s">
        <v>122</v>
      </c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 x14ac:dyDescent="0.2">
      <c r="A99" s="245">
        <v>25</v>
      </c>
      <c r="B99" s="215" t="s">
        <v>237</v>
      </c>
      <c r="C99" s="238" t="s">
        <v>238</v>
      </c>
      <c r="D99" s="219" t="s">
        <v>171</v>
      </c>
      <c r="E99" s="223">
        <v>184.78559999999999</v>
      </c>
      <c r="F99" s="229"/>
      <c r="G99" s="228">
        <f>ROUND(E99*F99,2)</f>
        <v>0</v>
      </c>
      <c r="H99" s="227" t="s">
        <v>149</v>
      </c>
      <c r="I99" s="247" t="s">
        <v>128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 t="s">
        <v>129</v>
      </c>
      <c r="AF99" s="32"/>
      <c r="AG99" s="32"/>
      <c r="AH99" s="32"/>
      <c r="AI99" s="32"/>
      <c r="AJ99" s="32"/>
      <c r="AK99" s="32"/>
      <c r="AL99" s="32"/>
      <c r="AM99" s="32">
        <v>21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244"/>
      <c r="B100" s="216"/>
      <c r="C100" s="239" t="s">
        <v>229</v>
      </c>
      <c r="D100" s="220"/>
      <c r="E100" s="224">
        <v>184.78559999999999</v>
      </c>
      <c r="F100" s="228"/>
      <c r="G100" s="228"/>
      <c r="H100" s="227"/>
      <c r="I100" s="247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244"/>
      <c r="B101" s="538" t="s">
        <v>239</v>
      </c>
      <c r="C101" s="539"/>
      <c r="D101" s="540"/>
      <c r="E101" s="541"/>
      <c r="F101" s="542"/>
      <c r="G101" s="543"/>
      <c r="H101" s="227"/>
      <c r="I101" s="247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>
        <v>0</v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244"/>
      <c r="B102" s="538" t="s">
        <v>240</v>
      </c>
      <c r="C102" s="539"/>
      <c r="D102" s="540"/>
      <c r="E102" s="541"/>
      <c r="F102" s="542"/>
      <c r="G102" s="543"/>
      <c r="H102" s="227"/>
      <c r="I102" s="247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 t="s">
        <v>122</v>
      </c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 x14ac:dyDescent="0.2">
      <c r="A103" s="245">
        <v>26</v>
      </c>
      <c r="B103" s="215" t="s">
        <v>241</v>
      </c>
      <c r="C103" s="238" t="s">
        <v>242</v>
      </c>
      <c r="D103" s="219" t="s">
        <v>171</v>
      </c>
      <c r="E103" s="223">
        <v>3000.4209000000001</v>
      </c>
      <c r="F103" s="229"/>
      <c r="G103" s="228">
        <f>ROUND(E103*F103,2)</f>
        <v>0</v>
      </c>
      <c r="H103" s="227" t="s">
        <v>149</v>
      </c>
      <c r="I103" s="247" t="s">
        <v>128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 t="s">
        <v>129</v>
      </c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244"/>
      <c r="B104" s="216"/>
      <c r="C104" s="558" t="s">
        <v>243</v>
      </c>
      <c r="D104" s="559"/>
      <c r="E104" s="560"/>
      <c r="F104" s="561"/>
      <c r="G104" s="562"/>
      <c r="H104" s="227"/>
      <c r="I104" s="247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207" t="str">
        <f>C104</f>
        <v>včetně strojního přemístění materiálu pro zásyp ze vzdálenosti do 10 m od okraje zásypu</v>
      </c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244"/>
      <c r="B105" s="216"/>
      <c r="C105" s="239" t="s">
        <v>244</v>
      </c>
      <c r="D105" s="220"/>
      <c r="E105" s="224">
        <v>3000.4209000000001</v>
      </c>
      <c r="F105" s="228"/>
      <c r="G105" s="228"/>
      <c r="H105" s="227"/>
      <c r="I105" s="247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">
      <c r="A106" s="244"/>
      <c r="B106" s="538" t="s">
        <v>245</v>
      </c>
      <c r="C106" s="539"/>
      <c r="D106" s="540"/>
      <c r="E106" s="541"/>
      <c r="F106" s="542"/>
      <c r="G106" s="543"/>
      <c r="H106" s="227"/>
      <c r="I106" s="247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>
        <v>0</v>
      </c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ht="22.5" outlineLevel="1" x14ac:dyDescent="0.2">
      <c r="A107" s="244"/>
      <c r="B107" s="538" t="s">
        <v>246</v>
      </c>
      <c r="C107" s="539"/>
      <c r="D107" s="540"/>
      <c r="E107" s="541"/>
      <c r="F107" s="542"/>
      <c r="G107" s="543"/>
      <c r="H107" s="227"/>
      <c r="I107" s="247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 t="s">
        <v>122</v>
      </c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207" t="str">
        <f>B107</f>
        <v>sypaninou z vhodných hornin tř. 1 - 4 nebo materiálem připraveným podél výkopu ve vzdálenosti do 3 m od jeho kraje, pro jakoukoliv hloubku výkopu a jakoukoliv míru zhutnění,</v>
      </c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 x14ac:dyDescent="0.2">
      <c r="A108" s="245">
        <v>27</v>
      </c>
      <c r="B108" s="215" t="s">
        <v>247</v>
      </c>
      <c r="C108" s="238" t="s">
        <v>248</v>
      </c>
      <c r="D108" s="219" t="s">
        <v>171</v>
      </c>
      <c r="E108" s="223">
        <v>948.09560999999997</v>
      </c>
      <c r="F108" s="229"/>
      <c r="G108" s="228">
        <f>ROUND(E108*F108,2)</f>
        <v>0</v>
      </c>
      <c r="H108" s="227" t="s">
        <v>149</v>
      </c>
      <c r="I108" s="247" t="s">
        <v>128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 t="s">
        <v>129</v>
      </c>
      <c r="AF108" s="32"/>
      <c r="AG108" s="32"/>
      <c r="AH108" s="32"/>
      <c r="AI108" s="32"/>
      <c r="AJ108" s="32"/>
      <c r="AK108" s="32"/>
      <c r="AL108" s="32"/>
      <c r="AM108" s="32">
        <v>21</v>
      </c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 x14ac:dyDescent="0.2">
      <c r="A109" s="244"/>
      <c r="B109" s="216"/>
      <c r="C109" s="239" t="s">
        <v>249</v>
      </c>
      <c r="D109" s="220"/>
      <c r="E109" s="224">
        <v>811.75977</v>
      </c>
      <c r="F109" s="228"/>
      <c r="G109" s="228"/>
      <c r="H109" s="227"/>
      <c r="I109" s="247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">
      <c r="A110" s="244"/>
      <c r="B110" s="216"/>
      <c r="C110" s="239" t="s">
        <v>250</v>
      </c>
      <c r="D110" s="220"/>
      <c r="E110" s="224">
        <v>136.33584999999999</v>
      </c>
      <c r="F110" s="228"/>
      <c r="G110" s="228"/>
      <c r="H110" s="227"/>
      <c r="I110" s="247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 x14ac:dyDescent="0.2">
      <c r="A111" s="244"/>
      <c r="B111" s="538" t="s">
        <v>251</v>
      </c>
      <c r="C111" s="539"/>
      <c r="D111" s="540"/>
      <c r="E111" s="541"/>
      <c r="F111" s="542"/>
      <c r="G111" s="543"/>
      <c r="H111" s="227"/>
      <c r="I111" s="247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>
        <v>1</v>
      </c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 x14ac:dyDescent="0.2">
      <c r="A112" s="245">
        <v>28</v>
      </c>
      <c r="B112" s="215" t="s">
        <v>252</v>
      </c>
      <c r="C112" s="238" t="s">
        <v>253</v>
      </c>
      <c r="D112" s="219" t="s">
        <v>171</v>
      </c>
      <c r="E112" s="223">
        <v>948.09560999999997</v>
      </c>
      <c r="F112" s="229"/>
      <c r="G112" s="228">
        <f>ROUND(E112*F112,2)</f>
        <v>0</v>
      </c>
      <c r="H112" s="227" t="s">
        <v>149</v>
      </c>
      <c r="I112" s="247" t="s">
        <v>128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 t="s">
        <v>129</v>
      </c>
      <c r="AF112" s="32"/>
      <c r="AG112" s="32"/>
      <c r="AH112" s="32"/>
      <c r="AI112" s="32"/>
      <c r="AJ112" s="32"/>
      <c r="AK112" s="32"/>
      <c r="AL112" s="32"/>
      <c r="AM112" s="32">
        <v>21</v>
      </c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 x14ac:dyDescent="0.2">
      <c r="A113" s="244"/>
      <c r="B113" s="216"/>
      <c r="C113" s="239" t="s">
        <v>254</v>
      </c>
      <c r="D113" s="220"/>
      <c r="E113" s="224">
        <v>948.09560999999997</v>
      </c>
      <c r="F113" s="228"/>
      <c r="G113" s="228"/>
      <c r="H113" s="227"/>
      <c r="I113" s="247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">
      <c r="A114" s="244"/>
      <c r="B114" s="538" t="s">
        <v>255</v>
      </c>
      <c r="C114" s="539"/>
      <c r="D114" s="540"/>
      <c r="E114" s="541"/>
      <c r="F114" s="542"/>
      <c r="G114" s="543"/>
      <c r="H114" s="227"/>
      <c r="I114" s="247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>
        <v>0</v>
      </c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 x14ac:dyDescent="0.2">
      <c r="A115" s="244"/>
      <c r="B115" s="538" t="s">
        <v>256</v>
      </c>
      <c r="C115" s="539"/>
      <c r="D115" s="540"/>
      <c r="E115" s="541"/>
      <c r="F115" s="542"/>
      <c r="G115" s="543"/>
      <c r="H115" s="227"/>
      <c r="I115" s="247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 t="s">
        <v>122</v>
      </c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207" t="str">
        <f>B115</f>
        <v>sypaninou z vhodných hornin tř. 1 - 4 nebo materiálem, uloženým ve vzdálenosti do 30 m od vnějšího kraje objektu, pro jakoukoliv míru zhutnění,</v>
      </c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">
      <c r="A116" s="245">
        <v>29</v>
      </c>
      <c r="B116" s="215" t="s">
        <v>257</v>
      </c>
      <c r="C116" s="238" t="s">
        <v>248</v>
      </c>
      <c r="D116" s="219" t="s">
        <v>171</v>
      </c>
      <c r="E116" s="223">
        <v>76.13</v>
      </c>
      <c r="F116" s="229"/>
      <c r="G116" s="228">
        <f>ROUND(E116*F116,2)</f>
        <v>0</v>
      </c>
      <c r="H116" s="227" t="s">
        <v>149</v>
      </c>
      <c r="I116" s="247" t="s">
        <v>128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 t="s">
        <v>129</v>
      </c>
      <c r="AF116" s="32"/>
      <c r="AG116" s="32"/>
      <c r="AH116" s="32"/>
      <c r="AI116" s="32"/>
      <c r="AJ116" s="32"/>
      <c r="AK116" s="32"/>
      <c r="AL116" s="32"/>
      <c r="AM116" s="32">
        <v>21</v>
      </c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 x14ac:dyDescent="0.2">
      <c r="A117" s="244"/>
      <c r="B117" s="216"/>
      <c r="C117" s="239" t="s">
        <v>258</v>
      </c>
      <c r="D117" s="220"/>
      <c r="E117" s="224">
        <v>76.13</v>
      </c>
      <c r="F117" s="228"/>
      <c r="G117" s="228"/>
      <c r="H117" s="227"/>
      <c r="I117" s="247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 x14ac:dyDescent="0.2">
      <c r="A118" s="244"/>
      <c r="B118" s="538" t="s">
        <v>259</v>
      </c>
      <c r="C118" s="539"/>
      <c r="D118" s="540"/>
      <c r="E118" s="541"/>
      <c r="F118" s="542"/>
      <c r="G118" s="543"/>
      <c r="H118" s="227"/>
      <c r="I118" s="247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>
        <v>0</v>
      </c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">
      <c r="A119" s="244"/>
      <c r="B119" s="538" t="s">
        <v>260</v>
      </c>
      <c r="C119" s="539"/>
      <c r="D119" s="540"/>
      <c r="E119" s="541"/>
      <c r="F119" s="542"/>
      <c r="G119" s="543"/>
      <c r="H119" s="227"/>
      <c r="I119" s="247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 t="s">
        <v>122</v>
      </c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">
      <c r="A120" s="245">
        <v>30</v>
      </c>
      <c r="B120" s="215" t="s">
        <v>261</v>
      </c>
      <c r="C120" s="238" t="s">
        <v>262</v>
      </c>
      <c r="D120" s="219" t="s">
        <v>126</v>
      </c>
      <c r="E120" s="223">
        <v>286.2552</v>
      </c>
      <c r="F120" s="229"/>
      <c r="G120" s="228">
        <f>ROUND(E120*F120,2)</f>
        <v>0</v>
      </c>
      <c r="H120" s="227" t="s">
        <v>263</v>
      </c>
      <c r="I120" s="247" t="s">
        <v>128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 t="s">
        <v>129</v>
      </c>
      <c r="AF120" s="32"/>
      <c r="AG120" s="32"/>
      <c r="AH120" s="32"/>
      <c r="AI120" s="32"/>
      <c r="AJ120" s="32"/>
      <c r="AK120" s="32"/>
      <c r="AL120" s="32"/>
      <c r="AM120" s="32">
        <v>21</v>
      </c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">
      <c r="A121" s="244"/>
      <c r="B121" s="216"/>
      <c r="C121" s="239" t="s">
        <v>264</v>
      </c>
      <c r="D121" s="220"/>
      <c r="E121" s="224">
        <v>286.2552</v>
      </c>
      <c r="F121" s="228"/>
      <c r="G121" s="228"/>
      <c r="H121" s="227"/>
      <c r="I121" s="247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 x14ac:dyDescent="0.2">
      <c r="A122" s="244"/>
      <c r="B122" s="538" t="s">
        <v>265</v>
      </c>
      <c r="C122" s="539"/>
      <c r="D122" s="540"/>
      <c r="E122" s="541"/>
      <c r="F122" s="542"/>
      <c r="G122" s="543"/>
      <c r="H122" s="227"/>
      <c r="I122" s="247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>
        <v>0</v>
      </c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 x14ac:dyDescent="0.2">
      <c r="A123" s="244"/>
      <c r="B123" s="538" t="s">
        <v>266</v>
      </c>
      <c r="C123" s="539"/>
      <c r="D123" s="540"/>
      <c r="E123" s="541"/>
      <c r="F123" s="542"/>
      <c r="G123" s="543"/>
      <c r="H123" s="227"/>
      <c r="I123" s="247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 t="s">
        <v>122</v>
      </c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">
      <c r="A124" s="245">
        <v>31</v>
      </c>
      <c r="B124" s="215" t="s">
        <v>267</v>
      </c>
      <c r="C124" s="238" t="s">
        <v>268</v>
      </c>
      <c r="D124" s="219" t="s">
        <v>126</v>
      </c>
      <c r="E124" s="223">
        <v>286.2552</v>
      </c>
      <c r="F124" s="229"/>
      <c r="G124" s="228">
        <f>ROUND(E124*F124,2)</f>
        <v>0</v>
      </c>
      <c r="H124" s="227" t="s">
        <v>149</v>
      </c>
      <c r="I124" s="247" t="s">
        <v>128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 t="s">
        <v>129</v>
      </c>
      <c r="AF124" s="32"/>
      <c r="AG124" s="32"/>
      <c r="AH124" s="32"/>
      <c r="AI124" s="32"/>
      <c r="AJ124" s="32"/>
      <c r="AK124" s="32"/>
      <c r="AL124" s="32"/>
      <c r="AM124" s="32">
        <v>21</v>
      </c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">
      <c r="A125" s="244"/>
      <c r="B125" s="216"/>
      <c r="C125" s="239" t="s">
        <v>269</v>
      </c>
      <c r="D125" s="220"/>
      <c r="E125" s="224">
        <v>286.2552</v>
      </c>
      <c r="F125" s="228"/>
      <c r="G125" s="228"/>
      <c r="H125" s="227"/>
      <c r="I125" s="247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">
      <c r="A126" s="245">
        <v>32</v>
      </c>
      <c r="B126" s="215" t="s">
        <v>270</v>
      </c>
      <c r="C126" s="238" t="s">
        <v>271</v>
      </c>
      <c r="D126" s="219" t="s">
        <v>126</v>
      </c>
      <c r="E126" s="223">
        <v>14371.277700000001</v>
      </c>
      <c r="F126" s="229"/>
      <c r="G126" s="228">
        <f>ROUND(E126*F126,2)</f>
        <v>0</v>
      </c>
      <c r="H126" s="227" t="s">
        <v>149</v>
      </c>
      <c r="I126" s="247" t="s">
        <v>128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 t="s">
        <v>129</v>
      </c>
      <c r="AF126" s="32"/>
      <c r="AG126" s="32"/>
      <c r="AH126" s="32"/>
      <c r="AI126" s="32"/>
      <c r="AJ126" s="32"/>
      <c r="AK126" s="32"/>
      <c r="AL126" s="32"/>
      <c r="AM126" s="32">
        <v>21</v>
      </c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244"/>
      <c r="B127" s="216"/>
      <c r="C127" s="239" t="s">
        <v>272</v>
      </c>
      <c r="D127" s="220"/>
      <c r="E127" s="224">
        <v>14371.277700000001</v>
      </c>
      <c r="F127" s="228"/>
      <c r="G127" s="228"/>
      <c r="H127" s="227"/>
      <c r="I127" s="247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 x14ac:dyDescent="0.2">
      <c r="A128" s="244"/>
      <c r="B128" s="538" t="s">
        <v>273</v>
      </c>
      <c r="C128" s="539"/>
      <c r="D128" s="540"/>
      <c r="E128" s="541"/>
      <c r="F128" s="542"/>
      <c r="G128" s="543"/>
      <c r="H128" s="227"/>
      <c r="I128" s="247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>
        <v>0</v>
      </c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">
      <c r="A129" s="244"/>
      <c r="B129" s="538" t="s">
        <v>274</v>
      </c>
      <c r="C129" s="539"/>
      <c r="D129" s="540"/>
      <c r="E129" s="541"/>
      <c r="F129" s="542"/>
      <c r="G129" s="543"/>
      <c r="H129" s="227"/>
      <c r="I129" s="247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 t="s">
        <v>122</v>
      </c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 x14ac:dyDescent="0.2">
      <c r="A130" s="245">
        <v>33</v>
      </c>
      <c r="B130" s="215" t="s">
        <v>275</v>
      </c>
      <c r="C130" s="238" t="s">
        <v>276</v>
      </c>
      <c r="D130" s="219" t="s">
        <v>126</v>
      </c>
      <c r="E130" s="223">
        <v>72</v>
      </c>
      <c r="F130" s="229"/>
      <c r="G130" s="228">
        <f>ROUND(E130*F130,2)</f>
        <v>0</v>
      </c>
      <c r="H130" s="227" t="s">
        <v>263</v>
      </c>
      <c r="I130" s="247" t="s">
        <v>128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129</v>
      </c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">
      <c r="A131" s="244"/>
      <c r="B131" s="216"/>
      <c r="C131" s="558" t="s">
        <v>277</v>
      </c>
      <c r="D131" s="559"/>
      <c r="E131" s="560"/>
      <c r="F131" s="561"/>
      <c r="G131" s="562"/>
      <c r="H131" s="227"/>
      <c r="I131" s="247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207" t="str">
        <f>C131</f>
        <v>Včetně řeziva.</v>
      </c>
      <c r="BB131" s="32"/>
      <c r="BC131" s="32"/>
      <c r="BD131" s="32"/>
      <c r="BE131" s="32"/>
      <c r="BF131" s="32"/>
      <c r="BG131" s="32"/>
      <c r="BH131" s="32"/>
    </row>
    <row r="132" spans="1:60" outlineLevel="1" x14ac:dyDescent="0.2">
      <c r="A132" s="244"/>
      <c r="B132" s="216"/>
      <c r="C132" s="239" t="s">
        <v>278</v>
      </c>
      <c r="D132" s="220"/>
      <c r="E132" s="224">
        <v>72</v>
      </c>
      <c r="F132" s="228"/>
      <c r="G132" s="228"/>
      <c r="H132" s="227"/>
      <c r="I132" s="247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 x14ac:dyDescent="0.2">
      <c r="A133" s="245">
        <v>34</v>
      </c>
      <c r="B133" s="215" t="s">
        <v>279</v>
      </c>
      <c r="C133" s="238" t="s">
        <v>280</v>
      </c>
      <c r="D133" s="219" t="s">
        <v>126</v>
      </c>
      <c r="E133" s="223">
        <v>72</v>
      </c>
      <c r="F133" s="229"/>
      <c r="G133" s="228">
        <f>ROUND(E133*F133,2)</f>
        <v>0</v>
      </c>
      <c r="H133" s="227" t="s">
        <v>263</v>
      </c>
      <c r="I133" s="247" t="s">
        <v>128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 t="s">
        <v>129</v>
      </c>
      <c r="AF133" s="32"/>
      <c r="AG133" s="32"/>
      <c r="AH133" s="32"/>
      <c r="AI133" s="32"/>
      <c r="AJ133" s="32"/>
      <c r="AK133" s="32"/>
      <c r="AL133" s="32"/>
      <c r="AM133" s="32">
        <v>21</v>
      </c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 x14ac:dyDescent="0.2">
      <c r="A134" s="244"/>
      <c r="B134" s="216"/>
      <c r="C134" s="558" t="s">
        <v>277</v>
      </c>
      <c r="D134" s="559"/>
      <c r="E134" s="560"/>
      <c r="F134" s="561"/>
      <c r="G134" s="562"/>
      <c r="H134" s="227"/>
      <c r="I134" s="247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207" t="str">
        <f>C134</f>
        <v>Včetně řeziva.</v>
      </c>
      <c r="BB134" s="32"/>
      <c r="BC134" s="32"/>
      <c r="BD134" s="32"/>
      <c r="BE134" s="32"/>
      <c r="BF134" s="32"/>
      <c r="BG134" s="32"/>
      <c r="BH134" s="32"/>
    </row>
    <row r="135" spans="1:60" outlineLevel="1" x14ac:dyDescent="0.2">
      <c r="A135" s="244"/>
      <c r="B135" s="216"/>
      <c r="C135" s="239" t="s">
        <v>281</v>
      </c>
      <c r="D135" s="220"/>
      <c r="E135" s="224">
        <v>72</v>
      </c>
      <c r="F135" s="228"/>
      <c r="G135" s="228"/>
      <c r="H135" s="227"/>
      <c r="I135" s="247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 x14ac:dyDescent="0.2">
      <c r="A136" s="244"/>
      <c r="B136" s="538" t="s">
        <v>282</v>
      </c>
      <c r="C136" s="539"/>
      <c r="D136" s="540"/>
      <c r="E136" s="541"/>
      <c r="F136" s="542"/>
      <c r="G136" s="543"/>
      <c r="H136" s="227"/>
      <c r="I136" s="247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>
        <v>0</v>
      </c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 x14ac:dyDescent="0.2">
      <c r="A137" s="245">
        <v>35</v>
      </c>
      <c r="B137" s="215" t="s">
        <v>283</v>
      </c>
      <c r="C137" s="238" t="s">
        <v>284</v>
      </c>
      <c r="D137" s="219" t="s">
        <v>171</v>
      </c>
      <c r="E137" s="223">
        <v>184.78559999999999</v>
      </c>
      <c r="F137" s="229"/>
      <c r="G137" s="228">
        <f>ROUND(E137*F137,2)</f>
        <v>0</v>
      </c>
      <c r="H137" s="227" t="s">
        <v>149</v>
      </c>
      <c r="I137" s="247" t="s">
        <v>128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 t="s">
        <v>129</v>
      </c>
      <c r="AF137" s="32"/>
      <c r="AG137" s="32"/>
      <c r="AH137" s="32"/>
      <c r="AI137" s="32"/>
      <c r="AJ137" s="32"/>
      <c r="AK137" s="32"/>
      <c r="AL137" s="32"/>
      <c r="AM137" s="32">
        <v>21</v>
      </c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 x14ac:dyDescent="0.2">
      <c r="A138" s="244"/>
      <c r="B138" s="216"/>
      <c r="C138" s="239" t="s">
        <v>229</v>
      </c>
      <c r="D138" s="220"/>
      <c r="E138" s="224">
        <v>184.78559999999999</v>
      </c>
      <c r="F138" s="228"/>
      <c r="G138" s="228"/>
      <c r="H138" s="227"/>
      <c r="I138" s="247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 x14ac:dyDescent="0.2">
      <c r="A139" s="245">
        <v>36</v>
      </c>
      <c r="B139" s="215" t="s">
        <v>285</v>
      </c>
      <c r="C139" s="238" t="s">
        <v>286</v>
      </c>
      <c r="D139" s="219" t="s">
        <v>126</v>
      </c>
      <c r="E139" s="223">
        <v>199.41</v>
      </c>
      <c r="F139" s="229"/>
      <c r="G139" s="228">
        <f>ROUND(E139*F139,2)</f>
        <v>0</v>
      </c>
      <c r="H139" s="227"/>
      <c r="I139" s="247" t="s">
        <v>287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 t="s">
        <v>288</v>
      </c>
      <c r="AF139" s="32" t="s">
        <v>289</v>
      </c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 x14ac:dyDescent="0.2">
      <c r="A140" s="244"/>
      <c r="B140" s="216"/>
      <c r="C140" s="239" t="s">
        <v>290</v>
      </c>
      <c r="D140" s="220"/>
      <c r="E140" s="224">
        <v>199.41</v>
      </c>
      <c r="F140" s="228"/>
      <c r="G140" s="228"/>
      <c r="H140" s="227"/>
      <c r="I140" s="247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 x14ac:dyDescent="0.2">
      <c r="A141" s="245">
        <v>37</v>
      </c>
      <c r="B141" s="215" t="s">
        <v>291</v>
      </c>
      <c r="C141" s="238" t="s">
        <v>292</v>
      </c>
      <c r="D141" s="219" t="s">
        <v>141</v>
      </c>
      <c r="E141" s="223">
        <v>32</v>
      </c>
      <c r="F141" s="229"/>
      <c r="G141" s="228">
        <f>ROUND(E141*F141,2)</f>
        <v>0</v>
      </c>
      <c r="H141" s="227"/>
      <c r="I141" s="247" t="s">
        <v>287</v>
      </c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 t="s">
        <v>288</v>
      </c>
      <c r="AF141" s="32" t="s">
        <v>289</v>
      </c>
      <c r="AG141" s="32"/>
      <c r="AH141" s="32"/>
      <c r="AI141" s="32"/>
      <c r="AJ141" s="32"/>
      <c r="AK141" s="32"/>
      <c r="AL141" s="32"/>
      <c r="AM141" s="32">
        <v>21</v>
      </c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">
      <c r="A142" s="244"/>
      <c r="B142" s="216"/>
      <c r="C142" s="239" t="s">
        <v>293</v>
      </c>
      <c r="D142" s="220"/>
      <c r="E142" s="224">
        <v>32</v>
      </c>
      <c r="F142" s="228"/>
      <c r="G142" s="228"/>
      <c r="H142" s="227"/>
      <c r="I142" s="247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 x14ac:dyDescent="0.2">
      <c r="A143" s="245">
        <v>38</v>
      </c>
      <c r="B143" s="215" t="s">
        <v>294</v>
      </c>
      <c r="C143" s="238" t="s">
        <v>295</v>
      </c>
      <c r="D143" s="219" t="s">
        <v>141</v>
      </c>
      <c r="E143" s="223">
        <v>32</v>
      </c>
      <c r="F143" s="229"/>
      <c r="G143" s="228">
        <f>ROUND(E143*F143,2)</f>
        <v>0</v>
      </c>
      <c r="H143" s="227"/>
      <c r="I143" s="247" t="s">
        <v>287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 t="s">
        <v>288</v>
      </c>
      <c r="AF143" s="32" t="s">
        <v>289</v>
      </c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 x14ac:dyDescent="0.2">
      <c r="A144" s="244"/>
      <c r="B144" s="216"/>
      <c r="C144" s="239" t="s">
        <v>293</v>
      </c>
      <c r="D144" s="220"/>
      <c r="E144" s="224">
        <v>32</v>
      </c>
      <c r="F144" s="228"/>
      <c r="G144" s="228"/>
      <c r="H144" s="227"/>
      <c r="I144" s="247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 x14ac:dyDescent="0.2">
      <c r="A145" s="245">
        <v>39</v>
      </c>
      <c r="B145" s="215" t="s">
        <v>296</v>
      </c>
      <c r="C145" s="238" t="s">
        <v>297</v>
      </c>
      <c r="D145" s="219" t="s">
        <v>298</v>
      </c>
      <c r="E145" s="223">
        <v>18603.102699999999</v>
      </c>
      <c r="F145" s="229"/>
      <c r="G145" s="228">
        <f>ROUND(E145*F145,2)</f>
        <v>0</v>
      </c>
      <c r="H145" s="227"/>
      <c r="I145" s="247" t="s">
        <v>287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 t="s">
        <v>288</v>
      </c>
      <c r="AF145" s="32" t="s">
        <v>289</v>
      </c>
      <c r="AG145" s="32"/>
      <c r="AH145" s="32"/>
      <c r="AI145" s="32"/>
      <c r="AJ145" s="32"/>
      <c r="AK145" s="32"/>
      <c r="AL145" s="32"/>
      <c r="AM145" s="32">
        <v>21</v>
      </c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 x14ac:dyDescent="0.2">
      <c r="A146" s="244"/>
      <c r="B146" s="216"/>
      <c r="C146" s="239" t="s">
        <v>299</v>
      </c>
      <c r="D146" s="220"/>
      <c r="E146" s="224">
        <v>18603.102699999999</v>
      </c>
      <c r="F146" s="228"/>
      <c r="G146" s="228"/>
      <c r="H146" s="227"/>
      <c r="I146" s="247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 x14ac:dyDescent="0.2">
      <c r="A147" s="245">
        <v>40</v>
      </c>
      <c r="B147" s="215" t="s">
        <v>300</v>
      </c>
      <c r="C147" s="238" t="s">
        <v>301</v>
      </c>
      <c r="D147" s="219" t="s">
        <v>298</v>
      </c>
      <c r="E147" s="223">
        <v>18603.102699999999</v>
      </c>
      <c r="F147" s="229"/>
      <c r="G147" s="228">
        <f>ROUND(E147*F147,2)</f>
        <v>0</v>
      </c>
      <c r="H147" s="227"/>
      <c r="I147" s="247" t="s">
        <v>287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 t="s">
        <v>288</v>
      </c>
      <c r="AF147" s="32" t="s">
        <v>289</v>
      </c>
      <c r="AG147" s="32"/>
      <c r="AH147" s="32"/>
      <c r="AI147" s="32"/>
      <c r="AJ147" s="32"/>
      <c r="AK147" s="32"/>
      <c r="AL147" s="32"/>
      <c r="AM147" s="32">
        <v>21</v>
      </c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">
      <c r="A148" s="244"/>
      <c r="B148" s="216"/>
      <c r="C148" s="239" t="s">
        <v>302</v>
      </c>
      <c r="D148" s="220"/>
      <c r="E148" s="224">
        <v>18603.102699999999</v>
      </c>
      <c r="F148" s="228"/>
      <c r="G148" s="228"/>
      <c r="H148" s="227"/>
      <c r="I148" s="247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ht="22.5" outlineLevel="1" x14ac:dyDescent="0.2">
      <c r="A149" s="245">
        <v>41</v>
      </c>
      <c r="B149" s="215" t="s">
        <v>303</v>
      </c>
      <c r="C149" s="238" t="s">
        <v>304</v>
      </c>
      <c r="D149" s="219" t="s">
        <v>305</v>
      </c>
      <c r="E149" s="223">
        <v>2</v>
      </c>
      <c r="F149" s="229"/>
      <c r="G149" s="228">
        <f>ROUND(E149*F149,2)</f>
        <v>0</v>
      </c>
      <c r="H149" s="227"/>
      <c r="I149" s="247" t="s">
        <v>287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288</v>
      </c>
      <c r="AF149" s="32" t="s">
        <v>289</v>
      </c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">
      <c r="A150" s="244"/>
      <c r="B150" s="216"/>
      <c r="C150" s="239" t="s">
        <v>306</v>
      </c>
      <c r="D150" s="220"/>
      <c r="E150" s="224">
        <v>2</v>
      </c>
      <c r="F150" s="228"/>
      <c r="G150" s="228"/>
      <c r="H150" s="227"/>
      <c r="I150" s="247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">
      <c r="A151" s="245">
        <v>42</v>
      </c>
      <c r="B151" s="215" t="s">
        <v>307</v>
      </c>
      <c r="C151" s="238" t="s">
        <v>308</v>
      </c>
      <c r="D151" s="219" t="s">
        <v>309</v>
      </c>
      <c r="E151" s="223">
        <v>8.5876599999999996</v>
      </c>
      <c r="F151" s="229"/>
      <c r="G151" s="228">
        <f>ROUND(E151*F151,2)</f>
        <v>0</v>
      </c>
      <c r="H151" s="227" t="s">
        <v>310</v>
      </c>
      <c r="I151" s="247" t="s">
        <v>311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 t="s">
        <v>129</v>
      </c>
      <c r="AF151" s="32"/>
      <c r="AG151" s="32"/>
      <c r="AH151" s="32"/>
      <c r="AI151" s="32"/>
      <c r="AJ151" s="32"/>
      <c r="AK151" s="32"/>
      <c r="AL151" s="32"/>
      <c r="AM151" s="32">
        <v>21</v>
      </c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">
      <c r="A152" s="244"/>
      <c r="B152" s="216"/>
      <c r="C152" s="239" t="s">
        <v>312</v>
      </c>
      <c r="D152" s="220"/>
      <c r="E152" s="224">
        <v>8.5876599999999996</v>
      </c>
      <c r="F152" s="228"/>
      <c r="G152" s="228"/>
      <c r="H152" s="227"/>
      <c r="I152" s="247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ht="22.5" outlineLevel="1" x14ac:dyDescent="0.2">
      <c r="A153" s="245">
        <v>43</v>
      </c>
      <c r="B153" s="215" t="s">
        <v>313</v>
      </c>
      <c r="C153" s="238" t="s">
        <v>314</v>
      </c>
      <c r="D153" s="219" t="s">
        <v>141</v>
      </c>
      <c r="E153" s="223">
        <v>32</v>
      </c>
      <c r="F153" s="229"/>
      <c r="G153" s="228">
        <f>ROUND(E153*F153,2)</f>
        <v>0</v>
      </c>
      <c r="H153" s="227" t="s">
        <v>310</v>
      </c>
      <c r="I153" s="247" t="s">
        <v>311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 t="s">
        <v>129</v>
      </c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 x14ac:dyDescent="0.2">
      <c r="A154" s="244"/>
      <c r="B154" s="216"/>
      <c r="C154" s="239" t="s">
        <v>315</v>
      </c>
      <c r="D154" s="220"/>
      <c r="E154" s="224">
        <v>32</v>
      </c>
      <c r="F154" s="228"/>
      <c r="G154" s="228"/>
      <c r="H154" s="227"/>
      <c r="I154" s="247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 x14ac:dyDescent="0.2">
      <c r="A155" s="245">
        <v>44</v>
      </c>
      <c r="B155" s="215" t="s">
        <v>316</v>
      </c>
      <c r="C155" s="238" t="s">
        <v>317</v>
      </c>
      <c r="D155" s="219" t="s">
        <v>318</v>
      </c>
      <c r="E155" s="223">
        <v>99.904409999999999</v>
      </c>
      <c r="F155" s="229"/>
      <c r="G155" s="228">
        <f>ROUND(E155*F155,2)</f>
        <v>0</v>
      </c>
      <c r="H155" s="227" t="s">
        <v>310</v>
      </c>
      <c r="I155" s="247" t="s">
        <v>311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 t="s">
        <v>129</v>
      </c>
      <c r="AF155" s="32"/>
      <c r="AG155" s="32"/>
      <c r="AH155" s="32"/>
      <c r="AI155" s="32"/>
      <c r="AJ155" s="32"/>
      <c r="AK155" s="32"/>
      <c r="AL155" s="32"/>
      <c r="AM155" s="32">
        <v>21</v>
      </c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 x14ac:dyDescent="0.2">
      <c r="A156" s="244"/>
      <c r="B156" s="216"/>
      <c r="C156" s="239" t="s">
        <v>319</v>
      </c>
      <c r="D156" s="220"/>
      <c r="E156" s="224">
        <v>99.904409999999999</v>
      </c>
      <c r="F156" s="228"/>
      <c r="G156" s="228"/>
      <c r="H156" s="227"/>
      <c r="I156" s="247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 x14ac:dyDescent="0.2">
      <c r="A157" s="245">
        <v>45</v>
      </c>
      <c r="B157" s="215" t="s">
        <v>320</v>
      </c>
      <c r="C157" s="238" t="s">
        <v>321</v>
      </c>
      <c r="D157" s="219" t="s">
        <v>322</v>
      </c>
      <c r="E157" s="223">
        <v>32</v>
      </c>
      <c r="F157" s="229"/>
      <c r="G157" s="228">
        <f>ROUND(E157*F157,2)</f>
        <v>0</v>
      </c>
      <c r="H157" s="227"/>
      <c r="I157" s="247" t="s">
        <v>287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 t="s">
        <v>288</v>
      </c>
      <c r="AF157" s="32" t="s">
        <v>323</v>
      </c>
      <c r="AG157" s="32"/>
      <c r="AH157" s="32"/>
      <c r="AI157" s="32"/>
      <c r="AJ157" s="32"/>
      <c r="AK157" s="32"/>
      <c r="AL157" s="32"/>
      <c r="AM157" s="32">
        <v>21</v>
      </c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 x14ac:dyDescent="0.2">
      <c r="A158" s="244"/>
      <c r="B158" s="216"/>
      <c r="C158" s="239" t="s">
        <v>315</v>
      </c>
      <c r="D158" s="220"/>
      <c r="E158" s="224">
        <v>32</v>
      </c>
      <c r="F158" s="228"/>
      <c r="G158" s="228"/>
      <c r="H158" s="227"/>
      <c r="I158" s="247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x14ac:dyDescent="0.2">
      <c r="A159" s="243" t="s">
        <v>118</v>
      </c>
      <c r="B159" s="214" t="s">
        <v>65</v>
      </c>
      <c r="C159" s="237" t="s">
        <v>66</v>
      </c>
      <c r="D159" s="218"/>
      <c r="E159" s="222"/>
      <c r="F159" s="563">
        <f>SUM(G160:G169)</f>
        <v>0</v>
      </c>
      <c r="G159" s="564"/>
      <c r="H159" s="226"/>
      <c r="I159" s="246"/>
      <c r="AE159" t="s">
        <v>119</v>
      </c>
    </row>
    <row r="160" spans="1:60" outlineLevel="1" x14ac:dyDescent="0.2">
      <c r="A160" s="244"/>
      <c r="B160" s="552" t="s">
        <v>324</v>
      </c>
      <c r="C160" s="553"/>
      <c r="D160" s="554"/>
      <c r="E160" s="555"/>
      <c r="F160" s="556"/>
      <c r="G160" s="557"/>
      <c r="H160" s="227"/>
      <c r="I160" s="247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>
        <v>0</v>
      </c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 x14ac:dyDescent="0.2">
      <c r="A161" s="244"/>
      <c r="B161" s="538" t="s">
        <v>325</v>
      </c>
      <c r="C161" s="539"/>
      <c r="D161" s="540"/>
      <c r="E161" s="541"/>
      <c r="F161" s="542"/>
      <c r="G161" s="543"/>
      <c r="H161" s="227"/>
      <c r="I161" s="247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 t="s">
        <v>122</v>
      </c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 x14ac:dyDescent="0.2">
      <c r="A162" s="245">
        <v>46</v>
      </c>
      <c r="B162" s="215" t="s">
        <v>326</v>
      </c>
      <c r="C162" s="238" t="s">
        <v>327</v>
      </c>
      <c r="D162" s="219" t="s">
        <v>141</v>
      </c>
      <c r="E162" s="223">
        <v>600</v>
      </c>
      <c r="F162" s="229"/>
      <c r="G162" s="228">
        <f>ROUND(E162*F162,2)</f>
        <v>0</v>
      </c>
      <c r="H162" s="227" t="s">
        <v>328</v>
      </c>
      <c r="I162" s="247" t="s">
        <v>128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 t="s">
        <v>129</v>
      </c>
      <c r="AF162" s="32"/>
      <c r="AG162" s="32"/>
      <c r="AH162" s="32"/>
      <c r="AI162" s="32"/>
      <c r="AJ162" s="32"/>
      <c r="AK162" s="32"/>
      <c r="AL162" s="32"/>
      <c r="AM162" s="32">
        <v>21</v>
      </c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 x14ac:dyDescent="0.2">
      <c r="A163" s="244"/>
      <c r="B163" s="216"/>
      <c r="C163" s="239" t="s">
        <v>329</v>
      </c>
      <c r="D163" s="220"/>
      <c r="E163" s="224">
        <v>600</v>
      </c>
      <c r="F163" s="228"/>
      <c r="G163" s="228"/>
      <c r="H163" s="227"/>
      <c r="I163" s="247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 x14ac:dyDescent="0.2">
      <c r="A164" s="244"/>
      <c r="B164" s="538" t="s">
        <v>330</v>
      </c>
      <c r="C164" s="539"/>
      <c r="D164" s="540"/>
      <c r="E164" s="541"/>
      <c r="F164" s="542"/>
      <c r="G164" s="543"/>
      <c r="H164" s="227"/>
      <c r="I164" s="247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>
        <v>0</v>
      </c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 x14ac:dyDescent="0.2">
      <c r="A165" s="244"/>
      <c r="B165" s="538" t="s">
        <v>331</v>
      </c>
      <c r="C165" s="539"/>
      <c r="D165" s="540"/>
      <c r="E165" s="541"/>
      <c r="F165" s="542"/>
      <c r="G165" s="543"/>
      <c r="H165" s="227"/>
      <c r="I165" s="247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 t="s">
        <v>122</v>
      </c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 x14ac:dyDescent="0.2">
      <c r="A166" s="245">
        <v>47</v>
      </c>
      <c r="B166" s="215" t="s">
        <v>332</v>
      </c>
      <c r="C166" s="238" t="s">
        <v>333</v>
      </c>
      <c r="D166" s="219" t="s">
        <v>334</v>
      </c>
      <c r="E166" s="223">
        <v>2</v>
      </c>
      <c r="F166" s="229"/>
      <c r="G166" s="228">
        <f>ROUND(E166*F166,2)</f>
        <v>0</v>
      </c>
      <c r="H166" s="227" t="s">
        <v>335</v>
      </c>
      <c r="I166" s="247" t="s">
        <v>128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 t="s">
        <v>129</v>
      </c>
      <c r="AF166" s="32"/>
      <c r="AG166" s="32"/>
      <c r="AH166" s="32"/>
      <c r="AI166" s="32"/>
      <c r="AJ166" s="32"/>
      <c r="AK166" s="32"/>
      <c r="AL166" s="32"/>
      <c r="AM166" s="32">
        <v>21</v>
      </c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 x14ac:dyDescent="0.2">
      <c r="A167" s="244"/>
      <c r="B167" s="216"/>
      <c r="C167" s="239" t="s">
        <v>65</v>
      </c>
      <c r="D167" s="220"/>
      <c r="E167" s="224">
        <v>2</v>
      </c>
      <c r="F167" s="228"/>
      <c r="G167" s="228"/>
      <c r="H167" s="227"/>
      <c r="I167" s="247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 x14ac:dyDescent="0.2">
      <c r="A168" s="245">
        <v>48</v>
      </c>
      <c r="B168" s="215" t="s">
        <v>336</v>
      </c>
      <c r="C168" s="238" t="s">
        <v>337</v>
      </c>
      <c r="D168" s="219" t="s">
        <v>171</v>
      </c>
      <c r="E168" s="223">
        <v>1.76715</v>
      </c>
      <c r="F168" s="229"/>
      <c r="G168" s="228">
        <f>ROUND(E168*F168,2)</f>
        <v>0</v>
      </c>
      <c r="H168" s="227"/>
      <c r="I168" s="247" t="s">
        <v>287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 t="s">
        <v>288</v>
      </c>
      <c r="AF168" s="32" t="s">
        <v>289</v>
      </c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 x14ac:dyDescent="0.2">
      <c r="A169" s="244"/>
      <c r="B169" s="216"/>
      <c r="C169" s="239" t="s">
        <v>338</v>
      </c>
      <c r="D169" s="220"/>
      <c r="E169" s="224">
        <v>1.76715</v>
      </c>
      <c r="F169" s="228"/>
      <c r="G169" s="228"/>
      <c r="H169" s="227"/>
      <c r="I169" s="247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x14ac:dyDescent="0.2">
      <c r="A170" s="243" t="s">
        <v>118</v>
      </c>
      <c r="B170" s="214" t="s">
        <v>67</v>
      </c>
      <c r="C170" s="237" t="s">
        <v>68</v>
      </c>
      <c r="D170" s="218"/>
      <c r="E170" s="222"/>
      <c r="F170" s="563">
        <f>SUM(G171:G200)</f>
        <v>0</v>
      </c>
      <c r="G170" s="564"/>
      <c r="H170" s="226"/>
      <c r="I170" s="246"/>
      <c r="AE170" t="s">
        <v>119</v>
      </c>
    </row>
    <row r="171" spans="1:60" outlineLevel="1" x14ac:dyDescent="0.2">
      <c r="A171" s="244"/>
      <c r="B171" s="552" t="s">
        <v>339</v>
      </c>
      <c r="C171" s="553"/>
      <c r="D171" s="554"/>
      <c r="E171" s="555"/>
      <c r="F171" s="556"/>
      <c r="G171" s="557"/>
      <c r="H171" s="227"/>
      <c r="I171" s="247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>
        <v>0</v>
      </c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 x14ac:dyDescent="0.2">
      <c r="A172" s="245">
        <v>49</v>
      </c>
      <c r="B172" s="215" t="s">
        <v>340</v>
      </c>
      <c r="C172" s="238" t="s">
        <v>341</v>
      </c>
      <c r="D172" s="219" t="s">
        <v>342</v>
      </c>
      <c r="E172" s="223">
        <v>0.40282000000000001</v>
      </c>
      <c r="F172" s="229"/>
      <c r="G172" s="228">
        <f>ROUND(E172*F172,2)</f>
        <v>0</v>
      </c>
      <c r="H172" s="227" t="s">
        <v>343</v>
      </c>
      <c r="I172" s="247" t="s">
        <v>128</v>
      </c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 t="s">
        <v>129</v>
      </c>
      <c r="AF172" s="32"/>
      <c r="AG172" s="32"/>
      <c r="AH172" s="32"/>
      <c r="AI172" s="32"/>
      <c r="AJ172" s="32"/>
      <c r="AK172" s="32"/>
      <c r="AL172" s="32"/>
      <c r="AM172" s="32">
        <v>21</v>
      </c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 x14ac:dyDescent="0.2">
      <c r="A173" s="244"/>
      <c r="B173" s="216"/>
      <c r="C173" s="239" t="s">
        <v>344</v>
      </c>
      <c r="D173" s="220"/>
      <c r="E173" s="224">
        <v>0.40282000000000001</v>
      </c>
      <c r="F173" s="228"/>
      <c r="G173" s="228"/>
      <c r="H173" s="227"/>
      <c r="I173" s="247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 x14ac:dyDescent="0.2">
      <c r="A174" s="244"/>
      <c r="B174" s="538" t="s">
        <v>345</v>
      </c>
      <c r="C174" s="539"/>
      <c r="D174" s="540"/>
      <c r="E174" s="541"/>
      <c r="F174" s="542"/>
      <c r="G174" s="543"/>
      <c r="H174" s="227"/>
      <c r="I174" s="247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>
        <v>0</v>
      </c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 x14ac:dyDescent="0.2">
      <c r="A175" s="245">
        <v>50</v>
      </c>
      <c r="B175" s="215" t="s">
        <v>346</v>
      </c>
      <c r="C175" s="238" t="s">
        <v>347</v>
      </c>
      <c r="D175" s="219" t="s">
        <v>342</v>
      </c>
      <c r="E175" s="223">
        <v>1.3599999999999999E-2</v>
      </c>
      <c r="F175" s="229"/>
      <c r="G175" s="228">
        <f>ROUND(E175*F175,2)</f>
        <v>0</v>
      </c>
      <c r="H175" s="227" t="s">
        <v>343</v>
      </c>
      <c r="I175" s="247" t="s">
        <v>128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 t="s">
        <v>129</v>
      </c>
      <c r="AF175" s="32"/>
      <c r="AG175" s="32"/>
      <c r="AH175" s="32"/>
      <c r="AI175" s="32"/>
      <c r="AJ175" s="32"/>
      <c r="AK175" s="32"/>
      <c r="AL175" s="32"/>
      <c r="AM175" s="32">
        <v>21</v>
      </c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 x14ac:dyDescent="0.2">
      <c r="A176" s="244"/>
      <c r="B176" s="216"/>
      <c r="C176" s="239" t="s">
        <v>348</v>
      </c>
      <c r="D176" s="220"/>
      <c r="E176" s="224">
        <v>1.3599999999999999E-2</v>
      </c>
      <c r="F176" s="228"/>
      <c r="G176" s="228"/>
      <c r="H176" s="227"/>
      <c r="I176" s="247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 x14ac:dyDescent="0.2">
      <c r="A177" s="244"/>
      <c r="B177" s="538" t="s">
        <v>349</v>
      </c>
      <c r="C177" s="539"/>
      <c r="D177" s="540"/>
      <c r="E177" s="541"/>
      <c r="F177" s="542"/>
      <c r="G177" s="543"/>
      <c r="H177" s="227"/>
      <c r="I177" s="247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>
        <v>0</v>
      </c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 x14ac:dyDescent="0.2">
      <c r="A178" s="244"/>
      <c r="B178" s="538" t="s">
        <v>350</v>
      </c>
      <c r="C178" s="539"/>
      <c r="D178" s="540"/>
      <c r="E178" s="541"/>
      <c r="F178" s="542"/>
      <c r="G178" s="543"/>
      <c r="H178" s="227"/>
      <c r="I178" s="247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 t="s">
        <v>122</v>
      </c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 x14ac:dyDescent="0.2">
      <c r="A179" s="245">
        <v>51</v>
      </c>
      <c r="B179" s="215" t="s">
        <v>351</v>
      </c>
      <c r="C179" s="238" t="s">
        <v>352</v>
      </c>
      <c r="D179" s="219" t="s">
        <v>334</v>
      </c>
      <c r="E179" s="223">
        <v>26</v>
      </c>
      <c r="F179" s="229"/>
      <c r="G179" s="228">
        <f>ROUND(E179*F179,2)</f>
        <v>0</v>
      </c>
      <c r="H179" s="227" t="s">
        <v>353</v>
      </c>
      <c r="I179" s="247" t="s">
        <v>128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 t="s">
        <v>129</v>
      </c>
      <c r="AF179" s="32"/>
      <c r="AG179" s="32"/>
      <c r="AH179" s="32"/>
      <c r="AI179" s="32"/>
      <c r="AJ179" s="32"/>
      <c r="AK179" s="32"/>
      <c r="AL179" s="32"/>
      <c r="AM179" s="32">
        <v>21</v>
      </c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 x14ac:dyDescent="0.2">
      <c r="A180" s="244"/>
      <c r="B180" s="216"/>
      <c r="C180" s="239" t="s">
        <v>354</v>
      </c>
      <c r="D180" s="220"/>
      <c r="E180" s="224">
        <v>26</v>
      </c>
      <c r="F180" s="228"/>
      <c r="G180" s="228"/>
      <c r="H180" s="227"/>
      <c r="I180" s="247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 x14ac:dyDescent="0.2">
      <c r="A181" s="244"/>
      <c r="B181" s="538" t="s">
        <v>355</v>
      </c>
      <c r="C181" s="539"/>
      <c r="D181" s="540"/>
      <c r="E181" s="541"/>
      <c r="F181" s="542"/>
      <c r="G181" s="543"/>
      <c r="H181" s="227"/>
      <c r="I181" s="247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>
        <v>0</v>
      </c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ht="22.5" outlineLevel="1" x14ac:dyDescent="0.2">
      <c r="A182" s="244"/>
      <c r="B182" s="538" t="s">
        <v>356</v>
      </c>
      <c r="C182" s="539"/>
      <c r="D182" s="540"/>
      <c r="E182" s="541"/>
      <c r="F182" s="542"/>
      <c r="G182" s="543"/>
      <c r="H182" s="227"/>
      <c r="I182" s="247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 t="s">
        <v>122</v>
      </c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207" t="str">
        <f>B182</f>
        <v>čistíren odpadních vod (mimo budovy), nádrží, vodojemů, žlabů nebo kanálů , včetně pomocného pracovního lešení o výšce podlahy do 1900 mm a pro zatížení do 1,5 kPa,</v>
      </c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 x14ac:dyDescent="0.2">
      <c r="A183" s="245">
        <v>52</v>
      </c>
      <c r="B183" s="215" t="s">
        <v>357</v>
      </c>
      <c r="C183" s="238" t="s">
        <v>358</v>
      </c>
      <c r="D183" s="219" t="s">
        <v>342</v>
      </c>
      <c r="E183" s="223">
        <v>6.1080000000000002E-2</v>
      </c>
      <c r="F183" s="229"/>
      <c r="G183" s="228">
        <f>ROUND(E183*F183,2)</f>
        <v>0</v>
      </c>
      <c r="H183" s="227" t="s">
        <v>359</v>
      </c>
      <c r="I183" s="247" t="s">
        <v>128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 t="s">
        <v>129</v>
      </c>
      <c r="AF183" s="32"/>
      <c r="AG183" s="32"/>
      <c r="AH183" s="32"/>
      <c r="AI183" s="32"/>
      <c r="AJ183" s="32"/>
      <c r="AK183" s="32"/>
      <c r="AL183" s="32"/>
      <c r="AM183" s="32">
        <v>21</v>
      </c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 x14ac:dyDescent="0.2">
      <c r="A184" s="244"/>
      <c r="B184" s="216"/>
      <c r="C184" s="239" t="s">
        <v>360</v>
      </c>
      <c r="D184" s="220"/>
      <c r="E184" s="224">
        <v>6.1080000000000002E-2</v>
      </c>
      <c r="F184" s="228"/>
      <c r="G184" s="228"/>
      <c r="H184" s="227"/>
      <c r="I184" s="247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 x14ac:dyDescent="0.2">
      <c r="A185" s="245">
        <v>53</v>
      </c>
      <c r="B185" s="215" t="s">
        <v>361</v>
      </c>
      <c r="C185" s="238" t="s">
        <v>362</v>
      </c>
      <c r="D185" s="219" t="s">
        <v>334</v>
      </c>
      <c r="E185" s="223">
        <v>10</v>
      </c>
      <c r="F185" s="229"/>
      <c r="G185" s="228">
        <f>ROUND(E185*F185,2)</f>
        <v>0</v>
      </c>
      <c r="H185" s="227"/>
      <c r="I185" s="247" t="s">
        <v>287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 t="s">
        <v>288</v>
      </c>
      <c r="AF185" s="32" t="s">
        <v>289</v>
      </c>
      <c r="AG185" s="32"/>
      <c r="AH185" s="32"/>
      <c r="AI185" s="32"/>
      <c r="AJ185" s="32"/>
      <c r="AK185" s="32"/>
      <c r="AL185" s="32"/>
      <c r="AM185" s="32">
        <v>21</v>
      </c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 x14ac:dyDescent="0.2">
      <c r="A186" s="244"/>
      <c r="B186" s="216"/>
      <c r="C186" s="239" t="s">
        <v>363</v>
      </c>
      <c r="D186" s="220"/>
      <c r="E186" s="224">
        <v>10</v>
      </c>
      <c r="F186" s="228"/>
      <c r="G186" s="228"/>
      <c r="H186" s="227"/>
      <c r="I186" s="247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 x14ac:dyDescent="0.2">
      <c r="A187" s="245">
        <v>54</v>
      </c>
      <c r="B187" s="215" t="s">
        <v>364</v>
      </c>
      <c r="C187" s="238" t="s">
        <v>365</v>
      </c>
      <c r="D187" s="219" t="s">
        <v>171</v>
      </c>
      <c r="E187" s="223">
        <v>12.96</v>
      </c>
      <c r="F187" s="229"/>
      <c r="G187" s="228">
        <f>ROUND(E187*F187,2)</f>
        <v>0</v>
      </c>
      <c r="H187" s="227"/>
      <c r="I187" s="247" t="s">
        <v>287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 t="s">
        <v>288</v>
      </c>
      <c r="AF187" s="32" t="s">
        <v>289</v>
      </c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 x14ac:dyDescent="0.2">
      <c r="A188" s="244"/>
      <c r="B188" s="216"/>
      <c r="C188" s="239" t="s">
        <v>366</v>
      </c>
      <c r="D188" s="220"/>
      <c r="E188" s="224">
        <v>12.96</v>
      </c>
      <c r="F188" s="228"/>
      <c r="G188" s="228"/>
      <c r="H188" s="227"/>
      <c r="I188" s="247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 x14ac:dyDescent="0.2">
      <c r="A189" s="245">
        <v>55</v>
      </c>
      <c r="B189" s="215" t="s">
        <v>367</v>
      </c>
      <c r="C189" s="238" t="s">
        <v>368</v>
      </c>
      <c r="D189" s="219" t="s">
        <v>369</v>
      </c>
      <c r="E189" s="223">
        <v>4</v>
      </c>
      <c r="F189" s="229"/>
      <c r="G189" s="228">
        <f>ROUND(E189*F189,2)</f>
        <v>0</v>
      </c>
      <c r="H189" s="227"/>
      <c r="I189" s="247" t="s">
        <v>287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 t="s">
        <v>288</v>
      </c>
      <c r="AF189" s="32" t="s">
        <v>289</v>
      </c>
      <c r="AG189" s="32"/>
      <c r="AH189" s="32"/>
      <c r="AI189" s="32"/>
      <c r="AJ189" s="32"/>
      <c r="AK189" s="32"/>
      <c r="AL189" s="32"/>
      <c r="AM189" s="32">
        <v>21</v>
      </c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 x14ac:dyDescent="0.2">
      <c r="A190" s="244"/>
      <c r="B190" s="216"/>
      <c r="C190" s="239" t="s">
        <v>69</v>
      </c>
      <c r="D190" s="220"/>
      <c r="E190" s="224">
        <v>4</v>
      </c>
      <c r="F190" s="228"/>
      <c r="G190" s="228"/>
      <c r="H190" s="227"/>
      <c r="I190" s="247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 x14ac:dyDescent="0.2">
      <c r="A191" s="245">
        <v>56</v>
      </c>
      <c r="B191" s="215" t="s">
        <v>370</v>
      </c>
      <c r="C191" s="238" t="s">
        <v>371</v>
      </c>
      <c r="D191" s="219" t="s">
        <v>141</v>
      </c>
      <c r="E191" s="223">
        <v>35.35</v>
      </c>
      <c r="F191" s="229"/>
      <c r="G191" s="228">
        <f>ROUND(E191*F191,2)</f>
        <v>0</v>
      </c>
      <c r="H191" s="227" t="s">
        <v>310</v>
      </c>
      <c r="I191" s="247" t="s">
        <v>311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 t="s">
        <v>129</v>
      </c>
      <c r="AF191" s="32"/>
      <c r="AG191" s="32"/>
      <c r="AH191" s="32"/>
      <c r="AI191" s="32"/>
      <c r="AJ191" s="32"/>
      <c r="AK191" s="32"/>
      <c r="AL191" s="32"/>
      <c r="AM191" s="32">
        <v>21</v>
      </c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 x14ac:dyDescent="0.2">
      <c r="A192" s="244"/>
      <c r="B192" s="216"/>
      <c r="C192" s="239" t="s">
        <v>372</v>
      </c>
      <c r="D192" s="220"/>
      <c r="E192" s="224">
        <v>35.35</v>
      </c>
      <c r="F192" s="228"/>
      <c r="G192" s="228"/>
      <c r="H192" s="227"/>
      <c r="I192" s="247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 x14ac:dyDescent="0.2">
      <c r="A193" s="245">
        <v>57</v>
      </c>
      <c r="B193" s="215" t="s">
        <v>373</v>
      </c>
      <c r="C193" s="238" t="s">
        <v>374</v>
      </c>
      <c r="D193" s="219" t="s">
        <v>334</v>
      </c>
      <c r="E193" s="223">
        <v>6.06</v>
      </c>
      <c r="F193" s="229"/>
      <c r="G193" s="228">
        <f>ROUND(E193*F193,2)</f>
        <v>0</v>
      </c>
      <c r="H193" s="227"/>
      <c r="I193" s="247" t="s">
        <v>287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 t="s">
        <v>288</v>
      </c>
      <c r="AF193" s="32" t="s">
        <v>323</v>
      </c>
      <c r="AG193" s="32"/>
      <c r="AH193" s="32"/>
      <c r="AI193" s="32"/>
      <c r="AJ193" s="32"/>
      <c r="AK193" s="32"/>
      <c r="AL193" s="32"/>
      <c r="AM193" s="32">
        <v>21</v>
      </c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 x14ac:dyDescent="0.2">
      <c r="A194" s="244"/>
      <c r="B194" s="216"/>
      <c r="C194" s="239" t="s">
        <v>375</v>
      </c>
      <c r="D194" s="220"/>
      <c r="E194" s="224">
        <v>6.06</v>
      </c>
      <c r="F194" s="228"/>
      <c r="G194" s="228"/>
      <c r="H194" s="227"/>
      <c r="I194" s="247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 x14ac:dyDescent="0.2">
      <c r="A195" s="245">
        <v>58</v>
      </c>
      <c r="B195" s="215" t="s">
        <v>376</v>
      </c>
      <c r="C195" s="238" t="s">
        <v>377</v>
      </c>
      <c r="D195" s="219" t="s">
        <v>334</v>
      </c>
      <c r="E195" s="223">
        <v>24.24</v>
      </c>
      <c r="F195" s="229"/>
      <c r="G195" s="228">
        <f>ROUND(E195*F195,2)</f>
        <v>0</v>
      </c>
      <c r="H195" s="227"/>
      <c r="I195" s="247" t="s">
        <v>287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 t="s">
        <v>288</v>
      </c>
      <c r="AF195" s="32" t="s">
        <v>323</v>
      </c>
      <c r="AG195" s="32"/>
      <c r="AH195" s="32"/>
      <c r="AI195" s="32"/>
      <c r="AJ195" s="32"/>
      <c r="AK195" s="32"/>
      <c r="AL195" s="32"/>
      <c r="AM195" s="32">
        <v>21</v>
      </c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 x14ac:dyDescent="0.2">
      <c r="A196" s="244"/>
      <c r="B196" s="216"/>
      <c r="C196" s="239" t="s">
        <v>378</v>
      </c>
      <c r="D196" s="220"/>
      <c r="E196" s="224">
        <v>24.24</v>
      </c>
      <c r="F196" s="228"/>
      <c r="G196" s="228"/>
      <c r="H196" s="227"/>
      <c r="I196" s="247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 x14ac:dyDescent="0.2">
      <c r="A197" s="245">
        <v>59</v>
      </c>
      <c r="B197" s="215" t="s">
        <v>379</v>
      </c>
      <c r="C197" s="238" t="s">
        <v>380</v>
      </c>
      <c r="D197" s="219" t="s">
        <v>334</v>
      </c>
      <c r="E197" s="223">
        <v>2.02</v>
      </c>
      <c r="F197" s="229"/>
      <c r="G197" s="228">
        <f>ROUND(E197*F197,2)</f>
        <v>0</v>
      </c>
      <c r="H197" s="227"/>
      <c r="I197" s="247" t="s">
        <v>287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 t="s">
        <v>288</v>
      </c>
      <c r="AF197" s="32" t="s">
        <v>323</v>
      </c>
      <c r="AG197" s="32"/>
      <c r="AH197" s="32"/>
      <c r="AI197" s="32"/>
      <c r="AJ197" s="32"/>
      <c r="AK197" s="32"/>
      <c r="AL197" s="32"/>
      <c r="AM197" s="32">
        <v>21</v>
      </c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outlineLevel="1" x14ac:dyDescent="0.2">
      <c r="A198" s="244"/>
      <c r="B198" s="216"/>
      <c r="C198" s="239" t="s">
        <v>381</v>
      </c>
      <c r="D198" s="220"/>
      <c r="E198" s="224">
        <v>2.02</v>
      </c>
      <c r="F198" s="228"/>
      <c r="G198" s="228"/>
      <c r="H198" s="227"/>
      <c r="I198" s="247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 x14ac:dyDescent="0.2">
      <c r="A199" s="245">
        <v>60</v>
      </c>
      <c r="B199" s="215" t="s">
        <v>382</v>
      </c>
      <c r="C199" s="238" t="s">
        <v>383</v>
      </c>
      <c r="D199" s="219" t="s">
        <v>369</v>
      </c>
      <c r="E199" s="223">
        <v>4.04</v>
      </c>
      <c r="F199" s="229"/>
      <c r="G199" s="228">
        <f>ROUND(E199*F199,2)</f>
        <v>0</v>
      </c>
      <c r="H199" s="227"/>
      <c r="I199" s="247" t="s">
        <v>287</v>
      </c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 t="s">
        <v>288</v>
      </c>
      <c r="AF199" s="32" t="s">
        <v>323</v>
      </c>
      <c r="AG199" s="32"/>
      <c r="AH199" s="32"/>
      <c r="AI199" s="32"/>
      <c r="AJ199" s="32"/>
      <c r="AK199" s="32"/>
      <c r="AL199" s="32"/>
      <c r="AM199" s="32">
        <v>21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 x14ac:dyDescent="0.2">
      <c r="A200" s="244"/>
      <c r="B200" s="216"/>
      <c r="C200" s="239" t="s">
        <v>384</v>
      </c>
      <c r="D200" s="220"/>
      <c r="E200" s="224">
        <v>4.04</v>
      </c>
      <c r="F200" s="228"/>
      <c r="G200" s="228"/>
      <c r="H200" s="227"/>
      <c r="I200" s="247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x14ac:dyDescent="0.2">
      <c r="A201" s="243" t="s">
        <v>118</v>
      </c>
      <c r="B201" s="214" t="s">
        <v>69</v>
      </c>
      <c r="C201" s="237" t="s">
        <v>70</v>
      </c>
      <c r="D201" s="218"/>
      <c r="E201" s="222"/>
      <c r="F201" s="563">
        <f>SUM(G202:G223)</f>
        <v>0</v>
      </c>
      <c r="G201" s="564"/>
      <c r="H201" s="226"/>
      <c r="I201" s="246"/>
      <c r="AE201" t="s">
        <v>119</v>
      </c>
    </row>
    <row r="202" spans="1:60" outlineLevel="1" x14ac:dyDescent="0.2">
      <c r="A202" s="244"/>
      <c r="B202" s="552" t="s">
        <v>385</v>
      </c>
      <c r="C202" s="553"/>
      <c r="D202" s="554"/>
      <c r="E202" s="555"/>
      <c r="F202" s="556"/>
      <c r="G202" s="557"/>
      <c r="H202" s="227"/>
      <c r="I202" s="247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>
        <v>0</v>
      </c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 x14ac:dyDescent="0.2">
      <c r="A203" s="244"/>
      <c r="B203" s="538" t="s">
        <v>386</v>
      </c>
      <c r="C203" s="539"/>
      <c r="D203" s="540"/>
      <c r="E203" s="541"/>
      <c r="F203" s="542"/>
      <c r="G203" s="543"/>
      <c r="H203" s="227"/>
      <c r="I203" s="247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 t="s">
        <v>122</v>
      </c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 x14ac:dyDescent="0.2">
      <c r="A204" s="245">
        <v>61</v>
      </c>
      <c r="B204" s="215" t="s">
        <v>387</v>
      </c>
      <c r="C204" s="238" t="s">
        <v>388</v>
      </c>
      <c r="D204" s="219" t="s">
        <v>171</v>
      </c>
      <c r="E204" s="223">
        <v>287.03784999999999</v>
      </c>
      <c r="F204" s="229"/>
      <c r="G204" s="228">
        <f>ROUND(E204*F204,2)</f>
        <v>0</v>
      </c>
      <c r="H204" s="227" t="s">
        <v>328</v>
      </c>
      <c r="I204" s="247" t="s">
        <v>128</v>
      </c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 t="s">
        <v>129</v>
      </c>
      <c r="AF204" s="32"/>
      <c r="AG204" s="32"/>
      <c r="AH204" s="32"/>
      <c r="AI204" s="32"/>
      <c r="AJ204" s="32"/>
      <c r="AK204" s="32"/>
      <c r="AL204" s="32"/>
      <c r="AM204" s="32">
        <v>21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 x14ac:dyDescent="0.2">
      <c r="A205" s="244"/>
      <c r="B205" s="216"/>
      <c r="C205" s="558" t="s">
        <v>389</v>
      </c>
      <c r="D205" s="559"/>
      <c r="E205" s="560"/>
      <c r="F205" s="561"/>
      <c r="G205" s="562"/>
      <c r="H205" s="227"/>
      <c r="I205" s="247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207" t="str">
        <f>C205</f>
        <v>Včetně prohození výkopku získaného při zemních pracích.</v>
      </c>
      <c r="BB205" s="32"/>
      <c r="BC205" s="32"/>
      <c r="BD205" s="32"/>
      <c r="BE205" s="32"/>
      <c r="BF205" s="32"/>
      <c r="BG205" s="32"/>
      <c r="BH205" s="32"/>
    </row>
    <row r="206" spans="1:60" outlineLevel="1" x14ac:dyDescent="0.2">
      <c r="A206" s="244"/>
      <c r="B206" s="216"/>
      <c r="C206" s="239" t="s">
        <v>390</v>
      </c>
      <c r="D206" s="220"/>
      <c r="E206" s="224">
        <v>244.52185</v>
      </c>
      <c r="F206" s="228"/>
      <c r="G206" s="228"/>
      <c r="H206" s="227"/>
      <c r="I206" s="247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 x14ac:dyDescent="0.2">
      <c r="A207" s="244"/>
      <c r="B207" s="216"/>
      <c r="C207" s="239" t="s">
        <v>391</v>
      </c>
      <c r="D207" s="220"/>
      <c r="E207" s="224">
        <v>42.515999999999998</v>
      </c>
      <c r="F207" s="228"/>
      <c r="G207" s="228"/>
      <c r="H207" s="227"/>
      <c r="I207" s="247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 x14ac:dyDescent="0.2">
      <c r="A208" s="244"/>
      <c r="B208" s="538" t="s">
        <v>392</v>
      </c>
      <c r="C208" s="539"/>
      <c r="D208" s="540"/>
      <c r="E208" s="541"/>
      <c r="F208" s="542"/>
      <c r="G208" s="543"/>
      <c r="H208" s="227"/>
      <c r="I208" s="247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>
        <v>0</v>
      </c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 x14ac:dyDescent="0.2">
      <c r="A209" s="244"/>
      <c r="B209" s="538" t="s">
        <v>393</v>
      </c>
      <c r="C209" s="539"/>
      <c r="D209" s="540"/>
      <c r="E209" s="541"/>
      <c r="F209" s="542"/>
      <c r="G209" s="543"/>
      <c r="H209" s="227"/>
      <c r="I209" s="247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 t="s">
        <v>122</v>
      </c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outlineLevel="1" x14ac:dyDescent="0.2">
      <c r="A210" s="245">
        <v>62</v>
      </c>
      <c r="B210" s="215" t="s">
        <v>394</v>
      </c>
      <c r="C210" s="238" t="s">
        <v>395</v>
      </c>
      <c r="D210" s="219" t="s">
        <v>171</v>
      </c>
      <c r="E210" s="223">
        <v>1.6120000000000001</v>
      </c>
      <c r="F210" s="229"/>
      <c r="G210" s="228">
        <f>ROUND(E210*F210,2)</f>
        <v>0</v>
      </c>
      <c r="H210" s="227" t="s">
        <v>328</v>
      </c>
      <c r="I210" s="247" t="s">
        <v>128</v>
      </c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 t="s">
        <v>129</v>
      </c>
      <c r="AF210" s="32"/>
      <c r="AG210" s="32"/>
      <c r="AH210" s="32"/>
      <c r="AI210" s="32"/>
      <c r="AJ210" s="32"/>
      <c r="AK210" s="32"/>
      <c r="AL210" s="32"/>
      <c r="AM210" s="32">
        <v>21</v>
      </c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 x14ac:dyDescent="0.2">
      <c r="A211" s="244"/>
      <c r="B211" s="216"/>
      <c r="C211" s="239" t="s">
        <v>396</v>
      </c>
      <c r="D211" s="220"/>
      <c r="E211" s="224">
        <v>1.6120000000000001</v>
      </c>
      <c r="F211" s="228"/>
      <c r="G211" s="228"/>
      <c r="H211" s="227"/>
      <c r="I211" s="247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 x14ac:dyDescent="0.2">
      <c r="A212" s="245">
        <v>63</v>
      </c>
      <c r="B212" s="215" t="s">
        <v>397</v>
      </c>
      <c r="C212" s="238" t="s">
        <v>398</v>
      </c>
      <c r="D212" s="219" t="s">
        <v>171</v>
      </c>
      <c r="E212" s="223">
        <v>2.875</v>
      </c>
      <c r="F212" s="229"/>
      <c r="G212" s="228">
        <f>ROUND(E212*F212,2)</f>
        <v>0</v>
      </c>
      <c r="H212" s="227" t="s">
        <v>328</v>
      </c>
      <c r="I212" s="247" t="s">
        <v>128</v>
      </c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 t="s">
        <v>129</v>
      </c>
      <c r="AF212" s="32"/>
      <c r="AG212" s="32"/>
      <c r="AH212" s="32"/>
      <c r="AI212" s="32"/>
      <c r="AJ212" s="32"/>
      <c r="AK212" s="32"/>
      <c r="AL212" s="32"/>
      <c r="AM212" s="32">
        <v>21</v>
      </c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 x14ac:dyDescent="0.2">
      <c r="A213" s="244"/>
      <c r="B213" s="216"/>
      <c r="C213" s="239" t="s">
        <v>399</v>
      </c>
      <c r="D213" s="220"/>
      <c r="E213" s="224">
        <v>2.875</v>
      </c>
      <c r="F213" s="228"/>
      <c r="G213" s="228"/>
      <c r="H213" s="227"/>
      <c r="I213" s="247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 x14ac:dyDescent="0.2">
      <c r="A214" s="244"/>
      <c r="B214" s="538" t="s">
        <v>400</v>
      </c>
      <c r="C214" s="539"/>
      <c r="D214" s="540"/>
      <c r="E214" s="541"/>
      <c r="F214" s="542"/>
      <c r="G214" s="543"/>
      <c r="H214" s="227"/>
      <c r="I214" s="247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>
        <v>0</v>
      </c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 x14ac:dyDescent="0.2">
      <c r="A215" s="244"/>
      <c r="B215" s="538" t="s">
        <v>386</v>
      </c>
      <c r="C215" s="539"/>
      <c r="D215" s="540"/>
      <c r="E215" s="541"/>
      <c r="F215" s="542"/>
      <c r="G215" s="543"/>
      <c r="H215" s="227"/>
      <c r="I215" s="247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 t="s">
        <v>122</v>
      </c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 x14ac:dyDescent="0.2">
      <c r="A216" s="245">
        <v>64</v>
      </c>
      <c r="B216" s="215" t="s">
        <v>401</v>
      </c>
      <c r="C216" s="238" t="s">
        <v>402</v>
      </c>
      <c r="D216" s="219" t="s">
        <v>126</v>
      </c>
      <c r="E216" s="223">
        <v>2.2799999999999998</v>
      </c>
      <c r="F216" s="229"/>
      <c r="G216" s="228">
        <f>ROUND(E216*F216,2)</f>
        <v>0</v>
      </c>
      <c r="H216" s="227" t="s">
        <v>328</v>
      </c>
      <c r="I216" s="247" t="s">
        <v>128</v>
      </c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 t="s">
        <v>129</v>
      </c>
      <c r="AF216" s="32"/>
      <c r="AG216" s="32"/>
      <c r="AH216" s="32"/>
      <c r="AI216" s="32"/>
      <c r="AJ216" s="32"/>
      <c r="AK216" s="32"/>
      <c r="AL216" s="32"/>
      <c r="AM216" s="32">
        <v>21</v>
      </c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 x14ac:dyDescent="0.2">
      <c r="A217" s="244"/>
      <c r="B217" s="216"/>
      <c r="C217" s="239" t="s">
        <v>403</v>
      </c>
      <c r="D217" s="220"/>
      <c r="E217" s="224">
        <v>2.2799999999999998</v>
      </c>
      <c r="F217" s="228"/>
      <c r="G217" s="228"/>
      <c r="H217" s="227"/>
      <c r="I217" s="247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 x14ac:dyDescent="0.2">
      <c r="A218" s="245">
        <v>65</v>
      </c>
      <c r="B218" s="215" t="s">
        <v>404</v>
      </c>
      <c r="C218" s="238" t="s">
        <v>405</v>
      </c>
      <c r="D218" s="219" t="s">
        <v>126</v>
      </c>
      <c r="E218" s="223">
        <v>23</v>
      </c>
      <c r="F218" s="229"/>
      <c r="G218" s="228">
        <f>ROUND(E218*F218,2)</f>
        <v>0</v>
      </c>
      <c r="H218" s="227" t="s">
        <v>328</v>
      </c>
      <c r="I218" s="247" t="s">
        <v>128</v>
      </c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 t="s">
        <v>129</v>
      </c>
      <c r="AF218" s="32"/>
      <c r="AG218" s="32"/>
      <c r="AH218" s="32"/>
      <c r="AI218" s="32"/>
      <c r="AJ218" s="32"/>
      <c r="AK218" s="32"/>
      <c r="AL218" s="32"/>
      <c r="AM218" s="32">
        <v>21</v>
      </c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 x14ac:dyDescent="0.2">
      <c r="A219" s="244"/>
      <c r="B219" s="216"/>
      <c r="C219" s="239" t="s">
        <v>406</v>
      </c>
      <c r="D219" s="220"/>
      <c r="E219" s="224">
        <v>23</v>
      </c>
      <c r="F219" s="228"/>
      <c r="G219" s="228"/>
      <c r="H219" s="227"/>
      <c r="I219" s="247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 x14ac:dyDescent="0.2">
      <c r="A220" s="244"/>
      <c r="B220" s="538" t="s">
        <v>407</v>
      </c>
      <c r="C220" s="539"/>
      <c r="D220" s="540"/>
      <c r="E220" s="541"/>
      <c r="F220" s="542"/>
      <c r="G220" s="543"/>
      <c r="H220" s="227"/>
      <c r="I220" s="247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>
        <v>0</v>
      </c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 x14ac:dyDescent="0.2">
      <c r="A221" s="244"/>
      <c r="B221" s="538" t="s">
        <v>408</v>
      </c>
      <c r="C221" s="539"/>
      <c r="D221" s="540"/>
      <c r="E221" s="541"/>
      <c r="F221" s="542"/>
      <c r="G221" s="543"/>
      <c r="H221" s="227"/>
      <c r="I221" s="247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 t="s">
        <v>122</v>
      </c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 x14ac:dyDescent="0.2">
      <c r="A222" s="245">
        <v>66</v>
      </c>
      <c r="B222" s="215" t="s">
        <v>409</v>
      </c>
      <c r="C222" s="238" t="s">
        <v>410</v>
      </c>
      <c r="D222" s="219" t="s">
        <v>171</v>
      </c>
      <c r="E222" s="223">
        <v>1.1639999999999999</v>
      </c>
      <c r="F222" s="229"/>
      <c r="G222" s="228">
        <f>ROUND(E222*F222,2)</f>
        <v>0</v>
      </c>
      <c r="H222" s="227" t="s">
        <v>353</v>
      </c>
      <c r="I222" s="247" t="s">
        <v>128</v>
      </c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 t="s">
        <v>129</v>
      </c>
      <c r="AF222" s="32"/>
      <c r="AG222" s="32"/>
      <c r="AH222" s="32"/>
      <c r="AI222" s="32"/>
      <c r="AJ222" s="32"/>
      <c r="AK222" s="32"/>
      <c r="AL222" s="32"/>
      <c r="AM222" s="32">
        <v>21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 x14ac:dyDescent="0.2">
      <c r="A223" s="244"/>
      <c r="B223" s="216"/>
      <c r="C223" s="239" t="s">
        <v>411</v>
      </c>
      <c r="D223" s="220"/>
      <c r="E223" s="224">
        <v>1.1639999999999999</v>
      </c>
      <c r="F223" s="228"/>
      <c r="G223" s="228"/>
      <c r="H223" s="227"/>
      <c r="I223" s="247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x14ac:dyDescent="0.2">
      <c r="A224" s="243" t="s">
        <v>118</v>
      </c>
      <c r="B224" s="214" t="s">
        <v>71</v>
      </c>
      <c r="C224" s="237" t="s">
        <v>72</v>
      </c>
      <c r="D224" s="218"/>
      <c r="E224" s="222"/>
      <c r="F224" s="563">
        <f>SUM(G225:G242)</f>
        <v>0</v>
      </c>
      <c r="G224" s="564"/>
      <c r="H224" s="226"/>
      <c r="I224" s="246"/>
      <c r="AE224" t="s">
        <v>119</v>
      </c>
    </row>
    <row r="225" spans="1:60" outlineLevel="1" x14ac:dyDescent="0.2">
      <c r="A225" s="244"/>
      <c r="B225" s="552" t="s">
        <v>412</v>
      </c>
      <c r="C225" s="553"/>
      <c r="D225" s="554"/>
      <c r="E225" s="555"/>
      <c r="F225" s="556"/>
      <c r="G225" s="557"/>
      <c r="H225" s="227"/>
      <c r="I225" s="247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>
        <v>0</v>
      </c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 x14ac:dyDescent="0.2">
      <c r="A226" s="244"/>
      <c r="B226" s="538" t="s">
        <v>413</v>
      </c>
      <c r="C226" s="539"/>
      <c r="D226" s="540"/>
      <c r="E226" s="541"/>
      <c r="F226" s="542"/>
      <c r="G226" s="543"/>
      <c r="H226" s="227"/>
      <c r="I226" s="247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 t="s">
        <v>122</v>
      </c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 x14ac:dyDescent="0.2">
      <c r="A227" s="245">
        <v>67</v>
      </c>
      <c r="B227" s="215" t="s">
        <v>414</v>
      </c>
      <c r="C227" s="238" t="s">
        <v>415</v>
      </c>
      <c r="D227" s="219" t="s">
        <v>342</v>
      </c>
      <c r="E227" s="223">
        <v>39.961759999999998</v>
      </c>
      <c r="F227" s="229"/>
      <c r="G227" s="228">
        <f>ROUND(E227*F227,2)</f>
        <v>0</v>
      </c>
      <c r="H227" s="227" t="s">
        <v>127</v>
      </c>
      <c r="I227" s="247" t="s">
        <v>128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 t="s">
        <v>129</v>
      </c>
      <c r="AF227" s="32"/>
      <c r="AG227" s="32"/>
      <c r="AH227" s="32"/>
      <c r="AI227" s="32"/>
      <c r="AJ227" s="32"/>
      <c r="AK227" s="32"/>
      <c r="AL227" s="32"/>
      <c r="AM227" s="32">
        <v>21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 x14ac:dyDescent="0.2">
      <c r="A228" s="244"/>
      <c r="B228" s="216"/>
      <c r="C228" s="239" t="s">
        <v>416</v>
      </c>
      <c r="D228" s="220"/>
      <c r="E228" s="224">
        <v>39.961759999999998</v>
      </c>
      <c r="F228" s="228"/>
      <c r="G228" s="228"/>
      <c r="H228" s="227"/>
      <c r="I228" s="247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outlineLevel="1" x14ac:dyDescent="0.2">
      <c r="A229" s="245">
        <v>68</v>
      </c>
      <c r="B229" s="215" t="s">
        <v>417</v>
      </c>
      <c r="C229" s="238" t="s">
        <v>418</v>
      </c>
      <c r="D229" s="219" t="s">
        <v>342</v>
      </c>
      <c r="E229" s="223">
        <v>28.715039999999998</v>
      </c>
      <c r="F229" s="229"/>
      <c r="G229" s="228">
        <f>ROUND(E229*F229,2)</f>
        <v>0</v>
      </c>
      <c r="H229" s="227" t="s">
        <v>127</v>
      </c>
      <c r="I229" s="247" t="s">
        <v>128</v>
      </c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 t="s">
        <v>129</v>
      </c>
      <c r="AF229" s="32"/>
      <c r="AG229" s="32"/>
      <c r="AH229" s="32"/>
      <c r="AI229" s="32"/>
      <c r="AJ229" s="32"/>
      <c r="AK229" s="32"/>
      <c r="AL229" s="32"/>
      <c r="AM229" s="32">
        <v>21</v>
      </c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 x14ac:dyDescent="0.2">
      <c r="A230" s="244"/>
      <c r="B230" s="216"/>
      <c r="C230" s="239" t="s">
        <v>419</v>
      </c>
      <c r="D230" s="220"/>
      <c r="E230" s="224">
        <v>28.715039999999998</v>
      </c>
      <c r="F230" s="228"/>
      <c r="G230" s="228"/>
      <c r="H230" s="227"/>
      <c r="I230" s="247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 x14ac:dyDescent="0.2">
      <c r="A231" s="244"/>
      <c r="B231" s="538" t="s">
        <v>420</v>
      </c>
      <c r="C231" s="539"/>
      <c r="D231" s="540"/>
      <c r="E231" s="541"/>
      <c r="F231" s="542"/>
      <c r="G231" s="543"/>
      <c r="H231" s="227"/>
      <c r="I231" s="247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>
        <v>0</v>
      </c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 x14ac:dyDescent="0.2">
      <c r="A232" s="245">
        <v>69</v>
      </c>
      <c r="B232" s="215" t="s">
        <v>421</v>
      </c>
      <c r="C232" s="238" t="s">
        <v>422</v>
      </c>
      <c r="D232" s="219" t="s">
        <v>126</v>
      </c>
      <c r="E232" s="223">
        <v>119.646</v>
      </c>
      <c r="F232" s="229"/>
      <c r="G232" s="228">
        <f>ROUND(E232*F232,2)</f>
        <v>0</v>
      </c>
      <c r="H232" s="227" t="s">
        <v>127</v>
      </c>
      <c r="I232" s="247" t="s">
        <v>128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 t="s">
        <v>129</v>
      </c>
      <c r="AF232" s="32"/>
      <c r="AG232" s="32"/>
      <c r="AH232" s="32"/>
      <c r="AI232" s="32"/>
      <c r="AJ232" s="32"/>
      <c r="AK232" s="32"/>
      <c r="AL232" s="32"/>
      <c r="AM232" s="32">
        <v>21</v>
      </c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 x14ac:dyDescent="0.2">
      <c r="A233" s="244"/>
      <c r="B233" s="216"/>
      <c r="C233" s="239" t="s">
        <v>423</v>
      </c>
      <c r="D233" s="220"/>
      <c r="E233" s="224">
        <v>119.646</v>
      </c>
      <c r="F233" s="228"/>
      <c r="G233" s="228"/>
      <c r="H233" s="227"/>
      <c r="I233" s="247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 x14ac:dyDescent="0.2">
      <c r="A234" s="244"/>
      <c r="B234" s="538" t="s">
        <v>424</v>
      </c>
      <c r="C234" s="539"/>
      <c r="D234" s="540"/>
      <c r="E234" s="541"/>
      <c r="F234" s="542"/>
      <c r="G234" s="543"/>
      <c r="H234" s="227"/>
      <c r="I234" s="247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>
        <v>0</v>
      </c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 x14ac:dyDescent="0.2">
      <c r="A235" s="245">
        <v>70</v>
      </c>
      <c r="B235" s="215" t="s">
        <v>425</v>
      </c>
      <c r="C235" s="238" t="s">
        <v>426</v>
      </c>
      <c r="D235" s="219" t="s">
        <v>126</v>
      </c>
      <c r="E235" s="223">
        <v>119.646</v>
      </c>
      <c r="F235" s="229"/>
      <c r="G235" s="228">
        <f>ROUND(E235*F235,2)</f>
        <v>0</v>
      </c>
      <c r="H235" s="227" t="s">
        <v>127</v>
      </c>
      <c r="I235" s="247" t="s">
        <v>128</v>
      </c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 t="s">
        <v>129</v>
      </c>
      <c r="AF235" s="32"/>
      <c r="AG235" s="32"/>
      <c r="AH235" s="32"/>
      <c r="AI235" s="32"/>
      <c r="AJ235" s="32"/>
      <c r="AK235" s="32"/>
      <c r="AL235" s="32"/>
      <c r="AM235" s="32">
        <v>21</v>
      </c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 x14ac:dyDescent="0.2">
      <c r="A236" s="244"/>
      <c r="B236" s="216"/>
      <c r="C236" s="239" t="s">
        <v>423</v>
      </c>
      <c r="D236" s="220"/>
      <c r="E236" s="224">
        <v>119.646</v>
      </c>
      <c r="F236" s="228"/>
      <c r="G236" s="228"/>
      <c r="H236" s="227"/>
      <c r="I236" s="247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 x14ac:dyDescent="0.2">
      <c r="A237" s="244"/>
      <c r="B237" s="538" t="s">
        <v>427</v>
      </c>
      <c r="C237" s="539"/>
      <c r="D237" s="540"/>
      <c r="E237" s="541"/>
      <c r="F237" s="542"/>
      <c r="G237" s="543"/>
      <c r="H237" s="227"/>
      <c r="I237" s="247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>
        <v>0</v>
      </c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ht="22.5" outlineLevel="1" x14ac:dyDescent="0.2">
      <c r="A238" s="244"/>
      <c r="B238" s="538" t="s">
        <v>428</v>
      </c>
      <c r="C238" s="539"/>
      <c r="D238" s="540"/>
      <c r="E238" s="541"/>
      <c r="F238" s="542"/>
      <c r="G238" s="543"/>
      <c r="H238" s="227"/>
      <c r="I238" s="247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 t="s">
        <v>122</v>
      </c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207" t="str">
        <f>B238</f>
        <v>s provedením lože z kameniva drceného, s vyplněním spár, s dvojitým hutněním a se smetením přebytečného materiálu na krajnici. S dodáním hmot pro lože a výplň spár.</v>
      </c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 x14ac:dyDescent="0.2">
      <c r="A239" s="245">
        <v>71</v>
      </c>
      <c r="B239" s="215" t="s">
        <v>429</v>
      </c>
      <c r="C239" s="238" t="s">
        <v>430</v>
      </c>
      <c r="D239" s="219" t="s">
        <v>126</v>
      </c>
      <c r="E239" s="223">
        <v>6.12</v>
      </c>
      <c r="F239" s="229"/>
      <c r="G239" s="228">
        <f>ROUND(E239*F239,2)</f>
        <v>0</v>
      </c>
      <c r="H239" s="227" t="s">
        <v>127</v>
      </c>
      <c r="I239" s="247" t="s">
        <v>128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 t="s">
        <v>129</v>
      </c>
      <c r="AF239" s="32"/>
      <c r="AG239" s="32"/>
      <c r="AH239" s="32"/>
      <c r="AI239" s="32"/>
      <c r="AJ239" s="32"/>
      <c r="AK239" s="32"/>
      <c r="AL239" s="32"/>
      <c r="AM239" s="32">
        <v>21</v>
      </c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outlineLevel="1" x14ac:dyDescent="0.2">
      <c r="A240" s="244"/>
      <c r="B240" s="216"/>
      <c r="C240" s="239" t="s">
        <v>431</v>
      </c>
      <c r="D240" s="220"/>
      <c r="E240" s="224">
        <v>6.12</v>
      </c>
      <c r="F240" s="228"/>
      <c r="G240" s="228"/>
      <c r="H240" s="227"/>
      <c r="I240" s="247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 x14ac:dyDescent="0.2">
      <c r="A241" s="245">
        <v>72</v>
      </c>
      <c r="B241" s="215" t="s">
        <v>432</v>
      </c>
      <c r="C241" s="238" t="s">
        <v>433</v>
      </c>
      <c r="D241" s="219" t="s">
        <v>141</v>
      </c>
      <c r="E241" s="223">
        <v>265.88</v>
      </c>
      <c r="F241" s="229"/>
      <c r="G241" s="228">
        <f>ROUND(E241*F241,2)</f>
        <v>0</v>
      </c>
      <c r="H241" s="227"/>
      <c r="I241" s="247" t="s">
        <v>287</v>
      </c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 t="s">
        <v>288</v>
      </c>
      <c r="AF241" s="32" t="s">
        <v>289</v>
      </c>
      <c r="AG241" s="32"/>
      <c r="AH241" s="32"/>
      <c r="AI241" s="32"/>
      <c r="AJ241" s="32"/>
      <c r="AK241" s="32"/>
      <c r="AL241" s="32"/>
      <c r="AM241" s="32">
        <v>21</v>
      </c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 x14ac:dyDescent="0.2">
      <c r="A242" s="244"/>
      <c r="B242" s="216"/>
      <c r="C242" s="239" t="s">
        <v>434</v>
      </c>
      <c r="D242" s="220"/>
      <c r="E242" s="224">
        <v>265.88</v>
      </c>
      <c r="F242" s="228"/>
      <c r="G242" s="228"/>
      <c r="H242" s="227"/>
      <c r="I242" s="247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x14ac:dyDescent="0.2">
      <c r="A243" s="243" t="s">
        <v>118</v>
      </c>
      <c r="B243" s="214" t="s">
        <v>73</v>
      </c>
      <c r="C243" s="237" t="s">
        <v>74</v>
      </c>
      <c r="D243" s="218"/>
      <c r="E243" s="222"/>
      <c r="F243" s="563">
        <f>SUM(G244:G437)</f>
        <v>0</v>
      </c>
      <c r="G243" s="564"/>
      <c r="H243" s="226"/>
      <c r="I243" s="246"/>
      <c r="AE243" t="s">
        <v>119</v>
      </c>
    </row>
    <row r="244" spans="1:60" outlineLevel="1" x14ac:dyDescent="0.2">
      <c r="A244" s="244"/>
      <c r="B244" s="552" t="s">
        <v>435</v>
      </c>
      <c r="C244" s="553"/>
      <c r="D244" s="554"/>
      <c r="E244" s="555"/>
      <c r="F244" s="556"/>
      <c r="G244" s="557"/>
      <c r="H244" s="227"/>
      <c r="I244" s="247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>
        <v>0</v>
      </c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ht="22.5" outlineLevel="1" x14ac:dyDescent="0.2">
      <c r="A245" s="245">
        <v>73</v>
      </c>
      <c r="B245" s="215" t="s">
        <v>436</v>
      </c>
      <c r="C245" s="238" t="s">
        <v>437</v>
      </c>
      <c r="D245" s="219" t="s">
        <v>334</v>
      </c>
      <c r="E245" s="223">
        <v>11</v>
      </c>
      <c r="F245" s="229"/>
      <c r="G245" s="228">
        <f>ROUND(E245*F245,2)</f>
        <v>0</v>
      </c>
      <c r="H245" s="227" t="s">
        <v>328</v>
      </c>
      <c r="I245" s="247" t="s">
        <v>128</v>
      </c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 t="s">
        <v>129</v>
      </c>
      <c r="AF245" s="32"/>
      <c r="AG245" s="32"/>
      <c r="AH245" s="32"/>
      <c r="AI245" s="32"/>
      <c r="AJ245" s="32"/>
      <c r="AK245" s="32"/>
      <c r="AL245" s="32"/>
      <c r="AM245" s="32">
        <v>21</v>
      </c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 x14ac:dyDescent="0.2">
      <c r="A246" s="244"/>
      <c r="B246" s="216"/>
      <c r="C246" s="239" t="s">
        <v>438</v>
      </c>
      <c r="D246" s="220"/>
      <c r="E246" s="224">
        <v>11</v>
      </c>
      <c r="F246" s="228"/>
      <c r="G246" s="228"/>
      <c r="H246" s="227"/>
      <c r="I246" s="247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ht="22.5" outlineLevel="1" x14ac:dyDescent="0.2">
      <c r="A247" s="245">
        <v>74</v>
      </c>
      <c r="B247" s="215" t="s">
        <v>439</v>
      </c>
      <c r="C247" s="238" t="s">
        <v>440</v>
      </c>
      <c r="D247" s="219" t="s">
        <v>334</v>
      </c>
      <c r="E247" s="223">
        <v>2</v>
      </c>
      <c r="F247" s="229"/>
      <c r="G247" s="228">
        <f>ROUND(E247*F247,2)</f>
        <v>0</v>
      </c>
      <c r="H247" s="227" t="s">
        <v>328</v>
      </c>
      <c r="I247" s="247" t="s">
        <v>128</v>
      </c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 t="s">
        <v>129</v>
      </c>
      <c r="AF247" s="32"/>
      <c r="AG247" s="32"/>
      <c r="AH247" s="32"/>
      <c r="AI247" s="32"/>
      <c r="AJ247" s="32"/>
      <c r="AK247" s="32"/>
      <c r="AL247" s="32"/>
      <c r="AM247" s="32">
        <v>21</v>
      </c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 x14ac:dyDescent="0.2">
      <c r="A248" s="244"/>
      <c r="B248" s="216"/>
      <c r="C248" s="239" t="s">
        <v>65</v>
      </c>
      <c r="D248" s="220"/>
      <c r="E248" s="224">
        <v>2</v>
      </c>
      <c r="F248" s="228"/>
      <c r="G248" s="228"/>
      <c r="H248" s="227"/>
      <c r="I248" s="247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ht="22.5" outlineLevel="1" x14ac:dyDescent="0.2">
      <c r="A249" s="245">
        <v>75</v>
      </c>
      <c r="B249" s="215" t="s">
        <v>441</v>
      </c>
      <c r="C249" s="238" t="s">
        <v>442</v>
      </c>
      <c r="D249" s="219" t="s">
        <v>334</v>
      </c>
      <c r="E249" s="223">
        <v>10</v>
      </c>
      <c r="F249" s="229"/>
      <c r="G249" s="228">
        <f>ROUND(E249*F249,2)</f>
        <v>0</v>
      </c>
      <c r="H249" s="227" t="s">
        <v>328</v>
      </c>
      <c r="I249" s="247" t="s">
        <v>128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 t="s">
        <v>129</v>
      </c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 x14ac:dyDescent="0.2">
      <c r="A250" s="244"/>
      <c r="B250" s="216"/>
      <c r="C250" s="239" t="s">
        <v>443</v>
      </c>
      <c r="D250" s="220"/>
      <c r="E250" s="224">
        <v>10</v>
      </c>
      <c r="F250" s="228"/>
      <c r="G250" s="228"/>
      <c r="H250" s="227"/>
      <c r="I250" s="247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ht="22.5" outlineLevel="1" x14ac:dyDescent="0.2">
      <c r="A251" s="245">
        <v>76</v>
      </c>
      <c r="B251" s="215" t="s">
        <v>444</v>
      </c>
      <c r="C251" s="238" t="s">
        <v>445</v>
      </c>
      <c r="D251" s="219" t="s">
        <v>334</v>
      </c>
      <c r="E251" s="223">
        <v>4</v>
      </c>
      <c r="F251" s="229"/>
      <c r="G251" s="228">
        <f>ROUND(E251*F251,2)</f>
        <v>0</v>
      </c>
      <c r="H251" s="227" t="s">
        <v>328</v>
      </c>
      <c r="I251" s="247" t="s">
        <v>128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 t="s">
        <v>129</v>
      </c>
      <c r="AF251" s="32"/>
      <c r="AG251" s="32"/>
      <c r="AH251" s="32"/>
      <c r="AI251" s="32"/>
      <c r="AJ251" s="32"/>
      <c r="AK251" s="32"/>
      <c r="AL251" s="32"/>
      <c r="AM251" s="32">
        <v>21</v>
      </c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 x14ac:dyDescent="0.2">
      <c r="A252" s="244"/>
      <c r="B252" s="216"/>
      <c r="C252" s="239" t="s">
        <v>69</v>
      </c>
      <c r="D252" s="220"/>
      <c r="E252" s="224">
        <v>4</v>
      </c>
      <c r="F252" s="228"/>
      <c r="G252" s="228"/>
      <c r="H252" s="227"/>
      <c r="I252" s="247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ht="22.5" outlineLevel="1" x14ac:dyDescent="0.2">
      <c r="A253" s="245">
        <v>77</v>
      </c>
      <c r="B253" s="215" t="s">
        <v>446</v>
      </c>
      <c r="C253" s="238" t="s">
        <v>447</v>
      </c>
      <c r="D253" s="219" t="s">
        <v>334</v>
      </c>
      <c r="E253" s="223">
        <v>26</v>
      </c>
      <c r="F253" s="229"/>
      <c r="G253" s="228">
        <f>ROUND(E253*F253,2)</f>
        <v>0</v>
      </c>
      <c r="H253" s="227" t="s">
        <v>328</v>
      </c>
      <c r="I253" s="247" t="s">
        <v>128</v>
      </c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 t="s">
        <v>129</v>
      </c>
      <c r="AF253" s="32"/>
      <c r="AG253" s="32"/>
      <c r="AH253" s="32"/>
      <c r="AI253" s="32"/>
      <c r="AJ253" s="32"/>
      <c r="AK253" s="32"/>
      <c r="AL253" s="32"/>
      <c r="AM253" s="32">
        <v>21</v>
      </c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 x14ac:dyDescent="0.2">
      <c r="A254" s="244"/>
      <c r="B254" s="216"/>
      <c r="C254" s="239" t="s">
        <v>448</v>
      </c>
      <c r="D254" s="220"/>
      <c r="E254" s="224">
        <v>26</v>
      </c>
      <c r="F254" s="228"/>
      <c r="G254" s="228"/>
      <c r="H254" s="227"/>
      <c r="I254" s="247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ht="22.5" outlineLevel="1" x14ac:dyDescent="0.2">
      <c r="A255" s="245">
        <v>78</v>
      </c>
      <c r="B255" s="215" t="s">
        <v>449</v>
      </c>
      <c r="C255" s="238" t="s">
        <v>450</v>
      </c>
      <c r="D255" s="219" t="s">
        <v>334</v>
      </c>
      <c r="E255" s="223">
        <v>9</v>
      </c>
      <c r="F255" s="229"/>
      <c r="G255" s="228">
        <f>ROUND(E255*F255,2)</f>
        <v>0</v>
      </c>
      <c r="H255" s="227" t="s">
        <v>328</v>
      </c>
      <c r="I255" s="247" t="s">
        <v>128</v>
      </c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 t="s">
        <v>129</v>
      </c>
      <c r="AF255" s="32"/>
      <c r="AG255" s="32"/>
      <c r="AH255" s="32"/>
      <c r="AI255" s="32"/>
      <c r="AJ255" s="32"/>
      <c r="AK255" s="32"/>
      <c r="AL255" s="32"/>
      <c r="AM255" s="32">
        <v>21</v>
      </c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 x14ac:dyDescent="0.2">
      <c r="A256" s="244"/>
      <c r="B256" s="216"/>
      <c r="C256" s="239" t="s">
        <v>451</v>
      </c>
      <c r="D256" s="220"/>
      <c r="E256" s="224">
        <v>9</v>
      </c>
      <c r="F256" s="228"/>
      <c r="G256" s="228"/>
      <c r="H256" s="227"/>
      <c r="I256" s="247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 x14ac:dyDescent="0.2">
      <c r="A257" s="244"/>
      <c r="B257" s="538" t="s">
        <v>452</v>
      </c>
      <c r="C257" s="539"/>
      <c r="D257" s="540"/>
      <c r="E257" s="541"/>
      <c r="F257" s="542"/>
      <c r="G257" s="543"/>
      <c r="H257" s="227"/>
      <c r="I257" s="247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>
        <v>0</v>
      </c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 x14ac:dyDescent="0.2">
      <c r="A258" s="244"/>
      <c r="B258" s="538" t="s">
        <v>386</v>
      </c>
      <c r="C258" s="539"/>
      <c r="D258" s="540"/>
      <c r="E258" s="541"/>
      <c r="F258" s="542"/>
      <c r="G258" s="543"/>
      <c r="H258" s="227"/>
      <c r="I258" s="247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 t="s">
        <v>122</v>
      </c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 x14ac:dyDescent="0.2">
      <c r="A259" s="245">
        <v>79</v>
      </c>
      <c r="B259" s="215" t="s">
        <v>453</v>
      </c>
      <c r="C259" s="238" t="s">
        <v>454</v>
      </c>
      <c r="D259" s="219" t="s">
        <v>141</v>
      </c>
      <c r="E259" s="223">
        <v>1901.82</v>
      </c>
      <c r="F259" s="229"/>
      <c r="G259" s="228">
        <f>ROUND(E259*F259,2)</f>
        <v>0</v>
      </c>
      <c r="H259" s="227" t="s">
        <v>328</v>
      </c>
      <c r="I259" s="247" t="s">
        <v>128</v>
      </c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 t="s">
        <v>129</v>
      </c>
      <c r="AF259" s="32"/>
      <c r="AG259" s="32"/>
      <c r="AH259" s="32"/>
      <c r="AI259" s="32"/>
      <c r="AJ259" s="32"/>
      <c r="AK259" s="32"/>
      <c r="AL259" s="32"/>
      <c r="AM259" s="32">
        <v>21</v>
      </c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outlineLevel="1" x14ac:dyDescent="0.2">
      <c r="A260" s="244"/>
      <c r="B260" s="216"/>
      <c r="C260" s="239" t="s">
        <v>455</v>
      </c>
      <c r="D260" s="220"/>
      <c r="E260" s="224">
        <v>1901.82</v>
      </c>
      <c r="F260" s="228"/>
      <c r="G260" s="228"/>
      <c r="H260" s="227"/>
      <c r="I260" s="247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 x14ac:dyDescent="0.2">
      <c r="A261" s="244"/>
      <c r="B261" s="538" t="s">
        <v>456</v>
      </c>
      <c r="C261" s="539"/>
      <c r="D261" s="540"/>
      <c r="E261" s="541"/>
      <c r="F261" s="542"/>
      <c r="G261" s="543"/>
      <c r="H261" s="227"/>
      <c r="I261" s="247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>
        <v>0</v>
      </c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 x14ac:dyDescent="0.2">
      <c r="A262" s="245">
        <v>80</v>
      </c>
      <c r="B262" s="215" t="s">
        <v>457</v>
      </c>
      <c r="C262" s="238" t="s">
        <v>458</v>
      </c>
      <c r="D262" s="219" t="s">
        <v>334</v>
      </c>
      <c r="E262" s="223">
        <v>2</v>
      </c>
      <c r="F262" s="229"/>
      <c r="G262" s="228">
        <f>ROUND(E262*F262,2)</f>
        <v>0</v>
      </c>
      <c r="H262" s="227" t="s">
        <v>328</v>
      </c>
      <c r="I262" s="247" t="s">
        <v>128</v>
      </c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 t="s">
        <v>129</v>
      </c>
      <c r="AF262" s="32"/>
      <c r="AG262" s="32"/>
      <c r="AH262" s="32"/>
      <c r="AI262" s="32"/>
      <c r="AJ262" s="32"/>
      <c r="AK262" s="32"/>
      <c r="AL262" s="32"/>
      <c r="AM262" s="32">
        <v>21</v>
      </c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 x14ac:dyDescent="0.2">
      <c r="A263" s="244"/>
      <c r="B263" s="216"/>
      <c r="C263" s="239" t="s">
        <v>65</v>
      </c>
      <c r="D263" s="220"/>
      <c r="E263" s="224">
        <v>2</v>
      </c>
      <c r="F263" s="228"/>
      <c r="G263" s="228"/>
      <c r="H263" s="227"/>
      <c r="I263" s="247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ht="22.5" outlineLevel="1" x14ac:dyDescent="0.2">
      <c r="A264" s="245">
        <v>81</v>
      </c>
      <c r="B264" s="215" t="s">
        <v>459</v>
      </c>
      <c r="C264" s="238" t="s">
        <v>460</v>
      </c>
      <c r="D264" s="219" t="s">
        <v>334</v>
      </c>
      <c r="E264" s="223">
        <v>4</v>
      </c>
      <c r="F264" s="229"/>
      <c r="G264" s="228">
        <f>ROUND(E264*F264,2)</f>
        <v>0</v>
      </c>
      <c r="H264" s="227" t="s">
        <v>328</v>
      </c>
      <c r="I264" s="247" t="s">
        <v>128</v>
      </c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 t="s">
        <v>129</v>
      </c>
      <c r="AF264" s="32"/>
      <c r="AG264" s="32"/>
      <c r="AH264" s="32"/>
      <c r="AI264" s="32"/>
      <c r="AJ264" s="32"/>
      <c r="AK264" s="32"/>
      <c r="AL264" s="32"/>
      <c r="AM264" s="32">
        <v>21</v>
      </c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</row>
    <row r="265" spans="1:60" outlineLevel="1" x14ac:dyDescent="0.2">
      <c r="A265" s="244"/>
      <c r="B265" s="216"/>
      <c r="C265" s="239" t="s">
        <v>69</v>
      </c>
      <c r="D265" s="220"/>
      <c r="E265" s="224">
        <v>4</v>
      </c>
      <c r="F265" s="228"/>
      <c r="G265" s="228"/>
      <c r="H265" s="227"/>
      <c r="I265" s="247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ht="22.5" outlineLevel="1" x14ac:dyDescent="0.2">
      <c r="A266" s="245">
        <v>82</v>
      </c>
      <c r="B266" s="215" t="s">
        <v>461</v>
      </c>
      <c r="C266" s="238" t="s">
        <v>462</v>
      </c>
      <c r="D266" s="219" t="s">
        <v>334</v>
      </c>
      <c r="E266" s="223">
        <v>10</v>
      </c>
      <c r="F266" s="229"/>
      <c r="G266" s="228">
        <f>ROUND(E266*F266,2)</f>
        <v>0</v>
      </c>
      <c r="H266" s="227" t="s">
        <v>328</v>
      </c>
      <c r="I266" s="247" t="s">
        <v>128</v>
      </c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 t="s">
        <v>129</v>
      </c>
      <c r="AF266" s="32"/>
      <c r="AG266" s="32"/>
      <c r="AH266" s="32"/>
      <c r="AI266" s="32"/>
      <c r="AJ266" s="32"/>
      <c r="AK266" s="32"/>
      <c r="AL266" s="32"/>
      <c r="AM266" s="32">
        <v>21</v>
      </c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 x14ac:dyDescent="0.2">
      <c r="A267" s="244"/>
      <c r="B267" s="216"/>
      <c r="C267" s="239" t="s">
        <v>363</v>
      </c>
      <c r="D267" s="220"/>
      <c r="E267" s="224">
        <v>10</v>
      </c>
      <c r="F267" s="228"/>
      <c r="G267" s="228"/>
      <c r="H267" s="227"/>
      <c r="I267" s="247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 x14ac:dyDescent="0.2">
      <c r="A268" s="245">
        <v>83</v>
      </c>
      <c r="B268" s="215" t="s">
        <v>463</v>
      </c>
      <c r="C268" s="238" t="s">
        <v>464</v>
      </c>
      <c r="D268" s="219" t="s">
        <v>334</v>
      </c>
      <c r="E268" s="223">
        <v>4</v>
      </c>
      <c r="F268" s="229"/>
      <c r="G268" s="228">
        <f>ROUND(E268*F268,2)</f>
        <v>0</v>
      </c>
      <c r="H268" s="227" t="s">
        <v>328</v>
      </c>
      <c r="I268" s="247" t="s">
        <v>128</v>
      </c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 t="s">
        <v>129</v>
      </c>
      <c r="AF268" s="32"/>
      <c r="AG268" s="32"/>
      <c r="AH268" s="32"/>
      <c r="AI268" s="32"/>
      <c r="AJ268" s="32"/>
      <c r="AK268" s="32"/>
      <c r="AL268" s="32"/>
      <c r="AM268" s="32">
        <v>21</v>
      </c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</row>
    <row r="269" spans="1:60" outlineLevel="1" x14ac:dyDescent="0.2">
      <c r="A269" s="244"/>
      <c r="B269" s="216"/>
      <c r="C269" s="239" t="s">
        <v>69</v>
      </c>
      <c r="D269" s="220"/>
      <c r="E269" s="224">
        <v>4</v>
      </c>
      <c r="F269" s="228"/>
      <c r="G269" s="228"/>
      <c r="H269" s="227"/>
      <c r="I269" s="247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ht="22.5" outlineLevel="1" x14ac:dyDescent="0.2">
      <c r="A270" s="245">
        <v>84</v>
      </c>
      <c r="B270" s="215" t="s">
        <v>465</v>
      </c>
      <c r="C270" s="238" t="s">
        <v>466</v>
      </c>
      <c r="D270" s="219" t="s">
        <v>334</v>
      </c>
      <c r="E270" s="223">
        <v>1</v>
      </c>
      <c r="F270" s="229"/>
      <c r="G270" s="228">
        <f>ROUND(E270*F270,2)</f>
        <v>0</v>
      </c>
      <c r="H270" s="227" t="s">
        <v>328</v>
      </c>
      <c r="I270" s="247" t="s">
        <v>128</v>
      </c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 t="s">
        <v>129</v>
      </c>
      <c r="AF270" s="32"/>
      <c r="AG270" s="32"/>
      <c r="AH270" s="32"/>
      <c r="AI270" s="32"/>
      <c r="AJ270" s="32"/>
      <c r="AK270" s="32"/>
      <c r="AL270" s="32"/>
      <c r="AM270" s="32">
        <v>21</v>
      </c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 x14ac:dyDescent="0.2">
      <c r="A271" s="244"/>
      <c r="B271" s="216"/>
      <c r="C271" s="239" t="s">
        <v>63</v>
      </c>
      <c r="D271" s="220"/>
      <c r="E271" s="224">
        <v>1</v>
      </c>
      <c r="F271" s="228"/>
      <c r="G271" s="228"/>
      <c r="H271" s="227"/>
      <c r="I271" s="247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ht="22.5" outlineLevel="1" x14ac:dyDescent="0.2">
      <c r="A272" s="245">
        <v>85</v>
      </c>
      <c r="B272" s="215" t="s">
        <v>467</v>
      </c>
      <c r="C272" s="238" t="s">
        <v>468</v>
      </c>
      <c r="D272" s="219" t="s">
        <v>334</v>
      </c>
      <c r="E272" s="223">
        <v>3</v>
      </c>
      <c r="F272" s="229"/>
      <c r="G272" s="228">
        <f>ROUND(E272*F272,2)</f>
        <v>0</v>
      </c>
      <c r="H272" s="227" t="s">
        <v>328</v>
      </c>
      <c r="I272" s="247" t="s">
        <v>128</v>
      </c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 t="s">
        <v>129</v>
      </c>
      <c r="AF272" s="32"/>
      <c r="AG272" s="32"/>
      <c r="AH272" s="32"/>
      <c r="AI272" s="32"/>
      <c r="AJ272" s="32"/>
      <c r="AK272" s="32"/>
      <c r="AL272" s="32"/>
      <c r="AM272" s="32">
        <v>21</v>
      </c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 x14ac:dyDescent="0.2">
      <c r="A273" s="244"/>
      <c r="B273" s="216"/>
      <c r="C273" s="239" t="s">
        <v>67</v>
      </c>
      <c r="D273" s="220"/>
      <c r="E273" s="224">
        <v>3</v>
      </c>
      <c r="F273" s="228"/>
      <c r="G273" s="228"/>
      <c r="H273" s="227"/>
      <c r="I273" s="247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ht="22.5" outlineLevel="1" x14ac:dyDescent="0.2">
      <c r="A274" s="245">
        <v>86</v>
      </c>
      <c r="B274" s="215" t="s">
        <v>469</v>
      </c>
      <c r="C274" s="238" t="s">
        <v>470</v>
      </c>
      <c r="D274" s="219" t="s">
        <v>334</v>
      </c>
      <c r="E274" s="223">
        <v>7</v>
      </c>
      <c r="F274" s="229"/>
      <c r="G274" s="228">
        <f>ROUND(E274*F274,2)</f>
        <v>0</v>
      </c>
      <c r="H274" s="227" t="s">
        <v>328</v>
      </c>
      <c r="I274" s="247" t="s">
        <v>128</v>
      </c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 t="s">
        <v>129</v>
      </c>
      <c r="AF274" s="32"/>
      <c r="AG274" s="32"/>
      <c r="AH274" s="32"/>
      <c r="AI274" s="32"/>
      <c r="AJ274" s="32"/>
      <c r="AK274" s="32"/>
      <c r="AL274" s="32"/>
      <c r="AM274" s="32">
        <v>21</v>
      </c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outlineLevel="1" x14ac:dyDescent="0.2">
      <c r="A275" s="244"/>
      <c r="B275" s="216"/>
      <c r="C275" s="239" t="s">
        <v>471</v>
      </c>
      <c r="D275" s="220"/>
      <c r="E275" s="224">
        <v>7</v>
      </c>
      <c r="F275" s="228"/>
      <c r="G275" s="228"/>
      <c r="H275" s="227"/>
      <c r="I275" s="247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</row>
    <row r="276" spans="1:60" ht="22.5" outlineLevel="1" x14ac:dyDescent="0.2">
      <c r="A276" s="245">
        <v>87</v>
      </c>
      <c r="B276" s="215" t="s">
        <v>472</v>
      </c>
      <c r="C276" s="238" t="s">
        <v>473</v>
      </c>
      <c r="D276" s="219" t="s">
        <v>334</v>
      </c>
      <c r="E276" s="223">
        <v>3</v>
      </c>
      <c r="F276" s="229"/>
      <c r="G276" s="228">
        <f>ROUND(E276*F276,2)</f>
        <v>0</v>
      </c>
      <c r="H276" s="227" t="s">
        <v>328</v>
      </c>
      <c r="I276" s="247" t="s">
        <v>128</v>
      </c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 t="s">
        <v>129</v>
      </c>
      <c r="AF276" s="32"/>
      <c r="AG276" s="32"/>
      <c r="AH276" s="32"/>
      <c r="AI276" s="32"/>
      <c r="AJ276" s="32"/>
      <c r="AK276" s="32"/>
      <c r="AL276" s="32"/>
      <c r="AM276" s="32">
        <v>21</v>
      </c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 x14ac:dyDescent="0.2">
      <c r="A277" s="244"/>
      <c r="B277" s="216"/>
      <c r="C277" s="239" t="s">
        <v>67</v>
      </c>
      <c r="D277" s="220"/>
      <c r="E277" s="224">
        <v>3</v>
      </c>
      <c r="F277" s="228"/>
      <c r="G277" s="228"/>
      <c r="H277" s="227"/>
      <c r="I277" s="247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 outlineLevel="1" x14ac:dyDescent="0.2">
      <c r="A278" s="244"/>
      <c r="B278" s="538" t="s">
        <v>474</v>
      </c>
      <c r="C278" s="539"/>
      <c r="D278" s="540"/>
      <c r="E278" s="541"/>
      <c r="F278" s="542"/>
      <c r="G278" s="543"/>
      <c r="H278" s="227"/>
      <c r="I278" s="247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>
        <v>0</v>
      </c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</row>
    <row r="279" spans="1:60" outlineLevel="1" x14ac:dyDescent="0.2">
      <c r="A279" s="244"/>
      <c r="B279" s="538" t="s">
        <v>475</v>
      </c>
      <c r="C279" s="539"/>
      <c r="D279" s="540"/>
      <c r="E279" s="541"/>
      <c r="F279" s="542"/>
      <c r="G279" s="543"/>
      <c r="H279" s="227"/>
      <c r="I279" s="247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 t="s">
        <v>122</v>
      </c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 outlineLevel="1" x14ac:dyDescent="0.2">
      <c r="A280" s="245">
        <v>88</v>
      </c>
      <c r="B280" s="215" t="s">
        <v>476</v>
      </c>
      <c r="C280" s="238" t="s">
        <v>477</v>
      </c>
      <c r="D280" s="219" t="s">
        <v>141</v>
      </c>
      <c r="E280" s="223">
        <v>4054.32</v>
      </c>
      <c r="F280" s="229"/>
      <c r="G280" s="228">
        <f>ROUND(E280*F280,2)</f>
        <v>0</v>
      </c>
      <c r="H280" s="227" t="s">
        <v>328</v>
      </c>
      <c r="I280" s="247" t="s">
        <v>128</v>
      </c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 t="s">
        <v>129</v>
      </c>
      <c r="AF280" s="32"/>
      <c r="AG280" s="32"/>
      <c r="AH280" s="32"/>
      <c r="AI280" s="32"/>
      <c r="AJ280" s="32"/>
      <c r="AK280" s="32"/>
      <c r="AL280" s="32"/>
      <c r="AM280" s="32">
        <v>21</v>
      </c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</row>
    <row r="281" spans="1:60" outlineLevel="1" x14ac:dyDescent="0.2">
      <c r="A281" s="244"/>
      <c r="B281" s="216"/>
      <c r="C281" s="239" t="s">
        <v>478</v>
      </c>
      <c r="D281" s="220"/>
      <c r="E281" s="224">
        <v>4054.32</v>
      </c>
      <c r="F281" s="228"/>
      <c r="G281" s="228"/>
      <c r="H281" s="227"/>
      <c r="I281" s="247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</row>
    <row r="282" spans="1:60" outlineLevel="1" x14ac:dyDescent="0.2">
      <c r="A282" s="244"/>
      <c r="B282" s="538" t="s">
        <v>479</v>
      </c>
      <c r="C282" s="539"/>
      <c r="D282" s="540"/>
      <c r="E282" s="541"/>
      <c r="F282" s="542"/>
      <c r="G282" s="543"/>
      <c r="H282" s="227"/>
      <c r="I282" s="247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>
        <v>0</v>
      </c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</row>
    <row r="283" spans="1:60" ht="22.5" outlineLevel="1" x14ac:dyDescent="0.2">
      <c r="A283" s="244"/>
      <c r="B283" s="538" t="s">
        <v>480</v>
      </c>
      <c r="C283" s="539"/>
      <c r="D283" s="540"/>
      <c r="E283" s="541"/>
      <c r="F283" s="542"/>
      <c r="G283" s="543"/>
      <c r="H283" s="227"/>
      <c r="I283" s="247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 t="s">
        <v>122</v>
      </c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207" t="str">
        <f>B283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A283" s="32"/>
      <c r="BB283" s="32"/>
      <c r="BC283" s="32"/>
      <c r="BD283" s="32"/>
      <c r="BE283" s="32"/>
      <c r="BF283" s="32"/>
      <c r="BG283" s="32"/>
      <c r="BH283" s="32"/>
    </row>
    <row r="284" spans="1:60" outlineLevel="1" x14ac:dyDescent="0.2">
      <c r="A284" s="245">
        <v>89</v>
      </c>
      <c r="B284" s="215" t="s">
        <v>481</v>
      </c>
      <c r="C284" s="238" t="s">
        <v>482</v>
      </c>
      <c r="D284" s="219" t="s">
        <v>483</v>
      </c>
      <c r="E284" s="223">
        <v>2</v>
      </c>
      <c r="F284" s="229"/>
      <c r="G284" s="228">
        <f>ROUND(E284*F284,2)</f>
        <v>0</v>
      </c>
      <c r="H284" s="227" t="s">
        <v>328</v>
      </c>
      <c r="I284" s="247" t="s">
        <v>128</v>
      </c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 t="s">
        <v>129</v>
      </c>
      <c r="AF284" s="32"/>
      <c r="AG284" s="32"/>
      <c r="AH284" s="32"/>
      <c r="AI284" s="32"/>
      <c r="AJ284" s="32"/>
      <c r="AK284" s="32"/>
      <c r="AL284" s="32"/>
      <c r="AM284" s="32">
        <v>21</v>
      </c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</row>
    <row r="285" spans="1:60" outlineLevel="1" x14ac:dyDescent="0.2">
      <c r="A285" s="244"/>
      <c r="B285" s="216"/>
      <c r="C285" s="239" t="s">
        <v>65</v>
      </c>
      <c r="D285" s="220"/>
      <c r="E285" s="224">
        <v>2</v>
      </c>
      <c r="F285" s="228"/>
      <c r="G285" s="228"/>
      <c r="H285" s="227"/>
      <c r="I285" s="247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</row>
    <row r="286" spans="1:60" outlineLevel="1" x14ac:dyDescent="0.2">
      <c r="A286" s="244"/>
      <c r="B286" s="538" t="s">
        <v>484</v>
      </c>
      <c r="C286" s="539"/>
      <c r="D286" s="540"/>
      <c r="E286" s="541"/>
      <c r="F286" s="542"/>
      <c r="G286" s="543"/>
      <c r="H286" s="227"/>
      <c r="I286" s="247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>
        <v>0</v>
      </c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</row>
    <row r="287" spans="1:60" outlineLevel="1" x14ac:dyDescent="0.2">
      <c r="A287" s="244"/>
      <c r="B287" s="538" t="s">
        <v>485</v>
      </c>
      <c r="C287" s="539"/>
      <c r="D287" s="540"/>
      <c r="E287" s="541"/>
      <c r="F287" s="542"/>
      <c r="G287" s="543"/>
      <c r="H287" s="227"/>
      <c r="I287" s="247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 t="s">
        <v>122</v>
      </c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</row>
    <row r="288" spans="1:60" outlineLevel="1" x14ac:dyDescent="0.2">
      <c r="A288" s="245">
        <v>90</v>
      </c>
      <c r="B288" s="215" t="s">
        <v>486</v>
      </c>
      <c r="C288" s="238" t="s">
        <v>477</v>
      </c>
      <c r="D288" s="219" t="s">
        <v>141</v>
      </c>
      <c r="E288" s="223">
        <v>4054.32</v>
      </c>
      <c r="F288" s="229"/>
      <c r="G288" s="228">
        <f>ROUND(E288*F288,2)</f>
        <v>0</v>
      </c>
      <c r="H288" s="227" t="s">
        <v>328</v>
      </c>
      <c r="I288" s="247" t="s">
        <v>128</v>
      </c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 t="s">
        <v>129</v>
      </c>
      <c r="AF288" s="32"/>
      <c r="AG288" s="32"/>
      <c r="AH288" s="32"/>
      <c r="AI288" s="32"/>
      <c r="AJ288" s="32"/>
      <c r="AK288" s="32"/>
      <c r="AL288" s="32"/>
      <c r="AM288" s="32">
        <v>21</v>
      </c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</row>
    <row r="289" spans="1:60" outlineLevel="1" x14ac:dyDescent="0.2">
      <c r="A289" s="244"/>
      <c r="B289" s="216"/>
      <c r="C289" s="239" t="s">
        <v>478</v>
      </c>
      <c r="D289" s="220"/>
      <c r="E289" s="224">
        <v>4054.32</v>
      </c>
      <c r="F289" s="228"/>
      <c r="G289" s="228"/>
      <c r="H289" s="227"/>
      <c r="I289" s="247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</row>
    <row r="290" spans="1:60" outlineLevel="1" x14ac:dyDescent="0.2">
      <c r="A290" s="244"/>
      <c r="B290" s="538" t="s">
        <v>487</v>
      </c>
      <c r="C290" s="539"/>
      <c r="D290" s="540"/>
      <c r="E290" s="541"/>
      <c r="F290" s="542"/>
      <c r="G290" s="543"/>
      <c r="H290" s="227"/>
      <c r="I290" s="247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>
        <v>0</v>
      </c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</row>
    <row r="291" spans="1:60" outlineLevel="1" x14ac:dyDescent="0.2">
      <c r="A291" s="244"/>
      <c r="B291" s="538" t="s">
        <v>488</v>
      </c>
      <c r="C291" s="539"/>
      <c r="D291" s="540"/>
      <c r="E291" s="541"/>
      <c r="F291" s="542"/>
      <c r="G291" s="543"/>
      <c r="H291" s="227"/>
      <c r="I291" s="247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>
        <v>1</v>
      </c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</row>
    <row r="292" spans="1:60" outlineLevel="1" x14ac:dyDescent="0.2">
      <c r="A292" s="245">
        <v>91</v>
      </c>
      <c r="B292" s="215" t="s">
        <v>489</v>
      </c>
      <c r="C292" s="238" t="s">
        <v>490</v>
      </c>
      <c r="D292" s="219" t="s">
        <v>126</v>
      </c>
      <c r="E292" s="223">
        <v>64</v>
      </c>
      <c r="F292" s="229"/>
      <c r="G292" s="228">
        <f>ROUND(E292*F292,2)</f>
        <v>0</v>
      </c>
      <c r="H292" s="227" t="s">
        <v>328</v>
      </c>
      <c r="I292" s="247" t="s">
        <v>128</v>
      </c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 t="s">
        <v>129</v>
      </c>
      <c r="AF292" s="32"/>
      <c r="AG292" s="32"/>
      <c r="AH292" s="32"/>
      <c r="AI292" s="32"/>
      <c r="AJ292" s="32"/>
      <c r="AK292" s="32"/>
      <c r="AL292" s="32"/>
      <c r="AM292" s="32">
        <v>21</v>
      </c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</row>
    <row r="293" spans="1:60" outlineLevel="1" x14ac:dyDescent="0.2">
      <c r="A293" s="244"/>
      <c r="B293" s="216"/>
      <c r="C293" s="239" t="s">
        <v>491</v>
      </c>
      <c r="D293" s="220"/>
      <c r="E293" s="224">
        <v>64</v>
      </c>
      <c r="F293" s="228"/>
      <c r="G293" s="228"/>
      <c r="H293" s="227"/>
      <c r="I293" s="247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</row>
    <row r="294" spans="1:60" outlineLevel="1" x14ac:dyDescent="0.2">
      <c r="A294" s="244"/>
      <c r="B294" s="538" t="s">
        <v>492</v>
      </c>
      <c r="C294" s="539"/>
      <c r="D294" s="540"/>
      <c r="E294" s="541"/>
      <c r="F294" s="542"/>
      <c r="G294" s="543"/>
      <c r="H294" s="227"/>
      <c r="I294" s="247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>
        <v>0</v>
      </c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</row>
    <row r="295" spans="1:60" outlineLevel="1" x14ac:dyDescent="0.2">
      <c r="A295" s="245">
        <v>92</v>
      </c>
      <c r="B295" s="215" t="s">
        <v>493</v>
      </c>
      <c r="C295" s="238" t="s">
        <v>494</v>
      </c>
      <c r="D295" s="219" t="s">
        <v>334</v>
      </c>
      <c r="E295" s="223">
        <v>2</v>
      </c>
      <c r="F295" s="229"/>
      <c r="G295" s="228">
        <f>ROUND(E295*F295,2)</f>
        <v>0</v>
      </c>
      <c r="H295" s="227" t="s">
        <v>328</v>
      </c>
      <c r="I295" s="247" t="s">
        <v>128</v>
      </c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 t="s">
        <v>129</v>
      </c>
      <c r="AF295" s="32"/>
      <c r="AG295" s="32"/>
      <c r="AH295" s="32"/>
      <c r="AI295" s="32"/>
      <c r="AJ295" s="32"/>
      <c r="AK295" s="32"/>
      <c r="AL295" s="32"/>
      <c r="AM295" s="32">
        <v>21</v>
      </c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</row>
    <row r="296" spans="1:60" outlineLevel="1" x14ac:dyDescent="0.2">
      <c r="A296" s="244"/>
      <c r="B296" s="216"/>
      <c r="C296" s="239" t="s">
        <v>65</v>
      </c>
      <c r="D296" s="220"/>
      <c r="E296" s="224">
        <v>2</v>
      </c>
      <c r="F296" s="228"/>
      <c r="G296" s="228"/>
      <c r="H296" s="227"/>
      <c r="I296" s="247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</row>
    <row r="297" spans="1:60" outlineLevel="1" x14ac:dyDescent="0.2">
      <c r="A297" s="244"/>
      <c r="B297" s="538" t="s">
        <v>495</v>
      </c>
      <c r="C297" s="539"/>
      <c r="D297" s="540"/>
      <c r="E297" s="541"/>
      <c r="F297" s="542"/>
      <c r="G297" s="543"/>
      <c r="H297" s="227"/>
      <c r="I297" s="247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>
        <v>0</v>
      </c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</row>
    <row r="298" spans="1:60" outlineLevel="1" x14ac:dyDescent="0.2">
      <c r="A298" s="244"/>
      <c r="B298" s="538" t="s">
        <v>496</v>
      </c>
      <c r="C298" s="539"/>
      <c r="D298" s="540"/>
      <c r="E298" s="541"/>
      <c r="F298" s="542"/>
      <c r="G298" s="543"/>
      <c r="H298" s="227"/>
      <c r="I298" s="247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 t="s">
        <v>122</v>
      </c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</row>
    <row r="299" spans="1:60" outlineLevel="1" x14ac:dyDescent="0.2">
      <c r="A299" s="244"/>
      <c r="B299" s="538" t="s">
        <v>497</v>
      </c>
      <c r="C299" s="539"/>
      <c r="D299" s="540"/>
      <c r="E299" s="541"/>
      <c r="F299" s="542"/>
      <c r="G299" s="543"/>
      <c r="H299" s="227"/>
      <c r="I299" s="247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>
        <v>1</v>
      </c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</row>
    <row r="300" spans="1:60" ht="22.5" outlineLevel="1" x14ac:dyDescent="0.2">
      <c r="A300" s="245">
        <v>93</v>
      </c>
      <c r="B300" s="215" t="s">
        <v>498</v>
      </c>
      <c r="C300" s="238" t="s">
        <v>499</v>
      </c>
      <c r="D300" s="219" t="s">
        <v>334</v>
      </c>
      <c r="E300" s="223">
        <v>2</v>
      </c>
      <c r="F300" s="229"/>
      <c r="G300" s="228">
        <f>ROUND(E300*F300,2)</f>
        <v>0</v>
      </c>
      <c r="H300" s="227" t="s">
        <v>328</v>
      </c>
      <c r="I300" s="247" t="s">
        <v>128</v>
      </c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 t="s">
        <v>129</v>
      </c>
      <c r="AF300" s="32"/>
      <c r="AG300" s="32"/>
      <c r="AH300" s="32"/>
      <c r="AI300" s="32"/>
      <c r="AJ300" s="32"/>
      <c r="AK300" s="32"/>
      <c r="AL300" s="32"/>
      <c r="AM300" s="32">
        <v>21</v>
      </c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</row>
    <row r="301" spans="1:60" outlineLevel="1" x14ac:dyDescent="0.2">
      <c r="A301" s="244"/>
      <c r="B301" s="216"/>
      <c r="C301" s="239" t="s">
        <v>65</v>
      </c>
      <c r="D301" s="220"/>
      <c r="E301" s="224">
        <v>2</v>
      </c>
      <c r="F301" s="228"/>
      <c r="G301" s="228"/>
      <c r="H301" s="227"/>
      <c r="I301" s="247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</row>
    <row r="302" spans="1:60" outlineLevel="1" x14ac:dyDescent="0.2">
      <c r="A302" s="244"/>
      <c r="B302" s="538" t="s">
        <v>500</v>
      </c>
      <c r="C302" s="539"/>
      <c r="D302" s="540"/>
      <c r="E302" s="541"/>
      <c r="F302" s="542"/>
      <c r="G302" s="543"/>
      <c r="H302" s="227"/>
      <c r="I302" s="247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>
        <v>0</v>
      </c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</row>
    <row r="303" spans="1:60" outlineLevel="1" x14ac:dyDescent="0.2">
      <c r="A303" s="244"/>
      <c r="B303" s="538" t="s">
        <v>501</v>
      </c>
      <c r="C303" s="539"/>
      <c r="D303" s="540"/>
      <c r="E303" s="541"/>
      <c r="F303" s="542"/>
      <c r="G303" s="543"/>
      <c r="H303" s="227"/>
      <c r="I303" s="247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 t="s">
        <v>122</v>
      </c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</row>
    <row r="304" spans="1:60" outlineLevel="1" x14ac:dyDescent="0.2">
      <c r="A304" s="245">
        <v>94</v>
      </c>
      <c r="B304" s="215" t="s">
        <v>502</v>
      </c>
      <c r="C304" s="238" t="s">
        <v>503</v>
      </c>
      <c r="D304" s="219" t="s">
        <v>334</v>
      </c>
      <c r="E304" s="223">
        <v>24</v>
      </c>
      <c r="F304" s="229"/>
      <c r="G304" s="228">
        <f>ROUND(E304*F304,2)</f>
        <v>0</v>
      </c>
      <c r="H304" s="227" t="s">
        <v>328</v>
      </c>
      <c r="I304" s="247" t="s">
        <v>128</v>
      </c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 t="s">
        <v>129</v>
      </c>
      <c r="AF304" s="32"/>
      <c r="AG304" s="32"/>
      <c r="AH304" s="32"/>
      <c r="AI304" s="32"/>
      <c r="AJ304" s="32"/>
      <c r="AK304" s="32"/>
      <c r="AL304" s="32"/>
      <c r="AM304" s="32">
        <v>21</v>
      </c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</row>
    <row r="305" spans="1:60" outlineLevel="1" x14ac:dyDescent="0.2">
      <c r="A305" s="244"/>
      <c r="B305" s="216"/>
      <c r="C305" s="239" t="s">
        <v>504</v>
      </c>
      <c r="D305" s="220"/>
      <c r="E305" s="224">
        <v>24</v>
      </c>
      <c r="F305" s="228"/>
      <c r="G305" s="228"/>
      <c r="H305" s="227"/>
      <c r="I305" s="247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</row>
    <row r="306" spans="1:60" outlineLevel="1" x14ac:dyDescent="0.2">
      <c r="A306" s="245">
        <v>95</v>
      </c>
      <c r="B306" s="215" t="s">
        <v>505</v>
      </c>
      <c r="C306" s="238" t="s">
        <v>506</v>
      </c>
      <c r="D306" s="219" t="s">
        <v>334</v>
      </c>
      <c r="E306" s="223">
        <v>2</v>
      </c>
      <c r="F306" s="229"/>
      <c r="G306" s="228">
        <f>ROUND(E306*F306,2)</f>
        <v>0</v>
      </c>
      <c r="H306" s="227" t="s">
        <v>328</v>
      </c>
      <c r="I306" s="247" t="s">
        <v>128</v>
      </c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 t="s">
        <v>129</v>
      </c>
      <c r="AF306" s="32"/>
      <c r="AG306" s="32"/>
      <c r="AH306" s="32"/>
      <c r="AI306" s="32"/>
      <c r="AJ306" s="32"/>
      <c r="AK306" s="32"/>
      <c r="AL306" s="32"/>
      <c r="AM306" s="32">
        <v>21</v>
      </c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</row>
    <row r="307" spans="1:60" outlineLevel="1" x14ac:dyDescent="0.2">
      <c r="A307" s="244"/>
      <c r="B307" s="216"/>
      <c r="C307" s="239" t="s">
        <v>65</v>
      </c>
      <c r="D307" s="220"/>
      <c r="E307" s="224">
        <v>2</v>
      </c>
      <c r="F307" s="228"/>
      <c r="G307" s="228"/>
      <c r="H307" s="227"/>
      <c r="I307" s="247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</row>
    <row r="308" spans="1:60" outlineLevel="1" x14ac:dyDescent="0.2">
      <c r="A308" s="244"/>
      <c r="B308" s="538" t="s">
        <v>507</v>
      </c>
      <c r="C308" s="539"/>
      <c r="D308" s="540"/>
      <c r="E308" s="541"/>
      <c r="F308" s="542"/>
      <c r="G308" s="543"/>
      <c r="H308" s="227"/>
      <c r="I308" s="247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>
        <v>0</v>
      </c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</row>
    <row r="309" spans="1:60" outlineLevel="1" x14ac:dyDescent="0.2">
      <c r="A309" s="245">
        <v>96</v>
      </c>
      <c r="B309" s="215" t="s">
        <v>508</v>
      </c>
      <c r="C309" s="238" t="s">
        <v>509</v>
      </c>
      <c r="D309" s="219" t="s">
        <v>334</v>
      </c>
      <c r="E309" s="223">
        <v>16</v>
      </c>
      <c r="F309" s="229"/>
      <c r="G309" s="228">
        <f>ROUND(E309*F309,2)</f>
        <v>0</v>
      </c>
      <c r="H309" s="227" t="s">
        <v>328</v>
      </c>
      <c r="I309" s="247" t="s">
        <v>128</v>
      </c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 t="s">
        <v>129</v>
      </c>
      <c r="AF309" s="32"/>
      <c r="AG309" s="32"/>
      <c r="AH309" s="32"/>
      <c r="AI309" s="32"/>
      <c r="AJ309" s="32"/>
      <c r="AK309" s="32"/>
      <c r="AL309" s="32"/>
      <c r="AM309" s="32">
        <v>21</v>
      </c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</row>
    <row r="310" spans="1:60" outlineLevel="1" x14ac:dyDescent="0.2">
      <c r="A310" s="244"/>
      <c r="B310" s="216"/>
      <c r="C310" s="239" t="s">
        <v>510</v>
      </c>
      <c r="D310" s="220"/>
      <c r="E310" s="224">
        <v>16</v>
      </c>
      <c r="F310" s="228"/>
      <c r="G310" s="228"/>
      <c r="H310" s="227"/>
      <c r="I310" s="247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</row>
    <row r="311" spans="1:60" outlineLevel="1" x14ac:dyDescent="0.2">
      <c r="A311" s="244"/>
      <c r="B311" s="538" t="s">
        <v>511</v>
      </c>
      <c r="C311" s="539"/>
      <c r="D311" s="540"/>
      <c r="E311" s="541"/>
      <c r="F311" s="542"/>
      <c r="G311" s="543"/>
      <c r="H311" s="227"/>
      <c r="I311" s="247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>
        <v>0</v>
      </c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</row>
    <row r="312" spans="1:60" outlineLevel="1" x14ac:dyDescent="0.2">
      <c r="A312" s="245">
        <v>97</v>
      </c>
      <c r="B312" s="215" t="s">
        <v>512</v>
      </c>
      <c r="C312" s="238" t="s">
        <v>513</v>
      </c>
      <c r="D312" s="219" t="s">
        <v>334</v>
      </c>
      <c r="E312" s="223">
        <v>2</v>
      </c>
      <c r="F312" s="229"/>
      <c r="G312" s="228">
        <f>ROUND(E312*F312,2)</f>
        <v>0</v>
      </c>
      <c r="H312" s="227" t="s">
        <v>328</v>
      </c>
      <c r="I312" s="247" t="s">
        <v>128</v>
      </c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 t="s">
        <v>129</v>
      </c>
      <c r="AF312" s="32"/>
      <c r="AG312" s="32"/>
      <c r="AH312" s="32"/>
      <c r="AI312" s="32"/>
      <c r="AJ312" s="32"/>
      <c r="AK312" s="32"/>
      <c r="AL312" s="32"/>
      <c r="AM312" s="32">
        <v>21</v>
      </c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</row>
    <row r="313" spans="1:60" outlineLevel="1" x14ac:dyDescent="0.2">
      <c r="A313" s="244"/>
      <c r="B313" s="216"/>
      <c r="C313" s="558" t="s">
        <v>514</v>
      </c>
      <c r="D313" s="559"/>
      <c r="E313" s="560"/>
      <c r="F313" s="561"/>
      <c r="G313" s="562"/>
      <c r="H313" s="227"/>
      <c r="I313" s="247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207" t="str">
        <f>C313</f>
        <v>Včetně dodání a připevnění tabulky.</v>
      </c>
      <c r="BB313" s="32"/>
      <c r="BC313" s="32"/>
      <c r="BD313" s="32"/>
      <c r="BE313" s="32"/>
      <c r="BF313" s="32"/>
      <c r="BG313" s="32"/>
      <c r="BH313" s="32"/>
    </row>
    <row r="314" spans="1:60" outlineLevel="1" x14ac:dyDescent="0.2">
      <c r="A314" s="244"/>
      <c r="B314" s="216"/>
      <c r="C314" s="239" t="s">
        <v>65</v>
      </c>
      <c r="D314" s="220"/>
      <c r="E314" s="224">
        <v>2</v>
      </c>
      <c r="F314" s="228"/>
      <c r="G314" s="228"/>
      <c r="H314" s="227"/>
      <c r="I314" s="247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</row>
    <row r="315" spans="1:60" outlineLevel="1" x14ac:dyDescent="0.2">
      <c r="A315" s="245">
        <v>98</v>
      </c>
      <c r="B315" s="215" t="s">
        <v>515</v>
      </c>
      <c r="C315" s="238" t="s">
        <v>516</v>
      </c>
      <c r="D315" s="219" t="s">
        <v>334</v>
      </c>
      <c r="E315" s="223">
        <v>3</v>
      </c>
      <c r="F315" s="229"/>
      <c r="G315" s="228">
        <f>ROUND(E315*F315,2)</f>
        <v>0</v>
      </c>
      <c r="H315" s="227" t="s">
        <v>328</v>
      </c>
      <c r="I315" s="247" t="s">
        <v>128</v>
      </c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 t="s">
        <v>129</v>
      </c>
      <c r="AF315" s="32"/>
      <c r="AG315" s="32"/>
      <c r="AH315" s="32"/>
      <c r="AI315" s="32"/>
      <c r="AJ315" s="32"/>
      <c r="AK315" s="32"/>
      <c r="AL315" s="32"/>
      <c r="AM315" s="32">
        <v>21</v>
      </c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</row>
    <row r="316" spans="1:60" outlineLevel="1" x14ac:dyDescent="0.2">
      <c r="A316" s="244"/>
      <c r="B316" s="216"/>
      <c r="C316" s="558" t="s">
        <v>517</v>
      </c>
      <c r="D316" s="559"/>
      <c r="E316" s="560"/>
      <c r="F316" s="561"/>
      <c r="G316" s="562"/>
      <c r="H316" s="227"/>
      <c r="I316" s="247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207" t="str">
        <f>C316</f>
        <v>Včetně dodání a připevnění tabulky a osazení sloupků.</v>
      </c>
      <c r="BB316" s="32"/>
      <c r="BC316" s="32"/>
      <c r="BD316" s="32"/>
      <c r="BE316" s="32"/>
      <c r="BF316" s="32"/>
      <c r="BG316" s="32"/>
      <c r="BH316" s="32"/>
    </row>
    <row r="317" spans="1:60" outlineLevel="1" x14ac:dyDescent="0.2">
      <c r="A317" s="244"/>
      <c r="B317" s="216"/>
      <c r="C317" s="239" t="s">
        <v>67</v>
      </c>
      <c r="D317" s="220"/>
      <c r="E317" s="224">
        <v>3</v>
      </c>
      <c r="F317" s="228"/>
      <c r="G317" s="228"/>
      <c r="H317" s="227"/>
      <c r="I317" s="247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</row>
    <row r="318" spans="1:60" outlineLevel="1" x14ac:dyDescent="0.2">
      <c r="A318" s="244"/>
      <c r="B318" s="538" t="s">
        <v>518</v>
      </c>
      <c r="C318" s="539"/>
      <c r="D318" s="540"/>
      <c r="E318" s="541"/>
      <c r="F318" s="542"/>
      <c r="G318" s="543"/>
      <c r="H318" s="227"/>
      <c r="I318" s="247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>
        <v>0</v>
      </c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</row>
    <row r="319" spans="1:60" outlineLevel="1" x14ac:dyDescent="0.2">
      <c r="A319" s="245">
        <v>99</v>
      </c>
      <c r="B319" s="215" t="s">
        <v>519</v>
      </c>
      <c r="C319" s="238" t="s">
        <v>520</v>
      </c>
      <c r="D319" s="219" t="s">
        <v>141</v>
      </c>
      <c r="E319" s="223">
        <v>4054.32</v>
      </c>
      <c r="F319" s="229"/>
      <c r="G319" s="228">
        <f>ROUND(E319*F319,2)</f>
        <v>0</v>
      </c>
      <c r="H319" s="227" t="s">
        <v>328</v>
      </c>
      <c r="I319" s="247" t="s">
        <v>128</v>
      </c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 t="s">
        <v>129</v>
      </c>
      <c r="AF319" s="32"/>
      <c r="AG319" s="32"/>
      <c r="AH319" s="32"/>
      <c r="AI319" s="32"/>
      <c r="AJ319" s="32"/>
      <c r="AK319" s="32"/>
      <c r="AL319" s="32"/>
      <c r="AM319" s="32">
        <v>21</v>
      </c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</row>
    <row r="320" spans="1:60" outlineLevel="1" x14ac:dyDescent="0.2">
      <c r="A320" s="244"/>
      <c r="B320" s="216"/>
      <c r="C320" s="239" t="s">
        <v>478</v>
      </c>
      <c r="D320" s="220"/>
      <c r="E320" s="224">
        <v>4054.32</v>
      </c>
      <c r="F320" s="228"/>
      <c r="G320" s="228"/>
      <c r="H320" s="227"/>
      <c r="I320" s="247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</row>
    <row r="321" spans="1:60" outlineLevel="1" x14ac:dyDescent="0.2">
      <c r="A321" s="244"/>
      <c r="B321" s="538" t="s">
        <v>521</v>
      </c>
      <c r="C321" s="539"/>
      <c r="D321" s="540"/>
      <c r="E321" s="541"/>
      <c r="F321" s="542"/>
      <c r="G321" s="543"/>
      <c r="H321" s="227"/>
      <c r="I321" s="247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>
        <v>0</v>
      </c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</row>
    <row r="322" spans="1:60" outlineLevel="1" x14ac:dyDescent="0.2">
      <c r="A322" s="245">
        <v>100</v>
      </c>
      <c r="B322" s="215" t="s">
        <v>522</v>
      </c>
      <c r="C322" s="238" t="s">
        <v>523</v>
      </c>
      <c r="D322" s="219" t="s">
        <v>334</v>
      </c>
      <c r="E322" s="223">
        <v>24</v>
      </c>
      <c r="F322" s="229"/>
      <c r="G322" s="228">
        <f>ROUND(E322*F322,2)</f>
        <v>0</v>
      </c>
      <c r="H322" s="227" t="s">
        <v>524</v>
      </c>
      <c r="I322" s="247" t="s">
        <v>128</v>
      </c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 t="s">
        <v>129</v>
      </c>
      <c r="AF322" s="32"/>
      <c r="AG322" s="32"/>
      <c r="AH322" s="32"/>
      <c r="AI322" s="32"/>
      <c r="AJ322" s="32"/>
      <c r="AK322" s="32"/>
      <c r="AL322" s="32"/>
      <c r="AM322" s="32">
        <v>21</v>
      </c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</row>
    <row r="323" spans="1:60" outlineLevel="1" x14ac:dyDescent="0.2">
      <c r="A323" s="244"/>
      <c r="B323" s="216"/>
      <c r="C323" s="239" t="s">
        <v>504</v>
      </c>
      <c r="D323" s="220"/>
      <c r="E323" s="224">
        <v>24</v>
      </c>
      <c r="F323" s="228"/>
      <c r="G323" s="228"/>
      <c r="H323" s="227"/>
      <c r="I323" s="247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</row>
    <row r="324" spans="1:60" outlineLevel="1" x14ac:dyDescent="0.2">
      <c r="A324" s="244"/>
      <c r="B324" s="538" t="s">
        <v>525</v>
      </c>
      <c r="C324" s="539"/>
      <c r="D324" s="540"/>
      <c r="E324" s="541"/>
      <c r="F324" s="542"/>
      <c r="G324" s="543"/>
      <c r="H324" s="227"/>
      <c r="I324" s="247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>
        <v>0</v>
      </c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</row>
    <row r="325" spans="1:60" outlineLevel="1" x14ac:dyDescent="0.2">
      <c r="A325" s="245">
        <v>101</v>
      </c>
      <c r="B325" s="215" t="s">
        <v>526</v>
      </c>
      <c r="C325" s="238" t="s">
        <v>527</v>
      </c>
      <c r="D325" s="219" t="s">
        <v>334</v>
      </c>
      <c r="E325" s="223">
        <v>6</v>
      </c>
      <c r="F325" s="229"/>
      <c r="G325" s="228">
        <f>ROUND(E325*F325,2)</f>
        <v>0</v>
      </c>
      <c r="H325" s="227" t="s">
        <v>524</v>
      </c>
      <c r="I325" s="247" t="s">
        <v>128</v>
      </c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 t="s">
        <v>129</v>
      </c>
      <c r="AF325" s="32"/>
      <c r="AG325" s="32"/>
      <c r="AH325" s="32"/>
      <c r="AI325" s="32"/>
      <c r="AJ325" s="32"/>
      <c r="AK325" s="32"/>
      <c r="AL325" s="32"/>
      <c r="AM325" s="32">
        <v>21</v>
      </c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</row>
    <row r="326" spans="1:60" outlineLevel="1" x14ac:dyDescent="0.2">
      <c r="A326" s="244"/>
      <c r="B326" s="216"/>
      <c r="C326" s="239" t="s">
        <v>528</v>
      </c>
      <c r="D326" s="220"/>
      <c r="E326" s="224">
        <v>6</v>
      </c>
      <c r="F326" s="228"/>
      <c r="G326" s="228"/>
      <c r="H326" s="227"/>
      <c r="I326" s="247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</row>
    <row r="327" spans="1:60" outlineLevel="1" x14ac:dyDescent="0.2">
      <c r="A327" s="245">
        <v>102</v>
      </c>
      <c r="B327" s="215" t="s">
        <v>529</v>
      </c>
      <c r="C327" s="238" t="s">
        <v>530</v>
      </c>
      <c r="D327" s="219" t="s">
        <v>334</v>
      </c>
      <c r="E327" s="223">
        <v>7</v>
      </c>
      <c r="F327" s="229"/>
      <c r="G327" s="228">
        <f>ROUND(E327*F327,2)</f>
        <v>0</v>
      </c>
      <c r="H327" s="227"/>
      <c r="I327" s="247" t="s">
        <v>287</v>
      </c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 t="s">
        <v>288</v>
      </c>
      <c r="AF327" s="32" t="s">
        <v>289</v>
      </c>
      <c r="AG327" s="32"/>
      <c r="AH327" s="32"/>
      <c r="AI327" s="32"/>
      <c r="AJ327" s="32"/>
      <c r="AK327" s="32"/>
      <c r="AL327" s="32"/>
      <c r="AM327" s="32">
        <v>21</v>
      </c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</row>
    <row r="328" spans="1:60" outlineLevel="1" x14ac:dyDescent="0.2">
      <c r="A328" s="244"/>
      <c r="B328" s="216"/>
      <c r="C328" s="558" t="s">
        <v>531</v>
      </c>
      <c r="D328" s="559"/>
      <c r="E328" s="560"/>
      <c r="F328" s="561"/>
      <c r="G328" s="562"/>
      <c r="H328" s="227"/>
      <c r="I328" s="247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207" t="str">
        <f>C328</f>
        <v>Včetně pomocného lešení o výšce podlahy do 1900 mm a pro zatížení do 1,5 kPa.</v>
      </c>
      <c r="BB328" s="32"/>
      <c r="BC328" s="32"/>
      <c r="BD328" s="32"/>
      <c r="BE328" s="32"/>
      <c r="BF328" s="32"/>
      <c r="BG328" s="32"/>
      <c r="BH328" s="32"/>
    </row>
    <row r="329" spans="1:60" outlineLevel="1" x14ac:dyDescent="0.2">
      <c r="A329" s="244"/>
      <c r="B329" s="216"/>
      <c r="C329" s="239" t="s">
        <v>471</v>
      </c>
      <c r="D329" s="220"/>
      <c r="E329" s="224">
        <v>7</v>
      </c>
      <c r="F329" s="228"/>
      <c r="G329" s="228"/>
      <c r="H329" s="227"/>
      <c r="I329" s="247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</row>
    <row r="330" spans="1:60" outlineLevel="1" x14ac:dyDescent="0.2">
      <c r="A330" s="245">
        <v>103</v>
      </c>
      <c r="B330" s="215" t="s">
        <v>532</v>
      </c>
      <c r="C330" s="238" t="s">
        <v>533</v>
      </c>
      <c r="D330" s="219" t="s">
        <v>334</v>
      </c>
      <c r="E330" s="223">
        <v>16</v>
      </c>
      <c r="F330" s="229"/>
      <c r="G330" s="228">
        <f>ROUND(E330*F330,2)</f>
        <v>0</v>
      </c>
      <c r="H330" s="227"/>
      <c r="I330" s="247" t="s">
        <v>287</v>
      </c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 t="s">
        <v>288</v>
      </c>
      <c r="AF330" s="32" t="s">
        <v>289</v>
      </c>
      <c r="AG330" s="32"/>
      <c r="AH330" s="32"/>
      <c r="AI330" s="32"/>
      <c r="AJ330" s="32"/>
      <c r="AK330" s="32"/>
      <c r="AL330" s="32"/>
      <c r="AM330" s="32">
        <v>21</v>
      </c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</row>
    <row r="331" spans="1:60" outlineLevel="1" x14ac:dyDescent="0.2">
      <c r="A331" s="244"/>
      <c r="B331" s="216"/>
      <c r="C331" s="558" t="s">
        <v>531</v>
      </c>
      <c r="D331" s="559"/>
      <c r="E331" s="560"/>
      <c r="F331" s="561"/>
      <c r="G331" s="562"/>
      <c r="H331" s="227"/>
      <c r="I331" s="247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207" t="str">
        <f>C331</f>
        <v>Včetně pomocného lešení o výšce podlahy do 1900 mm a pro zatížení do 1,5 kPa.</v>
      </c>
      <c r="BB331" s="32"/>
      <c r="BC331" s="32"/>
      <c r="BD331" s="32"/>
      <c r="BE331" s="32"/>
      <c r="BF331" s="32"/>
      <c r="BG331" s="32"/>
      <c r="BH331" s="32"/>
    </row>
    <row r="332" spans="1:60" outlineLevel="1" x14ac:dyDescent="0.2">
      <c r="A332" s="244"/>
      <c r="B332" s="216"/>
      <c r="C332" s="239" t="s">
        <v>534</v>
      </c>
      <c r="D332" s="220"/>
      <c r="E332" s="224">
        <v>16</v>
      </c>
      <c r="F332" s="228"/>
      <c r="G332" s="228"/>
      <c r="H332" s="227"/>
      <c r="I332" s="247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</row>
    <row r="333" spans="1:60" outlineLevel="1" x14ac:dyDescent="0.2">
      <c r="A333" s="245">
        <v>104</v>
      </c>
      <c r="B333" s="215" t="s">
        <v>535</v>
      </c>
      <c r="C333" s="238" t="s">
        <v>536</v>
      </c>
      <c r="D333" s="219" t="s">
        <v>141</v>
      </c>
      <c r="E333" s="223">
        <v>2152.5</v>
      </c>
      <c r="F333" s="229"/>
      <c r="G333" s="228">
        <f>ROUND(E333*F333,2)</f>
        <v>0</v>
      </c>
      <c r="H333" s="227"/>
      <c r="I333" s="247" t="s">
        <v>287</v>
      </c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 t="s">
        <v>288</v>
      </c>
      <c r="AF333" s="32" t="s">
        <v>289</v>
      </c>
      <c r="AG333" s="32"/>
      <c r="AH333" s="32"/>
      <c r="AI333" s="32"/>
      <c r="AJ333" s="32"/>
      <c r="AK333" s="32"/>
      <c r="AL333" s="32"/>
      <c r="AM333" s="32">
        <v>21</v>
      </c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</row>
    <row r="334" spans="1:60" outlineLevel="1" x14ac:dyDescent="0.2">
      <c r="A334" s="244"/>
      <c r="B334" s="216"/>
      <c r="C334" s="239" t="s">
        <v>537</v>
      </c>
      <c r="D334" s="220"/>
      <c r="E334" s="224">
        <v>2152.5</v>
      </c>
      <c r="F334" s="228"/>
      <c r="G334" s="228"/>
      <c r="H334" s="227"/>
      <c r="I334" s="247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</row>
    <row r="335" spans="1:60" outlineLevel="1" x14ac:dyDescent="0.2">
      <c r="A335" s="245">
        <v>105</v>
      </c>
      <c r="B335" s="215" t="s">
        <v>538</v>
      </c>
      <c r="C335" s="238" t="s">
        <v>539</v>
      </c>
      <c r="D335" s="219" t="s">
        <v>334</v>
      </c>
      <c r="E335" s="223">
        <v>6</v>
      </c>
      <c r="F335" s="229"/>
      <c r="G335" s="228">
        <f>ROUND(E335*F335,2)</f>
        <v>0</v>
      </c>
      <c r="H335" s="227"/>
      <c r="I335" s="247" t="s">
        <v>287</v>
      </c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 t="s">
        <v>288</v>
      </c>
      <c r="AF335" s="32" t="s">
        <v>289</v>
      </c>
      <c r="AG335" s="32"/>
      <c r="AH335" s="32"/>
      <c r="AI335" s="32"/>
      <c r="AJ335" s="32"/>
      <c r="AK335" s="32"/>
      <c r="AL335" s="32"/>
      <c r="AM335" s="32">
        <v>21</v>
      </c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</row>
    <row r="336" spans="1:60" outlineLevel="1" x14ac:dyDescent="0.2">
      <c r="A336" s="244"/>
      <c r="B336" s="216"/>
      <c r="C336" s="239" t="s">
        <v>540</v>
      </c>
      <c r="D336" s="220"/>
      <c r="E336" s="224">
        <v>6</v>
      </c>
      <c r="F336" s="228"/>
      <c r="G336" s="228"/>
      <c r="H336" s="227"/>
      <c r="I336" s="247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</row>
    <row r="337" spans="1:60" outlineLevel="1" x14ac:dyDescent="0.2">
      <c r="A337" s="245">
        <v>106</v>
      </c>
      <c r="B337" s="215" t="s">
        <v>541</v>
      </c>
      <c r="C337" s="238" t="s">
        <v>542</v>
      </c>
      <c r="D337" s="219" t="s">
        <v>141</v>
      </c>
      <c r="E337" s="223">
        <v>4054.32</v>
      </c>
      <c r="F337" s="229"/>
      <c r="G337" s="228">
        <f>ROUND(E337*F337,2)</f>
        <v>0</v>
      </c>
      <c r="H337" s="227"/>
      <c r="I337" s="247" t="s">
        <v>287</v>
      </c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 t="s">
        <v>288</v>
      </c>
      <c r="AF337" s="32" t="s">
        <v>543</v>
      </c>
      <c r="AG337" s="32"/>
      <c r="AH337" s="32"/>
      <c r="AI337" s="32"/>
      <c r="AJ337" s="32"/>
      <c r="AK337" s="32"/>
      <c r="AL337" s="32"/>
      <c r="AM337" s="32">
        <v>21</v>
      </c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</row>
    <row r="338" spans="1:60" outlineLevel="1" x14ac:dyDescent="0.2">
      <c r="A338" s="244"/>
      <c r="B338" s="216"/>
      <c r="C338" s="239" t="s">
        <v>544</v>
      </c>
      <c r="D338" s="220"/>
      <c r="E338" s="224">
        <v>4054.32</v>
      </c>
      <c r="F338" s="228"/>
      <c r="G338" s="228"/>
      <c r="H338" s="227"/>
      <c r="I338" s="247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</row>
    <row r="339" spans="1:60" outlineLevel="1" x14ac:dyDescent="0.2">
      <c r="A339" s="245">
        <v>107</v>
      </c>
      <c r="B339" s="215" t="s">
        <v>545</v>
      </c>
      <c r="C339" s="238" t="s">
        <v>546</v>
      </c>
      <c r="D339" s="219" t="s">
        <v>334</v>
      </c>
      <c r="E339" s="223">
        <v>2</v>
      </c>
      <c r="F339" s="229"/>
      <c r="G339" s="228">
        <f>ROUND(E339*F339,2)</f>
        <v>0</v>
      </c>
      <c r="H339" s="227"/>
      <c r="I339" s="247" t="s">
        <v>287</v>
      </c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 t="s">
        <v>288</v>
      </c>
      <c r="AF339" s="32" t="s">
        <v>289</v>
      </c>
      <c r="AG339" s="32"/>
      <c r="AH339" s="32"/>
      <c r="AI339" s="32"/>
      <c r="AJ339" s="32"/>
      <c r="AK339" s="32"/>
      <c r="AL339" s="32"/>
      <c r="AM339" s="32">
        <v>21</v>
      </c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</row>
    <row r="340" spans="1:60" outlineLevel="1" x14ac:dyDescent="0.2">
      <c r="A340" s="244"/>
      <c r="B340" s="216"/>
      <c r="C340" s="239" t="s">
        <v>65</v>
      </c>
      <c r="D340" s="220"/>
      <c r="E340" s="224">
        <v>2</v>
      </c>
      <c r="F340" s="228"/>
      <c r="G340" s="228"/>
      <c r="H340" s="227"/>
      <c r="I340" s="247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</row>
    <row r="341" spans="1:60" outlineLevel="1" x14ac:dyDescent="0.2">
      <c r="A341" s="245">
        <v>108</v>
      </c>
      <c r="B341" s="215" t="s">
        <v>547</v>
      </c>
      <c r="C341" s="238" t="s">
        <v>548</v>
      </c>
      <c r="D341" s="219" t="s">
        <v>305</v>
      </c>
      <c r="E341" s="223">
        <v>1</v>
      </c>
      <c r="F341" s="229"/>
      <c r="G341" s="228">
        <f>ROUND(E341*F341,2)</f>
        <v>0</v>
      </c>
      <c r="H341" s="227"/>
      <c r="I341" s="247" t="s">
        <v>287</v>
      </c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 t="s">
        <v>288</v>
      </c>
      <c r="AF341" s="32" t="s">
        <v>289</v>
      </c>
      <c r="AG341" s="32"/>
      <c r="AH341" s="32"/>
      <c r="AI341" s="32"/>
      <c r="AJ341" s="32"/>
      <c r="AK341" s="32"/>
      <c r="AL341" s="32"/>
      <c r="AM341" s="32">
        <v>21</v>
      </c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</row>
    <row r="342" spans="1:60" outlineLevel="1" x14ac:dyDescent="0.2">
      <c r="A342" s="245">
        <v>109</v>
      </c>
      <c r="B342" s="215" t="s">
        <v>549</v>
      </c>
      <c r="C342" s="238" t="s">
        <v>550</v>
      </c>
      <c r="D342" s="219" t="s">
        <v>141</v>
      </c>
      <c r="E342" s="223">
        <v>1920.8381999999999</v>
      </c>
      <c r="F342" s="229"/>
      <c r="G342" s="228">
        <f>ROUND(E342*F342,2)</f>
        <v>0</v>
      </c>
      <c r="H342" s="227"/>
      <c r="I342" s="247" t="s">
        <v>287</v>
      </c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 t="s">
        <v>288</v>
      </c>
      <c r="AF342" s="32" t="s">
        <v>323</v>
      </c>
      <c r="AG342" s="32"/>
      <c r="AH342" s="32"/>
      <c r="AI342" s="32"/>
      <c r="AJ342" s="32"/>
      <c r="AK342" s="32"/>
      <c r="AL342" s="32"/>
      <c r="AM342" s="32">
        <v>21</v>
      </c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</row>
    <row r="343" spans="1:60" outlineLevel="1" x14ac:dyDescent="0.2">
      <c r="A343" s="244"/>
      <c r="B343" s="216"/>
      <c r="C343" s="239" t="s">
        <v>551</v>
      </c>
      <c r="D343" s="220"/>
      <c r="E343" s="224">
        <v>1920.8381999999999</v>
      </c>
      <c r="F343" s="228"/>
      <c r="G343" s="228"/>
      <c r="H343" s="227"/>
      <c r="I343" s="247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</row>
    <row r="344" spans="1:60" outlineLevel="1" x14ac:dyDescent="0.2">
      <c r="A344" s="245">
        <v>110</v>
      </c>
      <c r="B344" s="215" t="s">
        <v>552</v>
      </c>
      <c r="C344" s="238" t="s">
        <v>553</v>
      </c>
      <c r="D344" s="219" t="s">
        <v>141</v>
      </c>
      <c r="E344" s="223">
        <v>2174.0250000000001</v>
      </c>
      <c r="F344" s="229"/>
      <c r="G344" s="228">
        <f>ROUND(E344*F344,2)</f>
        <v>0</v>
      </c>
      <c r="H344" s="227"/>
      <c r="I344" s="247" t="s">
        <v>287</v>
      </c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 t="s">
        <v>288</v>
      </c>
      <c r="AF344" s="32" t="s">
        <v>323</v>
      </c>
      <c r="AG344" s="32"/>
      <c r="AH344" s="32"/>
      <c r="AI344" s="32"/>
      <c r="AJ344" s="32"/>
      <c r="AK344" s="32"/>
      <c r="AL344" s="32"/>
      <c r="AM344" s="32">
        <v>21</v>
      </c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</row>
    <row r="345" spans="1:60" outlineLevel="1" x14ac:dyDescent="0.2">
      <c r="A345" s="244"/>
      <c r="B345" s="216"/>
      <c r="C345" s="239" t="s">
        <v>554</v>
      </c>
      <c r="D345" s="220"/>
      <c r="E345" s="224">
        <v>2174.0250000000001</v>
      </c>
      <c r="F345" s="228"/>
      <c r="G345" s="228"/>
      <c r="H345" s="227"/>
      <c r="I345" s="247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</row>
    <row r="346" spans="1:60" outlineLevel="1" x14ac:dyDescent="0.2">
      <c r="A346" s="245">
        <v>111</v>
      </c>
      <c r="B346" s="215" t="s">
        <v>555</v>
      </c>
      <c r="C346" s="238" t="s">
        <v>556</v>
      </c>
      <c r="D346" s="219" t="s">
        <v>334</v>
      </c>
      <c r="E346" s="223">
        <v>1.01</v>
      </c>
      <c r="F346" s="229"/>
      <c r="G346" s="228">
        <f>ROUND(E346*F346,2)</f>
        <v>0</v>
      </c>
      <c r="H346" s="227" t="s">
        <v>310</v>
      </c>
      <c r="I346" s="247" t="s">
        <v>311</v>
      </c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 t="s">
        <v>129</v>
      </c>
      <c r="AF346" s="32"/>
      <c r="AG346" s="32"/>
      <c r="AH346" s="32"/>
      <c r="AI346" s="32"/>
      <c r="AJ346" s="32"/>
      <c r="AK346" s="32"/>
      <c r="AL346" s="32"/>
      <c r="AM346" s="32">
        <v>21</v>
      </c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</row>
    <row r="347" spans="1:60" outlineLevel="1" x14ac:dyDescent="0.2">
      <c r="A347" s="244"/>
      <c r="B347" s="216"/>
      <c r="C347" s="239" t="s">
        <v>557</v>
      </c>
      <c r="D347" s="220"/>
      <c r="E347" s="224">
        <v>1.01</v>
      </c>
      <c r="F347" s="228"/>
      <c r="G347" s="228"/>
      <c r="H347" s="227"/>
      <c r="I347" s="247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</row>
    <row r="348" spans="1:60" outlineLevel="1" x14ac:dyDescent="0.2">
      <c r="A348" s="245">
        <v>112</v>
      </c>
      <c r="B348" s="215" t="s">
        <v>558</v>
      </c>
      <c r="C348" s="238" t="s">
        <v>559</v>
      </c>
      <c r="D348" s="219" t="s">
        <v>334</v>
      </c>
      <c r="E348" s="223">
        <v>2.02</v>
      </c>
      <c r="F348" s="229"/>
      <c r="G348" s="228">
        <f>ROUND(E348*F348,2)</f>
        <v>0</v>
      </c>
      <c r="H348" s="227" t="s">
        <v>310</v>
      </c>
      <c r="I348" s="247" t="s">
        <v>311</v>
      </c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 t="s">
        <v>129</v>
      </c>
      <c r="AF348" s="32"/>
      <c r="AG348" s="32"/>
      <c r="AH348" s="32"/>
      <c r="AI348" s="32"/>
      <c r="AJ348" s="32"/>
      <c r="AK348" s="32"/>
      <c r="AL348" s="32"/>
      <c r="AM348" s="32">
        <v>21</v>
      </c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</row>
    <row r="349" spans="1:60" outlineLevel="1" x14ac:dyDescent="0.2">
      <c r="A349" s="244"/>
      <c r="B349" s="216"/>
      <c r="C349" s="239" t="s">
        <v>381</v>
      </c>
      <c r="D349" s="220"/>
      <c r="E349" s="224">
        <v>2.02</v>
      </c>
      <c r="F349" s="228"/>
      <c r="G349" s="228"/>
      <c r="H349" s="227"/>
      <c r="I349" s="247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</row>
    <row r="350" spans="1:60" outlineLevel="1" x14ac:dyDescent="0.2">
      <c r="A350" s="245">
        <v>113</v>
      </c>
      <c r="B350" s="215" t="s">
        <v>560</v>
      </c>
      <c r="C350" s="238" t="s">
        <v>561</v>
      </c>
      <c r="D350" s="219" t="s">
        <v>334</v>
      </c>
      <c r="E350" s="223">
        <v>3.03</v>
      </c>
      <c r="F350" s="229"/>
      <c r="G350" s="228">
        <f>ROUND(E350*F350,2)</f>
        <v>0</v>
      </c>
      <c r="H350" s="227" t="s">
        <v>310</v>
      </c>
      <c r="I350" s="247" t="s">
        <v>311</v>
      </c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 t="s">
        <v>129</v>
      </c>
      <c r="AF350" s="32"/>
      <c r="AG350" s="32"/>
      <c r="AH350" s="32"/>
      <c r="AI350" s="32"/>
      <c r="AJ350" s="32"/>
      <c r="AK350" s="32"/>
      <c r="AL350" s="32"/>
      <c r="AM350" s="32">
        <v>21</v>
      </c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</row>
    <row r="351" spans="1:60" outlineLevel="1" x14ac:dyDescent="0.2">
      <c r="A351" s="244"/>
      <c r="B351" s="216"/>
      <c r="C351" s="239" t="s">
        <v>562</v>
      </c>
      <c r="D351" s="220"/>
      <c r="E351" s="224">
        <v>3.03</v>
      </c>
      <c r="F351" s="228"/>
      <c r="G351" s="228"/>
      <c r="H351" s="227"/>
      <c r="I351" s="247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</row>
    <row r="352" spans="1:60" outlineLevel="1" x14ac:dyDescent="0.2">
      <c r="A352" s="245">
        <v>114</v>
      </c>
      <c r="B352" s="215" t="s">
        <v>563</v>
      </c>
      <c r="C352" s="238" t="s">
        <v>564</v>
      </c>
      <c r="D352" s="219" t="s">
        <v>334</v>
      </c>
      <c r="E352" s="223">
        <v>5.05</v>
      </c>
      <c r="F352" s="229"/>
      <c r="G352" s="228">
        <f>ROUND(E352*F352,2)</f>
        <v>0</v>
      </c>
      <c r="H352" s="227" t="s">
        <v>310</v>
      </c>
      <c r="I352" s="247" t="s">
        <v>311</v>
      </c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 t="s">
        <v>129</v>
      </c>
      <c r="AF352" s="32"/>
      <c r="AG352" s="32"/>
      <c r="AH352" s="32"/>
      <c r="AI352" s="32"/>
      <c r="AJ352" s="32"/>
      <c r="AK352" s="32"/>
      <c r="AL352" s="32"/>
      <c r="AM352" s="32">
        <v>21</v>
      </c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</row>
    <row r="353" spans="1:60" outlineLevel="1" x14ac:dyDescent="0.2">
      <c r="A353" s="244"/>
      <c r="B353" s="216"/>
      <c r="C353" s="239" t="s">
        <v>565</v>
      </c>
      <c r="D353" s="220"/>
      <c r="E353" s="224">
        <v>5.05</v>
      </c>
      <c r="F353" s="228"/>
      <c r="G353" s="228"/>
      <c r="H353" s="227"/>
      <c r="I353" s="247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</row>
    <row r="354" spans="1:60" outlineLevel="1" x14ac:dyDescent="0.2">
      <c r="A354" s="245">
        <v>115</v>
      </c>
      <c r="B354" s="215" t="s">
        <v>566</v>
      </c>
      <c r="C354" s="238" t="s">
        <v>567</v>
      </c>
      <c r="D354" s="219" t="s">
        <v>334</v>
      </c>
      <c r="E354" s="223">
        <v>1.01</v>
      </c>
      <c r="F354" s="229"/>
      <c r="G354" s="228">
        <f>ROUND(E354*F354,2)</f>
        <v>0</v>
      </c>
      <c r="H354" s="227" t="s">
        <v>310</v>
      </c>
      <c r="I354" s="247" t="s">
        <v>311</v>
      </c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 t="s">
        <v>129</v>
      </c>
      <c r="AF354" s="32"/>
      <c r="AG354" s="32"/>
      <c r="AH354" s="32"/>
      <c r="AI354" s="32"/>
      <c r="AJ354" s="32"/>
      <c r="AK354" s="32"/>
      <c r="AL354" s="32"/>
      <c r="AM354" s="32">
        <v>21</v>
      </c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</row>
    <row r="355" spans="1:60" outlineLevel="1" x14ac:dyDescent="0.2">
      <c r="A355" s="244"/>
      <c r="B355" s="216"/>
      <c r="C355" s="239" t="s">
        <v>557</v>
      </c>
      <c r="D355" s="220"/>
      <c r="E355" s="224">
        <v>1.01</v>
      </c>
      <c r="F355" s="228"/>
      <c r="G355" s="228"/>
      <c r="H355" s="227"/>
      <c r="I355" s="247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</row>
    <row r="356" spans="1:60" outlineLevel="1" x14ac:dyDescent="0.2">
      <c r="A356" s="245">
        <v>116</v>
      </c>
      <c r="B356" s="215" t="s">
        <v>568</v>
      </c>
      <c r="C356" s="238" t="s">
        <v>569</v>
      </c>
      <c r="D356" s="219" t="s">
        <v>334</v>
      </c>
      <c r="E356" s="223">
        <v>6.06</v>
      </c>
      <c r="F356" s="229"/>
      <c r="G356" s="228">
        <f>ROUND(E356*F356,2)</f>
        <v>0</v>
      </c>
      <c r="H356" s="227" t="s">
        <v>310</v>
      </c>
      <c r="I356" s="247" t="s">
        <v>311</v>
      </c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 t="s">
        <v>129</v>
      </c>
      <c r="AF356" s="32"/>
      <c r="AG356" s="32"/>
      <c r="AH356" s="32"/>
      <c r="AI356" s="32"/>
      <c r="AJ356" s="32"/>
      <c r="AK356" s="32"/>
      <c r="AL356" s="32"/>
      <c r="AM356" s="32">
        <v>21</v>
      </c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</row>
    <row r="357" spans="1:60" outlineLevel="1" x14ac:dyDescent="0.2">
      <c r="A357" s="244"/>
      <c r="B357" s="216"/>
      <c r="C357" s="239" t="s">
        <v>375</v>
      </c>
      <c r="D357" s="220"/>
      <c r="E357" s="224">
        <v>6.06</v>
      </c>
      <c r="F357" s="228"/>
      <c r="G357" s="228"/>
      <c r="H357" s="227"/>
      <c r="I357" s="247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</row>
    <row r="358" spans="1:60" outlineLevel="1" x14ac:dyDescent="0.2">
      <c r="A358" s="245">
        <v>117</v>
      </c>
      <c r="B358" s="215" t="s">
        <v>570</v>
      </c>
      <c r="C358" s="238" t="s">
        <v>571</v>
      </c>
      <c r="D358" s="219" t="s">
        <v>334</v>
      </c>
      <c r="E358" s="223">
        <v>1.01</v>
      </c>
      <c r="F358" s="229"/>
      <c r="G358" s="228">
        <f>ROUND(E358*F358,2)</f>
        <v>0</v>
      </c>
      <c r="H358" s="227" t="s">
        <v>310</v>
      </c>
      <c r="I358" s="247" t="s">
        <v>311</v>
      </c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 t="s">
        <v>129</v>
      </c>
      <c r="AF358" s="32"/>
      <c r="AG358" s="32"/>
      <c r="AH358" s="32"/>
      <c r="AI358" s="32"/>
      <c r="AJ358" s="32"/>
      <c r="AK358" s="32"/>
      <c r="AL358" s="32"/>
      <c r="AM358" s="32">
        <v>21</v>
      </c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</row>
    <row r="359" spans="1:60" outlineLevel="1" x14ac:dyDescent="0.2">
      <c r="A359" s="244"/>
      <c r="B359" s="216"/>
      <c r="C359" s="239" t="s">
        <v>557</v>
      </c>
      <c r="D359" s="220"/>
      <c r="E359" s="224">
        <v>1.01</v>
      </c>
      <c r="F359" s="228"/>
      <c r="G359" s="228"/>
      <c r="H359" s="227"/>
      <c r="I359" s="247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</row>
    <row r="360" spans="1:60" outlineLevel="1" x14ac:dyDescent="0.2">
      <c r="A360" s="245">
        <v>118</v>
      </c>
      <c r="B360" s="215" t="s">
        <v>572</v>
      </c>
      <c r="C360" s="238" t="s">
        <v>573</v>
      </c>
      <c r="D360" s="219" t="s">
        <v>334</v>
      </c>
      <c r="E360" s="223">
        <v>2.02</v>
      </c>
      <c r="F360" s="229"/>
      <c r="G360" s="228">
        <f>ROUND(E360*F360,2)</f>
        <v>0</v>
      </c>
      <c r="H360" s="227" t="s">
        <v>310</v>
      </c>
      <c r="I360" s="247" t="s">
        <v>311</v>
      </c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 t="s">
        <v>129</v>
      </c>
      <c r="AF360" s="32"/>
      <c r="AG360" s="32"/>
      <c r="AH360" s="32"/>
      <c r="AI360" s="32"/>
      <c r="AJ360" s="32"/>
      <c r="AK360" s="32"/>
      <c r="AL360" s="32"/>
      <c r="AM360" s="32">
        <v>21</v>
      </c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</row>
    <row r="361" spans="1:60" outlineLevel="1" x14ac:dyDescent="0.2">
      <c r="A361" s="244"/>
      <c r="B361" s="216"/>
      <c r="C361" s="239" t="s">
        <v>381</v>
      </c>
      <c r="D361" s="220"/>
      <c r="E361" s="224">
        <v>2.02</v>
      </c>
      <c r="F361" s="228"/>
      <c r="G361" s="228"/>
      <c r="H361" s="227"/>
      <c r="I361" s="247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</row>
    <row r="362" spans="1:60" outlineLevel="1" x14ac:dyDescent="0.2">
      <c r="A362" s="245">
        <v>119</v>
      </c>
      <c r="B362" s="215" t="s">
        <v>574</v>
      </c>
      <c r="C362" s="238" t="s">
        <v>575</v>
      </c>
      <c r="D362" s="219" t="s">
        <v>334</v>
      </c>
      <c r="E362" s="223">
        <v>2.02</v>
      </c>
      <c r="F362" s="229"/>
      <c r="G362" s="228">
        <f>ROUND(E362*F362,2)</f>
        <v>0</v>
      </c>
      <c r="H362" s="227" t="s">
        <v>310</v>
      </c>
      <c r="I362" s="247" t="s">
        <v>311</v>
      </c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 t="s">
        <v>129</v>
      </c>
      <c r="AF362" s="32"/>
      <c r="AG362" s="32"/>
      <c r="AH362" s="32"/>
      <c r="AI362" s="32"/>
      <c r="AJ362" s="32"/>
      <c r="AK362" s="32"/>
      <c r="AL362" s="32"/>
      <c r="AM362" s="32">
        <v>21</v>
      </c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</row>
    <row r="363" spans="1:60" outlineLevel="1" x14ac:dyDescent="0.2">
      <c r="A363" s="244"/>
      <c r="B363" s="216"/>
      <c r="C363" s="239" t="s">
        <v>381</v>
      </c>
      <c r="D363" s="220"/>
      <c r="E363" s="224">
        <v>2.02</v>
      </c>
      <c r="F363" s="228"/>
      <c r="G363" s="228"/>
      <c r="H363" s="227"/>
      <c r="I363" s="247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</row>
    <row r="364" spans="1:60" outlineLevel="1" x14ac:dyDescent="0.2">
      <c r="A364" s="245">
        <v>120</v>
      </c>
      <c r="B364" s="215" t="s">
        <v>576</v>
      </c>
      <c r="C364" s="238" t="s">
        <v>577</v>
      </c>
      <c r="D364" s="219" t="s">
        <v>141</v>
      </c>
      <c r="E364" s="223">
        <v>4054.32</v>
      </c>
      <c r="F364" s="229"/>
      <c r="G364" s="228">
        <f>ROUND(E364*F364,2)</f>
        <v>0</v>
      </c>
      <c r="H364" s="227"/>
      <c r="I364" s="247" t="s">
        <v>287</v>
      </c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 t="s">
        <v>288</v>
      </c>
      <c r="AF364" s="32" t="s">
        <v>323</v>
      </c>
      <c r="AG364" s="32"/>
      <c r="AH364" s="32"/>
      <c r="AI364" s="32"/>
      <c r="AJ364" s="32"/>
      <c r="AK364" s="32"/>
      <c r="AL364" s="32"/>
      <c r="AM364" s="32">
        <v>21</v>
      </c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</row>
    <row r="365" spans="1:60" outlineLevel="1" x14ac:dyDescent="0.2">
      <c r="A365" s="244"/>
      <c r="B365" s="216"/>
      <c r="C365" s="239" t="s">
        <v>544</v>
      </c>
      <c r="D365" s="220"/>
      <c r="E365" s="224">
        <v>4054.32</v>
      </c>
      <c r="F365" s="228"/>
      <c r="G365" s="228"/>
      <c r="H365" s="227"/>
      <c r="I365" s="247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</row>
    <row r="366" spans="1:60" outlineLevel="1" x14ac:dyDescent="0.2">
      <c r="A366" s="245">
        <v>121</v>
      </c>
      <c r="B366" s="215" t="s">
        <v>578</v>
      </c>
      <c r="C366" s="238" t="s">
        <v>579</v>
      </c>
      <c r="D366" s="219" t="s">
        <v>334</v>
      </c>
      <c r="E366" s="223">
        <v>2.02</v>
      </c>
      <c r="F366" s="229"/>
      <c r="G366" s="228">
        <f>ROUND(E366*F366,2)</f>
        <v>0</v>
      </c>
      <c r="H366" s="227" t="s">
        <v>310</v>
      </c>
      <c r="I366" s="247" t="s">
        <v>311</v>
      </c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 t="s">
        <v>129</v>
      </c>
      <c r="AF366" s="32"/>
      <c r="AG366" s="32"/>
      <c r="AH366" s="32"/>
      <c r="AI366" s="32"/>
      <c r="AJ366" s="32"/>
      <c r="AK366" s="32"/>
      <c r="AL366" s="32"/>
      <c r="AM366" s="32">
        <v>21</v>
      </c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</row>
    <row r="367" spans="1:60" outlineLevel="1" x14ac:dyDescent="0.2">
      <c r="A367" s="244"/>
      <c r="B367" s="216"/>
      <c r="C367" s="239" t="s">
        <v>381</v>
      </c>
      <c r="D367" s="220"/>
      <c r="E367" s="224">
        <v>2.02</v>
      </c>
      <c r="F367" s="228"/>
      <c r="G367" s="228"/>
      <c r="H367" s="227"/>
      <c r="I367" s="247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</row>
    <row r="368" spans="1:60" outlineLevel="1" x14ac:dyDescent="0.2">
      <c r="A368" s="245">
        <v>122</v>
      </c>
      <c r="B368" s="215" t="s">
        <v>580</v>
      </c>
      <c r="C368" s="238" t="s">
        <v>581</v>
      </c>
      <c r="D368" s="219" t="s">
        <v>334</v>
      </c>
      <c r="E368" s="223">
        <v>24.24</v>
      </c>
      <c r="F368" s="229"/>
      <c r="G368" s="228">
        <f>ROUND(E368*F368,2)</f>
        <v>0</v>
      </c>
      <c r="H368" s="227"/>
      <c r="I368" s="247" t="s">
        <v>287</v>
      </c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 t="s">
        <v>288</v>
      </c>
      <c r="AF368" s="32" t="s">
        <v>323</v>
      </c>
      <c r="AG368" s="32"/>
      <c r="AH368" s="32"/>
      <c r="AI368" s="32"/>
      <c r="AJ368" s="32"/>
      <c r="AK368" s="32"/>
      <c r="AL368" s="32"/>
      <c r="AM368" s="32">
        <v>21</v>
      </c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</row>
    <row r="369" spans="1:60" outlineLevel="1" x14ac:dyDescent="0.2">
      <c r="A369" s="244"/>
      <c r="B369" s="216"/>
      <c r="C369" s="239" t="s">
        <v>378</v>
      </c>
      <c r="D369" s="220"/>
      <c r="E369" s="224">
        <v>24.24</v>
      </c>
      <c r="F369" s="228"/>
      <c r="G369" s="228"/>
      <c r="H369" s="227"/>
      <c r="I369" s="247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</row>
    <row r="370" spans="1:60" outlineLevel="1" x14ac:dyDescent="0.2">
      <c r="A370" s="245">
        <v>123</v>
      </c>
      <c r="B370" s="215" t="s">
        <v>582</v>
      </c>
      <c r="C370" s="238" t="s">
        <v>583</v>
      </c>
      <c r="D370" s="219" t="s">
        <v>334</v>
      </c>
      <c r="E370" s="223">
        <v>4.04</v>
      </c>
      <c r="F370" s="229"/>
      <c r="G370" s="228">
        <f>ROUND(E370*F370,2)</f>
        <v>0</v>
      </c>
      <c r="H370" s="227"/>
      <c r="I370" s="247" t="s">
        <v>287</v>
      </c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 t="s">
        <v>288</v>
      </c>
      <c r="AF370" s="32" t="s">
        <v>323</v>
      </c>
      <c r="AG370" s="32"/>
      <c r="AH370" s="32"/>
      <c r="AI370" s="32"/>
      <c r="AJ370" s="32"/>
      <c r="AK370" s="32"/>
      <c r="AL370" s="32"/>
      <c r="AM370" s="32">
        <v>21</v>
      </c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</row>
    <row r="371" spans="1:60" outlineLevel="1" x14ac:dyDescent="0.2">
      <c r="A371" s="244"/>
      <c r="B371" s="216"/>
      <c r="C371" s="239" t="s">
        <v>384</v>
      </c>
      <c r="D371" s="220"/>
      <c r="E371" s="224">
        <v>4.04</v>
      </c>
      <c r="F371" s="228"/>
      <c r="G371" s="228"/>
      <c r="H371" s="227"/>
      <c r="I371" s="247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</row>
    <row r="372" spans="1:60" outlineLevel="1" x14ac:dyDescent="0.2">
      <c r="A372" s="245">
        <v>124</v>
      </c>
      <c r="B372" s="215" t="s">
        <v>584</v>
      </c>
      <c r="C372" s="238" t="s">
        <v>585</v>
      </c>
      <c r="D372" s="219" t="s">
        <v>334</v>
      </c>
      <c r="E372" s="223">
        <v>4.04</v>
      </c>
      <c r="F372" s="229"/>
      <c r="G372" s="228">
        <f>ROUND(E372*F372,2)</f>
        <v>0</v>
      </c>
      <c r="H372" s="227"/>
      <c r="I372" s="247" t="s">
        <v>287</v>
      </c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 t="s">
        <v>288</v>
      </c>
      <c r="AF372" s="32" t="s">
        <v>323</v>
      </c>
      <c r="AG372" s="32"/>
      <c r="AH372" s="32"/>
      <c r="AI372" s="32"/>
      <c r="AJ372" s="32"/>
      <c r="AK372" s="32"/>
      <c r="AL372" s="32"/>
      <c r="AM372" s="32">
        <v>21</v>
      </c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</row>
    <row r="373" spans="1:60" outlineLevel="1" x14ac:dyDescent="0.2">
      <c r="A373" s="244"/>
      <c r="B373" s="216"/>
      <c r="C373" s="239" t="s">
        <v>384</v>
      </c>
      <c r="D373" s="220"/>
      <c r="E373" s="224">
        <v>4.04</v>
      </c>
      <c r="F373" s="228"/>
      <c r="G373" s="228"/>
      <c r="H373" s="227"/>
      <c r="I373" s="247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</row>
    <row r="374" spans="1:60" outlineLevel="1" x14ac:dyDescent="0.2">
      <c r="A374" s="245">
        <v>125</v>
      </c>
      <c r="B374" s="215" t="s">
        <v>586</v>
      </c>
      <c r="C374" s="238" t="s">
        <v>587</v>
      </c>
      <c r="D374" s="219" t="s">
        <v>334</v>
      </c>
      <c r="E374" s="223">
        <v>4.04</v>
      </c>
      <c r="F374" s="229"/>
      <c r="G374" s="228">
        <f>ROUND(E374*F374,2)</f>
        <v>0</v>
      </c>
      <c r="H374" s="227"/>
      <c r="I374" s="247" t="s">
        <v>287</v>
      </c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 t="s">
        <v>288</v>
      </c>
      <c r="AF374" s="32" t="s">
        <v>323</v>
      </c>
      <c r="AG374" s="32"/>
      <c r="AH374" s="32"/>
      <c r="AI374" s="32"/>
      <c r="AJ374" s="32"/>
      <c r="AK374" s="32"/>
      <c r="AL374" s="32"/>
      <c r="AM374" s="32">
        <v>21</v>
      </c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</row>
    <row r="375" spans="1:60" outlineLevel="1" x14ac:dyDescent="0.2">
      <c r="A375" s="244"/>
      <c r="B375" s="216"/>
      <c r="C375" s="239" t="s">
        <v>384</v>
      </c>
      <c r="D375" s="220"/>
      <c r="E375" s="224">
        <v>4.04</v>
      </c>
      <c r="F375" s="228"/>
      <c r="G375" s="228"/>
      <c r="H375" s="227"/>
      <c r="I375" s="247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</row>
    <row r="376" spans="1:60" outlineLevel="1" x14ac:dyDescent="0.2">
      <c r="A376" s="245">
        <v>126</v>
      </c>
      <c r="B376" s="215" t="s">
        <v>588</v>
      </c>
      <c r="C376" s="238" t="s">
        <v>589</v>
      </c>
      <c r="D376" s="219" t="s">
        <v>334</v>
      </c>
      <c r="E376" s="223">
        <v>10.1</v>
      </c>
      <c r="F376" s="229"/>
      <c r="G376" s="228">
        <f>ROUND(E376*F376,2)</f>
        <v>0</v>
      </c>
      <c r="H376" s="227"/>
      <c r="I376" s="247" t="s">
        <v>287</v>
      </c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 t="s">
        <v>288</v>
      </c>
      <c r="AF376" s="32" t="s">
        <v>323</v>
      </c>
      <c r="AG376" s="32"/>
      <c r="AH376" s="32"/>
      <c r="AI376" s="32"/>
      <c r="AJ376" s="32"/>
      <c r="AK376" s="32"/>
      <c r="AL376" s="32"/>
      <c r="AM376" s="32">
        <v>21</v>
      </c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</row>
    <row r="377" spans="1:60" outlineLevel="1" x14ac:dyDescent="0.2">
      <c r="A377" s="244"/>
      <c r="B377" s="216"/>
      <c r="C377" s="239" t="s">
        <v>590</v>
      </c>
      <c r="D377" s="220"/>
      <c r="E377" s="224">
        <v>10.1</v>
      </c>
      <c r="F377" s="228"/>
      <c r="G377" s="228"/>
      <c r="H377" s="227"/>
      <c r="I377" s="247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</row>
    <row r="378" spans="1:60" outlineLevel="1" x14ac:dyDescent="0.2">
      <c r="A378" s="245">
        <v>127</v>
      </c>
      <c r="B378" s="215" t="s">
        <v>591</v>
      </c>
      <c r="C378" s="238" t="s">
        <v>592</v>
      </c>
      <c r="D378" s="219" t="s">
        <v>334</v>
      </c>
      <c r="E378" s="223">
        <v>1.01</v>
      </c>
      <c r="F378" s="229"/>
      <c r="G378" s="228">
        <f>ROUND(E378*F378,2)</f>
        <v>0</v>
      </c>
      <c r="H378" s="227"/>
      <c r="I378" s="247" t="s">
        <v>287</v>
      </c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 t="s">
        <v>288</v>
      </c>
      <c r="AF378" s="32" t="s">
        <v>323</v>
      </c>
      <c r="AG378" s="32"/>
      <c r="AH378" s="32"/>
      <c r="AI378" s="32"/>
      <c r="AJ378" s="32"/>
      <c r="AK378" s="32"/>
      <c r="AL378" s="32"/>
      <c r="AM378" s="32">
        <v>21</v>
      </c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</row>
    <row r="379" spans="1:60" outlineLevel="1" x14ac:dyDescent="0.2">
      <c r="A379" s="244"/>
      <c r="B379" s="216"/>
      <c r="C379" s="239" t="s">
        <v>557</v>
      </c>
      <c r="D379" s="220"/>
      <c r="E379" s="224">
        <v>1.01</v>
      </c>
      <c r="F379" s="228"/>
      <c r="G379" s="228"/>
      <c r="H379" s="227"/>
      <c r="I379" s="247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</row>
    <row r="380" spans="1:60" outlineLevel="1" x14ac:dyDescent="0.2">
      <c r="A380" s="245">
        <v>128</v>
      </c>
      <c r="B380" s="215" t="s">
        <v>593</v>
      </c>
      <c r="C380" s="238" t="s">
        <v>594</v>
      </c>
      <c r="D380" s="219" t="s">
        <v>334</v>
      </c>
      <c r="E380" s="223">
        <v>7.07</v>
      </c>
      <c r="F380" s="229"/>
      <c r="G380" s="228">
        <f>ROUND(E380*F380,2)</f>
        <v>0</v>
      </c>
      <c r="H380" s="227"/>
      <c r="I380" s="247" t="s">
        <v>287</v>
      </c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 t="s">
        <v>288</v>
      </c>
      <c r="AF380" s="32" t="s">
        <v>323</v>
      </c>
      <c r="AG380" s="32"/>
      <c r="AH380" s="32"/>
      <c r="AI380" s="32"/>
      <c r="AJ380" s="32"/>
      <c r="AK380" s="32"/>
      <c r="AL380" s="32"/>
      <c r="AM380" s="32">
        <v>21</v>
      </c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</row>
    <row r="381" spans="1:60" outlineLevel="1" x14ac:dyDescent="0.2">
      <c r="A381" s="244"/>
      <c r="B381" s="216"/>
      <c r="C381" s="239" t="s">
        <v>595</v>
      </c>
      <c r="D381" s="220"/>
      <c r="E381" s="224">
        <v>7.07</v>
      </c>
      <c r="F381" s="228"/>
      <c r="G381" s="228"/>
      <c r="H381" s="227"/>
      <c r="I381" s="247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</row>
    <row r="382" spans="1:60" outlineLevel="1" x14ac:dyDescent="0.2">
      <c r="A382" s="245">
        <v>129</v>
      </c>
      <c r="B382" s="215" t="s">
        <v>596</v>
      </c>
      <c r="C382" s="238" t="s">
        <v>597</v>
      </c>
      <c r="D382" s="219" t="s">
        <v>334</v>
      </c>
      <c r="E382" s="223">
        <v>6.06</v>
      </c>
      <c r="F382" s="229"/>
      <c r="G382" s="228">
        <f>ROUND(E382*F382,2)</f>
        <v>0</v>
      </c>
      <c r="H382" s="227"/>
      <c r="I382" s="247" t="s">
        <v>287</v>
      </c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 t="s">
        <v>288</v>
      </c>
      <c r="AF382" s="32" t="s">
        <v>323</v>
      </c>
      <c r="AG382" s="32"/>
      <c r="AH382" s="32"/>
      <c r="AI382" s="32"/>
      <c r="AJ382" s="32"/>
      <c r="AK382" s="32"/>
      <c r="AL382" s="32"/>
      <c r="AM382" s="32">
        <v>21</v>
      </c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</row>
    <row r="383" spans="1:60" outlineLevel="1" x14ac:dyDescent="0.2">
      <c r="A383" s="244"/>
      <c r="B383" s="216"/>
      <c r="C383" s="239" t="s">
        <v>375</v>
      </c>
      <c r="D383" s="220"/>
      <c r="E383" s="224">
        <v>6.06</v>
      </c>
      <c r="F383" s="228"/>
      <c r="G383" s="228"/>
      <c r="H383" s="227"/>
      <c r="I383" s="247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</row>
    <row r="384" spans="1:60" outlineLevel="1" x14ac:dyDescent="0.2">
      <c r="A384" s="245">
        <v>130</v>
      </c>
      <c r="B384" s="215" t="s">
        <v>598</v>
      </c>
      <c r="C384" s="238" t="s">
        <v>599</v>
      </c>
      <c r="D384" s="219" t="s">
        <v>334</v>
      </c>
      <c r="E384" s="223">
        <v>3.03</v>
      </c>
      <c r="F384" s="229"/>
      <c r="G384" s="228">
        <f>ROUND(E384*F384,2)</f>
        <v>0</v>
      </c>
      <c r="H384" s="227"/>
      <c r="I384" s="247" t="s">
        <v>287</v>
      </c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 t="s">
        <v>288</v>
      </c>
      <c r="AF384" s="32" t="s">
        <v>323</v>
      </c>
      <c r="AG384" s="32"/>
      <c r="AH384" s="32"/>
      <c r="AI384" s="32"/>
      <c r="AJ384" s="32"/>
      <c r="AK384" s="32"/>
      <c r="AL384" s="32"/>
      <c r="AM384" s="32">
        <v>21</v>
      </c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</row>
    <row r="385" spans="1:60" outlineLevel="1" x14ac:dyDescent="0.2">
      <c r="A385" s="244"/>
      <c r="B385" s="216"/>
      <c r="C385" s="239" t="s">
        <v>562</v>
      </c>
      <c r="D385" s="220"/>
      <c r="E385" s="224">
        <v>3.03</v>
      </c>
      <c r="F385" s="228"/>
      <c r="G385" s="228"/>
      <c r="H385" s="227"/>
      <c r="I385" s="247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</row>
    <row r="386" spans="1:60" outlineLevel="1" x14ac:dyDescent="0.2">
      <c r="A386" s="245">
        <v>131</v>
      </c>
      <c r="B386" s="215" t="s">
        <v>600</v>
      </c>
      <c r="C386" s="238" t="s">
        <v>601</v>
      </c>
      <c r="D386" s="219" t="s">
        <v>334</v>
      </c>
      <c r="E386" s="223">
        <v>3.03</v>
      </c>
      <c r="F386" s="229"/>
      <c r="G386" s="228">
        <f>ROUND(E386*F386,2)</f>
        <v>0</v>
      </c>
      <c r="H386" s="227"/>
      <c r="I386" s="247" t="s">
        <v>287</v>
      </c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 t="s">
        <v>288</v>
      </c>
      <c r="AF386" s="32" t="s">
        <v>323</v>
      </c>
      <c r="AG386" s="32"/>
      <c r="AH386" s="32"/>
      <c r="AI386" s="32"/>
      <c r="AJ386" s="32"/>
      <c r="AK386" s="32"/>
      <c r="AL386" s="32"/>
      <c r="AM386" s="32">
        <v>21</v>
      </c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</row>
    <row r="387" spans="1:60" outlineLevel="1" x14ac:dyDescent="0.2">
      <c r="A387" s="244"/>
      <c r="B387" s="216"/>
      <c r="C387" s="239" t="s">
        <v>562</v>
      </c>
      <c r="D387" s="220"/>
      <c r="E387" s="224">
        <v>3.03</v>
      </c>
      <c r="F387" s="228"/>
      <c r="G387" s="228"/>
      <c r="H387" s="227"/>
      <c r="I387" s="247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</row>
    <row r="388" spans="1:60" ht="22.5" outlineLevel="1" x14ac:dyDescent="0.2">
      <c r="A388" s="245">
        <v>132</v>
      </c>
      <c r="B388" s="215" t="s">
        <v>602</v>
      </c>
      <c r="C388" s="238" t="s">
        <v>603</v>
      </c>
      <c r="D388" s="219" t="s">
        <v>334</v>
      </c>
      <c r="E388" s="223">
        <v>2.02</v>
      </c>
      <c r="F388" s="229"/>
      <c r="G388" s="228">
        <f>ROUND(E388*F388,2)</f>
        <v>0</v>
      </c>
      <c r="H388" s="227" t="s">
        <v>310</v>
      </c>
      <c r="I388" s="247" t="s">
        <v>311</v>
      </c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 t="s">
        <v>129</v>
      </c>
      <c r="AF388" s="32"/>
      <c r="AG388" s="32"/>
      <c r="AH388" s="32"/>
      <c r="AI388" s="32"/>
      <c r="AJ388" s="32"/>
      <c r="AK388" s="32"/>
      <c r="AL388" s="32"/>
      <c r="AM388" s="32">
        <v>21</v>
      </c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</row>
    <row r="389" spans="1:60" outlineLevel="1" x14ac:dyDescent="0.2">
      <c r="A389" s="244"/>
      <c r="B389" s="216"/>
      <c r="C389" s="239" t="s">
        <v>381</v>
      </c>
      <c r="D389" s="220"/>
      <c r="E389" s="224">
        <v>2.02</v>
      </c>
      <c r="F389" s="228"/>
      <c r="G389" s="228"/>
      <c r="H389" s="227"/>
      <c r="I389" s="247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</row>
    <row r="390" spans="1:60" outlineLevel="1" x14ac:dyDescent="0.2">
      <c r="A390" s="245">
        <v>133</v>
      </c>
      <c r="B390" s="215" t="s">
        <v>604</v>
      </c>
      <c r="C390" s="238" t="s">
        <v>605</v>
      </c>
      <c r="D390" s="219" t="s">
        <v>334</v>
      </c>
      <c r="E390" s="223">
        <v>2.02</v>
      </c>
      <c r="F390" s="229"/>
      <c r="G390" s="228">
        <f>ROUND(E390*F390,2)</f>
        <v>0</v>
      </c>
      <c r="H390" s="227"/>
      <c r="I390" s="247" t="s">
        <v>287</v>
      </c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 t="s">
        <v>288</v>
      </c>
      <c r="AF390" s="32" t="s">
        <v>323</v>
      </c>
      <c r="AG390" s="32"/>
      <c r="AH390" s="32"/>
      <c r="AI390" s="32"/>
      <c r="AJ390" s="32"/>
      <c r="AK390" s="32"/>
      <c r="AL390" s="32"/>
      <c r="AM390" s="32">
        <v>21</v>
      </c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</row>
    <row r="391" spans="1:60" outlineLevel="1" x14ac:dyDescent="0.2">
      <c r="A391" s="244"/>
      <c r="B391" s="216"/>
      <c r="C391" s="239" t="s">
        <v>381</v>
      </c>
      <c r="D391" s="220"/>
      <c r="E391" s="224">
        <v>2.02</v>
      </c>
      <c r="F391" s="228"/>
      <c r="G391" s="228"/>
      <c r="H391" s="227"/>
      <c r="I391" s="247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</row>
    <row r="392" spans="1:60" outlineLevel="1" x14ac:dyDescent="0.2">
      <c r="A392" s="245">
        <v>134</v>
      </c>
      <c r="B392" s="215" t="s">
        <v>606</v>
      </c>
      <c r="C392" s="238" t="s">
        <v>607</v>
      </c>
      <c r="D392" s="219" t="s">
        <v>334</v>
      </c>
      <c r="E392" s="223">
        <v>6.06</v>
      </c>
      <c r="F392" s="229"/>
      <c r="G392" s="228">
        <f>ROUND(E392*F392,2)</f>
        <v>0</v>
      </c>
      <c r="H392" s="227"/>
      <c r="I392" s="247" t="s">
        <v>287</v>
      </c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 t="s">
        <v>288</v>
      </c>
      <c r="AF392" s="32" t="s">
        <v>323</v>
      </c>
      <c r="AG392" s="32"/>
      <c r="AH392" s="32"/>
      <c r="AI392" s="32"/>
      <c r="AJ392" s="32"/>
      <c r="AK392" s="32"/>
      <c r="AL392" s="32"/>
      <c r="AM392" s="32">
        <v>21</v>
      </c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</row>
    <row r="393" spans="1:60" outlineLevel="1" x14ac:dyDescent="0.2">
      <c r="A393" s="244"/>
      <c r="B393" s="216"/>
      <c r="C393" s="239" t="s">
        <v>375</v>
      </c>
      <c r="D393" s="220"/>
      <c r="E393" s="224">
        <v>6.06</v>
      </c>
      <c r="F393" s="228"/>
      <c r="G393" s="228"/>
      <c r="H393" s="227"/>
      <c r="I393" s="247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</row>
    <row r="394" spans="1:60" outlineLevel="1" x14ac:dyDescent="0.2">
      <c r="A394" s="245">
        <v>135</v>
      </c>
      <c r="B394" s="215" t="s">
        <v>608</v>
      </c>
      <c r="C394" s="238" t="s">
        <v>609</v>
      </c>
      <c r="D394" s="219" t="s">
        <v>334</v>
      </c>
      <c r="E394" s="223">
        <v>10.1</v>
      </c>
      <c r="F394" s="229"/>
      <c r="G394" s="228">
        <f>ROUND(E394*F394,2)</f>
        <v>0</v>
      </c>
      <c r="H394" s="227"/>
      <c r="I394" s="247" t="s">
        <v>287</v>
      </c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 t="s">
        <v>288</v>
      </c>
      <c r="AF394" s="32" t="s">
        <v>323</v>
      </c>
      <c r="AG394" s="32"/>
      <c r="AH394" s="32"/>
      <c r="AI394" s="32"/>
      <c r="AJ394" s="32"/>
      <c r="AK394" s="32"/>
      <c r="AL394" s="32"/>
      <c r="AM394" s="32">
        <v>21</v>
      </c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</row>
    <row r="395" spans="1:60" outlineLevel="1" x14ac:dyDescent="0.2">
      <c r="A395" s="244"/>
      <c r="B395" s="216"/>
      <c r="C395" s="239" t="s">
        <v>590</v>
      </c>
      <c r="D395" s="220"/>
      <c r="E395" s="224">
        <v>10.1</v>
      </c>
      <c r="F395" s="228"/>
      <c r="G395" s="228"/>
      <c r="H395" s="227"/>
      <c r="I395" s="247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</row>
    <row r="396" spans="1:60" outlineLevel="1" x14ac:dyDescent="0.2">
      <c r="A396" s="245">
        <v>136</v>
      </c>
      <c r="B396" s="215" t="s">
        <v>610</v>
      </c>
      <c r="C396" s="238" t="s">
        <v>611</v>
      </c>
      <c r="D396" s="219" t="s">
        <v>334</v>
      </c>
      <c r="E396" s="223">
        <v>1.01</v>
      </c>
      <c r="F396" s="229"/>
      <c r="G396" s="228">
        <f>ROUND(E396*F396,2)</f>
        <v>0</v>
      </c>
      <c r="H396" s="227"/>
      <c r="I396" s="247" t="s">
        <v>287</v>
      </c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 t="s">
        <v>288</v>
      </c>
      <c r="AF396" s="32" t="s">
        <v>323</v>
      </c>
      <c r="AG396" s="32"/>
      <c r="AH396" s="32"/>
      <c r="AI396" s="32"/>
      <c r="AJ396" s="32"/>
      <c r="AK396" s="32"/>
      <c r="AL396" s="32"/>
      <c r="AM396" s="32">
        <v>21</v>
      </c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</row>
    <row r="397" spans="1:60" outlineLevel="1" x14ac:dyDescent="0.2">
      <c r="A397" s="244"/>
      <c r="B397" s="216"/>
      <c r="C397" s="239" t="s">
        <v>557</v>
      </c>
      <c r="D397" s="220"/>
      <c r="E397" s="224">
        <v>1.01</v>
      </c>
      <c r="F397" s="228"/>
      <c r="G397" s="228"/>
      <c r="H397" s="227"/>
      <c r="I397" s="247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</row>
    <row r="398" spans="1:60" outlineLevel="1" x14ac:dyDescent="0.2">
      <c r="A398" s="245">
        <v>137</v>
      </c>
      <c r="B398" s="215" t="s">
        <v>612</v>
      </c>
      <c r="C398" s="238" t="s">
        <v>613</v>
      </c>
      <c r="D398" s="219" t="s">
        <v>334</v>
      </c>
      <c r="E398" s="223">
        <v>7.07</v>
      </c>
      <c r="F398" s="229"/>
      <c r="G398" s="228">
        <f>ROUND(E398*F398,2)</f>
        <v>0</v>
      </c>
      <c r="H398" s="227"/>
      <c r="I398" s="247" t="s">
        <v>287</v>
      </c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 t="s">
        <v>288</v>
      </c>
      <c r="AF398" s="32" t="s">
        <v>323</v>
      </c>
      <c r="AG398" s="32"/>
      <c r="AH398" s="32"/>
      <c r="AI398" s="32"/>
      <c r="AJ398" s="32"/>
      <c r="AK398" s="32"/>
      <c r="AL398" s="32"/>
      <c r="AM398" s="32">
        <v>21</v>
      </c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</row>
    <row r="399" spans="1:60" outlineLevel="1" x14ac:dyDescent="0.2">
      <c r="A399" s="244"/>
      <c r="B399" s="216"/>
      <c r="C399" s="239" t="s">
        <v>595</v>
      </c>
      <c r="D399" s="220"/>
      <c r="E399" s="224">
        <v>7.07</v>
      </c>
      <c r="F399" s="228"/>
      <c r="G399" s="228"/>
      <c r="H399" s="227"/>
      <c r="I399" s="247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</row>
    <row r="400" spans="1:60" outlineLevel="1" x14ac:dyDescent="0.2">
      <c r="A400" s="245">
        <v>138</v>
      </c>
      <c r="B400" s="215" t="s">
        <v>614</v>
      </c>
      <c r="C400" s="238" t="s">
        <v>615</v>
      </c>
      <c r="D400" s="219" t="s">
        <v>334</v>
      </c>
      <c r="E400" s="223">
        <v>3.03</v>
      </c>
      <c r="F400" s="229"/>
      <c r="G400" s="228">
        <f>ROUND(E400*F400,2)</f>
        <v>0</v>
      </c>
      <c r="H400" s="227"/>
      <c r="I400" s="247" t="s">
        <v>287</v>
      </c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 t="s">
        <v>288</v>
      </c>
      <c r="AF400" s="32" t="s">
        <v>323</v>
      </c>
      <c r="AG400" s="32"/>
      <c r="AH400" s="32"/>
      <c r="AI400" s="32"/>
      <c r="AJ400" s="32"/>
      <c r="AK400" s="32"/>
      <c r="AL400" s="32"/>
      <c r="AM400" s="32">
        <v>21</v>
      </c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</row>
    <row r="401" spans="1:60" outlineLevel="1" x14ac:dyDescent="0.2">
      <c r="A401" s="244"/>
      <c r="B401" s="216"/>
      <c r="C401" s="239" t="s">
        <v>562</v>
      </c>
      <c r="D401" s="220"/>
      <c r="E401" s="224">
        <v>3.03</v>
      </c>
      <c r="F401" s="228"/>
      <c r="G401" s="228"/>
      <c r="H401" s="227"/>
      <c r="I401" s="247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</row>
    <row r="402" spans="1:60" outlineLevel="1" x14ac:dyDescent="0.2">
      <c r="A402" s="245">
        <v>139</v>
      </c>
      <c r="B402" s="215" t="s">
        <v>616</v>
      </c>
      <c r="C402" s="238" t="s">
        <v>617</v>
      </c>
      <c r="D402" s="219" t="s">
        <v>334</v>
      </c>
      <c r="E402" s="223">
        <v>4.04</v>
      </c>
      <c r="F402" s="229"/>
      <c r="G402" s="228">
        <f>ROUND(E402*F402,2)</f>
        <v>0</v>
      </c>
      <c r="H402" s="227"/>
      <c r="I402" s="247" t="s">
        <v>287</v>
      </c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 t="s">
        <v>288</v>
      </c>
      <c r="AF402" s="32" t="s">
        <v>323</v>
      </c>
      <c r="AG402" s="32"/>
      <c r="AH402" s="32"/>
      <c r="AI402" s="32"/>
      <c r="AJ402" s="32"/>
      <c r="AK402" s="32"/>
      <c r="AL402" s="32"/>
      <c r="AM402" s="32">
        <v>21</v>
      </c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</row>
    <row r="403" spans="1:60" outlineLevel="1" x14ac:dyDescent="0.2">
      <c r="A403" s="244"/>
      <c r="B403" s="216"/>
      <c r="C403" s="239" t="s">
        <v>384</v>
      </c>
      <c r="D403" s="220"/>
      <c r="E403" s="224">
        <v>4.04</v>
      </c>
      <c r="F403" s="228"/>
      <c r="G403" s="228"/>
      <c r="H403" s="227"/>
      <c r="I403" s="247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</row>
    <row r="404" spans="1:60" outlineLevel="1" x14ac:dyDescent="0.2">
      <c r="A404" s="245">
        <v>140</v>
      </c>
      <c r="B404" s="215" t="s">
        <v>618</v>
      </c>
      <c r="C404" s="238" t="s">
        <v>619</v>
      </c>
      <c r="D404" s="219" t="s">
        <v>334</v>
      </c>
      <c r="E404" s="223">
        <v>13.13</v>
      </c>
      <c r="F404" s="229"/>
      <c r="G404" s="228">
        <f>ROUND(E404*F404,2)</f>
        <v>0</v>
      </c>
      <c r="H404" s="227"/>
      <c r="I404" s="247" t="s">
        <v>287</v>
      </c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 t="s">
        <v>288</v>
      </c>
      <c r="AF404" s="32" t="s">
        <v>323</v>
      </c>
      <c r="AG404" s="32"/>
      <c r="AH404" s="32"/>
      <c r="AI404" s="32"/>
      <c r="AJ404" s="32"/>
      <c r="AK404" s="32"/>
      <c r="AL404" s="32"/>
      <c r="AM404" s="32">
        <v>21</v>
      </c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</row>
    <row r="405" spans="1:60" outlineLevel="1" x14ac:dyDescent="0.2">
      <c r="A405" s="244"/>
      <c r="B405" s="216"/>
      <c r="C405" s="239" t="s">
        <v>620</v>
      </c>
      <c r="D405" s="220"/>
      <c r="E405" s="224">
        <v>13.13</v>
      </c>
      <c r="F405" s="228"/>
      <c r="G405" s="228"/>
      <c r="H405" s="227"/>
      <c r="I405" s="247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</row>
    <row r="406" spans="1:60" outlineLevel="1" x14ac:dyDescent="0.2">
      <c r="A406" s="245">
        <v>141</v>
      </c>
      <c r="B406" s="215" t="s">
        <v>621</v>
      </c>
      <c r="C406" s="238" t="s">
        <v>622</v>
      </c>
      <c r="D406" s="219" t="s">
        <v>334</v>
      </c>
      <c r="E406" s="223">
        <v>2.02</v>
      </c>
      <c r="F406" s="229"/>
      <c r="G406" s="228">
        <f>ROUND(E406*F406,2)</f>
        <v>0</v>
      </c>
      <c r="H406" s="227" t="s">
        <v>310</v>
      </c>
      <c r="I406" s="247" t="s">
        <v>311</v>
      </c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 t="s">
        <v>129</v>
      </c>
      <c r="AF406" s="32"/>
      <c r="AG406" s="32"/>
      <c r="AH406" s="32"/>
      <c r="AI406" s="32"/>
      <c r="AJ406" s="32"/>
      <c r="AK406" s="32"/>
      <c r="AL406" s="32"/>
      <c r="AM406" s="32">
        <v>21</v>
      </c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</row>
    <row r="407" spans="1:60" outlineLevel="1" x14ac:dyDescent="0.2">
      <c r="A407" s="244"/>
      <c r="B407" s="216"/>
      <c r="C407" s="239" t="s">
        <v>381</v>
      </c>
      <c r="D407" s="220"/>
      <c r="E407" s="224">
        <v>2.02</v>
      </c>
      <c r="F407" s="228"/>
      <c r="G407" s="228"/>
      <c r="H407" s="227"/>
      <c r="I407" s="247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</row>
    <row r="408" spans="1:60" outlineLevel="1" x14ac:dyDescent="0.2">
      <c r="A408" s="245">
        <v>142</v>
      </c>
      <c r="B408" s="215" t="s">
        <v>623</v>
      </c>
      <c r="C408" s="238" t="s">
        <v>624</v>
      </c>
      <c r="D408" s="219" t="s">
        <v>334</v>
      </c>
      <c r="E408" s="223">
        <v>6.06</v>
      </c>
      <c r="F408" s="229"/>
      <c r="G408" s="228">
        <f>ROUND(E408*F408,2)</f>
        <v>0</v>
      </c>
      <c r="H408" s="227"/>
      <c r="I408" s="247" t="s">
        <v>287</v>
      </c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 t="s">
        <v>288</v>
      </c>
      <c r="AF408" s="32" t="s">
        <v>323</v>
      </c>
      <c r="AG408" s="32"/>
      <c r="AH408" s="32"/>
      <c r="AI408" s="32"/>
      <c r="AJ408" s="32"/>
      <c r="AK408" s="32"/>
      <c r="AL408" s="32"/>
      <c r="AM408" s="32">
        <v>21</v>
      </c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</row>
    <row r="409" spans="1:60" outlineLevel="1" x14ac:dyDescent="0.2">
      <c r="A409" s="244"/>
      <c r="B409" s="216"/>
      <c r="C409" s="239" t="s">
        <v>375</v>
      </c>
      <c r="D409" s="220"/>
      <c r="E409" s="224">
        <v>6.06</v>
      </c>
      <c r="F409" s="228"/>
      <c r="G409" s="228"/>
      <c r="H409" s="227"/>
      <c r="I409" s="247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</row>
    <row r="410" spans="1:60" outlineLevel="1" x14ac:dyDescent="0.2">
      <c r="A410" s="245">
        <v>143</v>
      </c>
      <c r="B410" s="215" t="s">
        <v>625</v>
      </c>
      <c r="C410" s="238" t="s">
        <v>626</v>
      </c>
      <c r="D410" s="219" t="s">
        <v>334</v>
      </c>
      <c r="E410" s="223">
        <v>1.01</v>
      </c>
      <c r="F410" s="229"/>
      <c r="G410" s="228">
        <f>ROUND(E410*F410,2)</f>
        <v>0</v>
      </c>
      <c r="H410" s="227"/>
      <c r="I410" s="247" t="s">
        <v>287</v>
      </c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 t="s">
        <v>288</v>
      </c>
      <c r="AF410" s="32" t="s">
        <v>323</v>
      </c>
      <c r="AG410" s="32"/>
      <c r="AH410" s="32"/>
      <c r="AI410" s="32"/>
      <c r="AJ410" s="32"/>
      <c r="AK410" s="32"/>
      <c r="AL410" s="32"/>
      <c r="AM410" s="32">
        <v>21</v>
      </c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</row>
    <row r="411" spans="1:60" outlineLevel="1" x14ac:dyDescent="0.2">
      <c r="A411" s="244"/>
      <c r="B411" s="216"/>
      <c r="C411" s="239" t="s">
        <v>557</v>
      </c>
      <c r="D411" s="220"/>
      <c r="E411" s="224">
        <v>1.01</v>
      </c>
      <c r="F411" s="228"/>
      <c r="G411" s="228"/>
      <c r="H411" s="227"/>
      <c r="I411" s="247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</row>
    <row r="412" spans="1:60" outlineLevel="1" x14ac:dyDescent="0.2">
      <c r="A412" s="245">
        <v>144</v>
      </c>
      <c r="B412" s="215" t="s">
        <v>627</v>
      </c>
      <c r="C412" s="238" t="s">
        <v>628</v>
      </c>
      <c r="D412" s="219" t="s">
        <v>334</v>
      </c>
      <c r="E412" s="223">
        <v>1.01</v>
      </c>
      <c r="F412" s="229"/>
      <c r="G412" s="228">
        <f>ROUND(E412*F412,2)</f>
        <v>0</v>
      </c>
      <c r="H412" s="227"/>
      <c r="I412" s="247" t="s">
        <v>287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 t="s">
        <v>288</v>
      </c>
      <c r="AF412" s="32" t="s">
        <v>323</v>
      </c>
      <c r="AG412" s="32"/>
      <c r="AH412" s="32"/>
      <c r="AI412" s="32"/>
      <c r="AJ412" s="32"/>
      <c r="AK412" s="32"/>
      <c r="AL412" s="32"/>
      <c r="AM412" s="32">
        <v>21</v>
      </c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</row>
    <row r="413" spans="1:60" outlineLevel="1" x14ac:dyDescent="0.2">
      <c r="A413" s="244"/>
      <c r="B413" s="216"/>
      <c r="C413" s="239" t="s">
        <v>557</v>
      </c>
      <c r="D413" s="220"/>
      <c r="E413" s="224">
        <v>1.01</v>
      </c>
      <c r="F413" s="228"/>
      <c r="G413" s="228"/>
      <c r="H413" s="227"/>
      <c r="I413" s="247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</row>
    <row r="414" spans="1:60" outlineLevel="1" x14ac:dyDescent="0.2">
      <c r="A414" s="245">
        <v>145</v>
      </c>
      <c r="B414" s="215" t="s">
        <v>629</v>
      </c>
      <c r="C414" s="238" t="s">
        <v>630</v>
      </c>
      <c r="D414" s="219" t="s">
        <v>334</v>
      </c>
      <c r="E414" s="223">
        <v>1.01</v>
      </c>
      <c r="F414" s="229"/>
      <c r="G414" s="228">
        <f>ROUND(E414*F414,2)</f>
        <v>0</v>
      </c>
      <c r="H414" s="227"/>
      <c r="I414" s="247" t="s">
        <v>287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 t="s">
        <v>288</v>
      </c>
      <c r="AF414" s="32" t="s">
        <v>323</v>
      </c>
      <c r="AG414" s="32"/>
      <c r="AH414" s="32"/>
      <c r="AI414" s="32"/>
      <c r="AJ414" s="32"/>
      <c r="AK414" s="32"/>
      <c r="AL414" s="32"/>
      <c r="AM414" s="32">
        <v>21</v>
      </c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</row>
    <row r="415" spans="1:60" outlineLevel="1" x14ac:dyDescent="0.2">
      <c r="A415" s="244"/>
      <c r="B415" s="216"/>
      <c r="C415" s="239" t="s">
        <v>557</v>
      </c>
      <c r="D415" s="220"/>
      <c r="E415" s="224">
        <v>1.01</v>
      </c>
      <c r="F415" s="228"/>
      <c r="G415" s="228"/>
      <c r="H415" s="227"/>
      <c r="I415" s="247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</row>
    <row r="416" spans="1:60" outlineLevel="1" x14ac:dyDescent="0.2">
      <c r="A416" s="245">
        <v>146</v>
      </c>
      <c r="B416" s="215" t="s">
        <v>631</v>
      </c>
      <c r="C416" s="238" t="s">
        <v>632</v>
      </c>
      <c r="D416" s="219" t="s">
        <v>334</v>
      </c>
      <c r="E416" s="223">
        <v>1.01</v>
      </c>
      <c r="F416" s="229"/>
      <c r="G416" s="228">
        <f>ROUND(E416*F416,2)</f>
        <v>0</v>
      </c>
      <c r="H416" s="227"/>
      <c r="I416" s="247" t="s">
        <v>287</v>
      </c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 t="s">
        <v>288</v>
      </c>
      <c r="AF416" s="32" t="s">
        <v>323</v>
      </c>
      <c r="AG416" s="32"/>
      <c r="AH416" s="32"/>
      <c r="AI416" s="32"/>
      <c r="AJ416" s="32"/>
      <c r="AK416" s="32"/>
      <c r="AL416" s="32"/>
      <c r="AM416" s="32">
        <v>21</v>
      </c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</row>
    <row r="417" spans="1:60" outlineLevel="1" x14ac:dyDescent="0.2">
      <c r="A417" s="244"/>
      <c r="B417" s="216"/>
      <c r="C417" s="239" t="s">
        <v>557</v>
      </c>
      <c r="D417" s="220"/>
      <c r="E417" s="224">
        <v>1.01</v>
      </c>
      <c r="F417" s="228"/>
      <c r="G417" s="228"/>
      <c r="H417" s="227"/>
      <c r="I417" s="247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</row>
    <row r="418" spans="1:60" outlineLevel="1" x14ac:dyDescent="0.2">
      <c r="A418" s="245">
        <v>147</v>
      </c>
      <c r="B418" s="215" t="s">
        <v>633</v>
      </c>
      <c r="C418" s="238" t="s">
        <v>634</v>
      </c>
      <c r="D418" s="219" t="s">
        <v>334</v>
      </c>
      <c r="E418" s="223">
        <v>2.02</v>
      </c>
      <c r="F418" s="229"/>
      <c r="G418" s="228">
        <f>ROUND(E418*F418,2)</f>
        <v>0</v>
      </c>
      <c r="H418" s="227"/>
      <c r="I418" s="247" t="s">
        <v>287</v>
      </c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 t="s">
        <v>288</v>
      </c>
      <c r="AF418" s="32" t="s">
        <v>323</v>
      </c>
      <c r="AG418" s="32"/>
      <c r="AH418" s="32"/>
      <c r="AI418" s="32"/>
      <c r="AJ418" s="32"/>
      <c r="AK418" s="32"/>
      <c r="AL418" s="32"/>
      <c r="AM418" s="32">
        <v>21</v>
      </c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</row>
    <row r="419" spans="1:60" outlineLevel="1" x14ac:dyDescent="0.2">
      <c r="A419" s="244"/>
      <c r="B419" s="216"/>
      <c r="C419" s="239" t="s">
        <v>381</v>
      </c>
      <c r="D419" s="220"/>
      <c r="E419" s="224">
        <v>2.02</v>
      </c>
      <c r="F419" s="228"/>
      <c r="G419" s="228"/>
      <c r="H419" s="227"/>
      <c r="I419" s="247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</row>
    <row r="420" spans="1:60" outlineLevel="1" x14ac:dyDescent="0.2">
      <c r="A420" s="245">
        <v>148</v>
      </c>
      <c r="B420" s="215" t="s">
        <v>635</v>
      </c>
      <c r="C420" s="238" t="s">
        <v>636</v>
      </c>
      <c r="D420" s="219" t="s">
        <v>334</v>
      </c>
      <c r="E420" s="223">
        <v>2.02</v>
      </c>
      <c r="F420" s="229"/>
      <c r="G420" s="228">
        <f>ROUND(E420*F420,2)</f>
        <v>0</v>
      </c>
      <c r="H420" s="227"/>
      <c r="I420" s="247" t="s">
        <v>287</v>
      </c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 t="s">
        <v>288</v>
      </c>
      <c r="AF420" s="32" t="s">
        <v>323</v>
      </c>
      <c r="AG420" s="32"/>
      <c r="AH420" s="32"/>
      <c r="AI420" s="32"/>
      <c r="AJ420" s="32"/>
      <c r="AK420" s="32"/>
      <c r="AL420" s="32"/>
      <c r="AM420" s="32">
        <v>21</v>
      </c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</row>
    <row r="421" spans="1:60" outlineLevel="1" x14ac:dyDescent="0.2">
      <c r="A421" s="244"/>
      <c r="B421" s="216"/>
      <c r="C421" s="239" t="s">
        <v>381</v>
      </c>
      <c r="D421" s="220"/>
      <c r="E421" s="224">
        <v>2.02</v>
      </c>
      <c r="F421" s="228"/>
      <c r="G421" s="228"/>
      <c r="H421" s="227"/>
      <c r="I421" s="247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</row>
    <row r="422" spans="1:60" outlineLevel="1" x14ac:dyDescent="0.2">
      <c r="A422" s="245">
        <v>149</v>
      </c>
      <c r="B422" s="215" t="s">
        <v>637</v>
      </c>
      <c r="C422" s="238" t="s">
        <v>638</v>
      </c>
      <c r="D422" s="219" t="s">
        <v>334</v>
      </c>
      <c r="E422" s="223">
        <v>2.02</v>
      </c>
      <c r="F422" s="229"/>
      <c r="G422" s="228">
        <f>ROUND(E422*F422,2)</f>
        <v>0</v>
      </c>
      <c r="H422" s="227"/>
      <c r="I422" s="247" t="s">
        <v>287</v>
      </c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 t="s">
        <v>288</v>
      </c>
      <c r="AF422" s="32" t="s">
        <v>323</v>
      </c>
      <c r="AG422" s="32"/>
      <c r="AH422" s="32"/>
      <c r="AI422" s="32"/>
      <c r="AJ422" s="32"/>
      <c r="AK422" s="32"/>
      <c r="AL422" s="32"/>
      <c r="AM422" s="32">
        <v>21</v>
      </c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</row>
    <row r="423" spans="1:60" outlineLevel="1" x14ac:dyDescent="0.2">
      <c r="A423" s="244"/>
      <c r="B423" s="216"/>
      <c r="C423" s="239" t="s">
        <v>381</v>
      </c>
      <c r="D423" s="220"/>
      <c r="E423" s="224">
        <v>2.02</v>
      </c>
      <c r="F423" s="228"/>
      <c r="G423" s="228"/>
      <c r="H423" s="227"/>
      <c r="I423" s="247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</row>
    <row r="424" spans="1:60" outlineLevel="1" x14ac:dyDescent="0.2">
      <c r="A424" s="245">
        <v>150</v>
      </c>
      <c r="B424" s="215" t="s">
        <v>639</v>
      </c>
      <c r="C424" s="238" t="s">
        <v>640</v>
      </c>
      <c r="D424" s="219" t="s">
        <v>334</v>
      </c>
      <c r="E424" s="223">
        <v>9.09</v>
      </c>
      <c r="F424" s="229"/>
      <c r="G424" s="228">
        <f>ROUND(E424*F424,2)</f>
        <v>0</v>
      </c>
      <c r="H424" s="227"/>
      <c r="I424" s="247" t="s">
        <v>287</v>
      </c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 t="s">
        <v>288</v>
      </c>
      <c r="AF424" s="32" t="s">
        <v>323</v>
      </c>
      <c r="AG424" s="32"/>
      <c r="AH424" s="32"/>
      <c r="AI424" s="32"/>
      <c r="AJ424" s="32"/>
      <c r="AK424" s="32"/>
      <c r="AL424" s="32"/>
      <c r="AM424" s="32">
        <v>21</v>
      </c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</row>
    <row r="425" spans="1:60" outlineLevel="1" x14ac:dyDescent="0.2">
      <c r="A425" s="244"/>
      <c r="B425" s="216"/>
      <c r="C425" s="239" t="s">
        <v>641</v>
      </c>
      <c r="D425" s="220"/>
      <c r="E425" s="224">
        <v>9.09</v>
      </c>
      <c r="F425" s="228"/>
      <c r="G425" s="228"/>
      <c r="H425" s="227"/>
      <c r="I425" s="247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</row>
    <row r="426" spans="1:60" ht="22.5" outlineLevel="1" x14ac:dyDescent="0.2">
      <c r="A426" s="245">
        <v>151</v>
      </c>
      <c r="B426" s="215" t="s">
        <v>642</v>
      </c>
      <c r="C426" s="238" t="s">
        <v>643</v>
      </c>
      <c r="D426" s="219" t="s">
        <v>334</v>
      </c>
      <c r="E426" s="223">
        <v>2.02</v>
      </c>
      <c r="F426" s="229"/>
      <c r="G426" s="228">
        <f>ROUND(E426*F426,2)</f>
        <v>0</v>
      </c>
      <c r="H426" s="227" t="s">
        <v>310</v>
      </c>
      <c r="I426" s="247" t="s">
        <v>311</v>
      </c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 t="s">
        <v>129</v>
      </c>
      <c r="AF426" s="32"/>
      <c r="AG426" s="32"/>
      <c r="AH426" s="32"/>
      <c r="AI426" s="32"/>
      <c r="AJ426" s="32"/>
      <c r="AK426" s="32"/>
      <c r="AL426" s="32"/>
      <c r="AM426" s="32">
        <v>21</v>
      </c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</row>
    <row r="427" spans="1:60" outlineLevel="1" x14ac:dyDescent="0.2">
      <c r="A427" s="244"/>
      <c r="B427" s="216"/>
      <c r="C427" s="239" t="s">
        <v>381</v>
      </c>
      <c r="D427" s="220"/>
      <c r="E427" s="224">
        <v>2.02</v>
      </c>
      <c r="F427" s="228"/>
      <c r="G427" s="228"/>
      <c r="H427" s="227"/>
      <c r="I427" s="247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</row>
    <row r="428" spans="1:60" outlineLevel="1" x14ac:dyDescent="0.2">
      <c r="A428" s="245">
        <v>152</v>
      </c>
      <c r="B428" s="215" t="s">
        <v>644</v>
      </c>
      <c r="C428" s="238" t="s">
        <v>645</v>
      </c>
      <c r="D428" s="219" t="s">
        <v>369</v>
      </c>
      <c r="E428" s="223">
        <v>2.02</v>
      </c>
      <c r="F428" s="229"/>
      <c r="G428" s="228">
        <f>ROUND(E428*F428,2)</f>
        <v>0</v>
      </c>
      <c r="H428" s="227"/>
      <c r="I428" s="247" t="s">
        <v>287</v>
      </c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 t="s">
        <v>288</v>
      </c>
      <c r="AF428" s="32" t="s">
        <v>323</v>
      </c>
      <c r="AG428" s="32"/>
      <c r="AH428" s="32"/>
      <c r="AI428" s="32"/>
      <c r="AJ428" s="32"/>
      <c r="AK428" s="32"/>
      <c r="AL428" s="32"/>
      <c r="AM428" s="32">
        <v>21</v>
      </c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</row>
    <row r="429" spans="1:60" outlineLevel="1" x14ac:dyDescent="0.2">
      <c r="A429" s="244"/>
      <c r="B429" s="216"/>
      <c r="C429" s="239" t="s">
        <v>381</v>
      </c>
      <c r="D429" s="220"/>
      <c r="E429" s="224">
        <v>2.02</v>
      </c>
      <c r="F429" s="228"/>
      <c r="G429" s="228"/>
      <c r="H429" s="227"/>
      <c r="I429" s="247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</row>
    <row r="430" spans="1:60" outlineLevel="1" x14ac:dyDescent="0.2">
      <c r="A430" s="245">
        <v>153</v>
      </c>
      <c r="B430" s="215" t="s">
        <v>646</v>
      </c>
      <c r="C430" s="238" t="s">
        <v>647</v>
      </c>
      <c r="D430" s="219" t="s">
        <v>369</v>
      </c>
      <c r="E430" s="223">
        <v>5.05</v>
      </c>
      <c r="F430" s="229"/>
      <c r="G430" s="228">
        <f>ROUND(E430*F430,2)</f>
        <v>0</v>
      </c>
      <c r="H430" s="227"/>
      <c r="I430" s="247" t="s">
        <v>287</v>
      </c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 t="s">
        <v>288</v>
      </c>
      <c r="AF430" s="32" t="s">
        <v>323</v>
      </c>
      <c r="AG430" s="32"/>
      <c r="AH430" s="32"/>
      <c r="AI430" s="32"/>
      <c r="AJ430" s="32"/>
      <c r="AK430" s="32"/>
      <c r="AL430" s="32"/>
      <c r="AM430" s="32">
        <v>21</v>
      </c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</row>
    <row r="431" spans="1:60" outlineLevel="1" x14ac:dyDescent="0.2">
      <c r="A431" s="244"/>
      <c r="B431" s="216"/>
      <c r="C431" s="239" t="s">
        <v>565</v>
      </c>
      <c r="D431" s="220"/>
      <c r="E431" s="224">
        <v>5.05</v>
      </c>
      <c r="F431" s="228"/>
      <c r="G431" s="228"/>
      <c r="H431" s="227"/>
      <c r="I431" s="247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</row>
    <row r="432" spans="1:60" outlineLevel="1" x14ac:dyDescent="0.2">
      <c r="A432" s="245">
        <v>154</v>
      </c>
      <c r="B432" s="215" t="s">
        <v>648</v>
      </c>
      <c r="C432" s="238" t="s">
        <v>649</v>
      </c>
      <c r="D432" s="219" t="s">
        <v>369</v>
      </c>
      <c r="E432" s="223">
        <v>6.06</v>
      </c>
      <c r="F432" s="229"/>
      <c r="G432" s="228">
        <f>ROUND(E432*F432,2)</f>
        <v>0</v>
      </c>
      <c r="H432" s="227"/>
      <c r="I432" s="247" t="s">
        <v>287</v>
      </c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 t="s">
        <v>288</v>
      </c>
      <c r="AF432" s="32" t="s">
        <v>323</v>
      </c>
      <c r="AG432" s="32"/>
      <c r="AH432" s="32"/>
      <c r="AI432" s="32"/>
      <c r="AJ432" s="32"/>
      <c r="AK432" s="32"/>
      <c r="AL432" s="32"/>
      <c r="AM432" s="32">
        <v>21</v>
      </c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</row>
    <row r="433" spans="1:60" outlineLevel="1" x14ac:dyDescent="0.2">
      <c r="A433" s="244"/>
      <c r="B433" s="216"/>
      <c r="C433" s="239" t="s">
        <v>375</v>
      </c>
      <c r="D433" s="220"/>
      <c r="E433" s="224">
        <v>6.06</v>
      </c>
      <c r="F433" s="228"/>
      <c r="G433" s="228"/>
      <c r="H433" s="227"/>
      <c r="I433" s="247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</row>
    <row r="434" spans="1:60" outlineLevel="1" x14ac:dyDescent="0.2">
      <c r="A434" s="245">
        <v>155</v>
      </c>
      <c r="B434" s="215" t="s">
        <v>650</v>
      </c>
      <c r="C434" s="238" t="s">
        <v>651</v>
      </c>
      <c r="D434" s="219" t="s">
        <v>369</v>
      </c>
      <c r="E434" s="223">
        <v>3.03</v>
      </c>
      <c r="F434" s="229"/>
      <c r="G434" s="228">
        <f>ROUND(E434*F434,2)</f>
        <v>0</v>
      </c>
      <c r="H434" s="227"/>
      <c r="I434" s="247" t="s">
        <v>287</v>
      </c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 t="s">
        <v>288</v>
      </c>
      <c r="AF434" s="32" t="s">
        <v>323</v>
      </c>
      <c r="AG434" s="32"/>
      <c r="AH434" s="32"/>
      <c r="AI434" s="32"/>
      <c r="AJ434" s="32"/>
      <c r="AK434" s="32"/>
      <c r="AL434" s="32"/>
      <c r="AM434" s="32">
        <v>21</v>
      </c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</row>
    <row r="435" spans="1:60" outlineLevel="1" x14ac:dyDescent="0.2">
      <c r="A435" s="244"/>
      <c r="B435" s="216"/>
      <c r="C435" s="239" t="s">
        <v>562</v>
      </c>
      <c r="D435" s="220"/>
      <c r="E435" s="224">
        <v>3.03</v>
      </c>
      <c r="F435" s="228"/>
      <c r="G435" s="228"/>
      <c r="H435" s="227"/>
      <c r="I435" s="247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</row>
    <row r="436" spans="1:60" outlineLevel="1" x14ac:dyDescent="0.2">
      <c r="A436" s="245">
        <v>156</v>
      </c>
      <c r="B436" s="215" t="s">
        <v>652</v>
      </c>
      <c r="C436" s="238" t="s">
        <v>653</v>
      </c>
      <c r="D436" s="219" t="s">
        <v>369</v>
      </c>
      <c r="E436" s="223">
        <v>3.03</v>
      </c>
      <c r="F436" s="229"/>
      <c r="G436" s="228">
        <f>ROUND(E436*F436,2)</f>
        <v>0</v>
      </c>
      <c r="H436" s="227"/>
      <c r="I436" s="247" t="s">
        <v>287</v>
      </c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 t="s">
        <v>288</v>
      </c>
      <c r="AF436" s="32" t="s">
        <v>323</v>
      </c>
      <c r="AG436" s="32"/>
      <c r="AH436" s="32"/>
      <c r="AI436" s="32"/>
      <c r="AJ436" s="32"/>
      <c r="AK436" s="32"/>
      <c r="AL436" s="32"/>
      <c r="AM436" s="32">
        <v>21</v>
      </c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</row>
    <row r="437" spans="1:60" outlineLevel="1" x14ac:dyDescent="0.2">
      <c r="A437" s="244"/>
      <c r="B437" s="216"/>
      <c r="C437" s="239" t="s">
        <v>562</v>
      </c>
      <c r="D437" s="220"/>
      <c r="E437" s="224">
        <v>3.03</v>
      </c>
      <c r="F437" s="228"/>
      <c r="G437" s="228"/>
      <c r="H437" s="227"/>
      <c r="I437" s="247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</row>
    <row r="438" spans="1:60" x14ac:dyDescent="0.2">
      <c r="A438" s="243" t="s">
        <v>118</v>
      </c>
      <c r="B438" s="214" t="s">
        <v>75</v>
      </c>
      <c r="C438" s="237" t="s">
        <v>76</v>
      </c>
      <c r="D438" s="218"/>
      <c r="E438" s="222"/>
      <c r="F438" s="563">
        <f>SUM(G439:G446)</f>
        <v>0</v>
      </c>
      <c r="G438" s="564"/>
      <c r="H438" s="226"/>
      <c r="I438" s="246"/>
      <c r="AE438" t="s">
        <v>119</v>
      </c>
    </row>
    <row r="439" spans="1:60" outlineLevel="1" x14ac:dyDescent="0.2">
      <c r="A439" s="244"/>
      <c r="B439" s="552" t="s">
        <v>654</v>
      </c>
      <c r="C439" s="553"/>
      <c r="D439" s="554"/>
      <c r="E439" s="555"/>
      <c r="F439" s="556"/>
      <c r="G439" s="557"/>
      <c r="H439" s="227"/>
      <c r="I439" s="247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>
        <v>0</v>
      </c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</row>
    <row r="440" spans="1:60" outlineLevel="1" x14ac:dyDescent="0.2">
      <c r="A440" s="244"/>
      <c r="B440" s="538" t="s">
        <v>655</v>
      </c>
      <c r="C440" s="539"/>
      <c r="D440" s="540"/>
      <c r="E440" s="541"/>
      <c r="F440" s="542"/>
      <c r="G440" s="543"/>
      <c r="H440" s="227"/>
      <c r="I440" s="247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 t="s">
        <v>122</v>
      </c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</row>
    <row r="441" spans="1:60" outlineLevel="1" x14ac:dyDescent="0.2">
      <c r="A441" s="245">
        <v>157</v>
      </c>
      <c r="B441" s="215" t="s">
        <v>656</v>
      </c>
      <c r="C441" s="238" t="s">
        <v>657</v>
      </c>
      <c r="D441" s="219" t="s">
        <v>141</v>
      </c>
      <c r="E441" s="223">
        <v>2.7</v>
      </c>
      <c r="F441" s="229"/>
      <c r="G441" s="228">
        <f>ROUND(E441*F441,2)</f>
        <v>0</v>
      </c>
      <c r="H441" s="227" t="s">
        <v>127</v>
      </c>
      <c r="I441" s="247" t="s">
        <v>128</v>
      </c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 t="s">
        <v>129</v>
      </c>
      <c r="AF441" s="32"/>
      <c r="AG441" s="32"/>
      <c r="AH441" s="32"/>
      <c r="AI441" s="32"/>
      <c r="AJ441" s="32"/>
      <c r="AK441" s="32"/>
      <c r="AL441" s="32"/>
      <c r="AM441" s="32">
        <v>21</v>
      </c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</row>
    <row r="442" spans="1:60" outlineLevel="1" x14ac:dyDescent="0.2">
      <c r="A442" s="244"/>
      <c r="B442" s="216"/>
      <c r="C442" s="239" t="s">
        <v>142</v>
      </c>
      <c r="D442" s="220"/>
      <c r="E442" s="224">
        <v>2.7</v>
      </c>
      <c r="F442" s="228"/>
      <c r="G442" s="228"/>
      <c r="H442" s="227"/>
      <c r="I442" s="247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</row>
    <row r="443" spans="1:60" outlineLevel="1" x14ac:dyDescent="0.2">
      <c r="A443" s="244"/>
      <c r="B443" s="538" t="s">
        <v>658</v>
      </c>
      <c r="C443" s="539"/>
      <c r="D443" s="540"/>
      <c r="E443" s="541"/>
      <c r="F443" s="542"/>
      <c r="G443" s="543"/>
      <c r="H443" s="227"/>
      <c r="I443" s="247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>
        <v>0</v>
      </c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</row>
    <row r="444" spans="1:60" outlineLevel="1" x14ac:dyDescent="0.2">
      <c r="A444" s="244"/>
      <c r="B444" s="538" t="s">
        <v>659</v>
      </c>
      <c r="C444" s="539"/>
      <c r="D444" s="540"/>
      <c r="E444" s="541"/>
      <c r="F444" s="542"/>
      <c r="G444" s="543"/>
      <c r="H444" s="227"/>
      <c r="I444" s="247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 t="s">
        <v>122</v>
      </c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</row>
    <row r="445" spans="1:60" outlineLevel="1" x14ac:dyDescent="0.2">
      <c r="A445" s="245">
        <v>158</v>
      </c>
      <c r="B445" s="215" t="s">
        <v>660</v>
      </c>
      <c r="C445" s="238" t="s">
        <v>661</v>
      </c>
      <c r="D445" s="219" t="s">
        <v>141</v>
      </c>
      <c r="E445" s="223">
        <v>265.88</v>
      </c>
      <c r="F445" s="229"/>
      <c r="G445" s="228">
        <f>ROUND(E445*F445,2)</f>
        <v>0</v>
      </c>
      <c r="H445" s="227" t="s">
        <v>127</v>
      </c>
      <c r="I445" s="247" t="s">
        <v>128</v>
      </c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 t="s">
        <v>129</v>
      </c>
      <c r="AF445" s="32"/>
      <c r="AG445" s="32"/>
      <c r="AH445" s="32"/>
      <c r="AI445" s="32"/>
      <c r="AJ445" s="32"/>
      <c r="AK445" s="32"/>
      <c r="AL445" s="32"/>
      <c r="AM445" s="32">
        <v>21</v>
      </c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</row>
    <row r="446" spans="1:60" outlineLevel="1" x14ac:dyDescent="0.2">
      <c r="A446" s="244"/>
      <c r="B446" s="216"/>
      <c r="C446" s="239" t="s">
        <v>434</v>
      </c>
      <c r="D446" s="220"/>
      <c r="E446" s="224">
        <v>265.88</v>
      </c>
      <c r="F446" s="228"/>
      <c r="G446" s="228"/>
      <c r="H446" s="227"/>
      <c r="I446" s="247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</row>
    <row r="447" spans="1:60" x14ac:dyDescent="0.2">
      <c r="A447" s="243" t="s">
        <v>118</v>
      </c>
      <c r="B447" s="214" t="s">
        <v>77</v>
      </c>
      <c r="C447" s="237" t="s">
        <v>78</v>
      </c>
      <c r="D447" s="218"/>
      <c r="E447" s="222"/>
      <c r="F447" s="563">
        <f>SUM(G448:G456)</f>
        <v>0</v>
      </c>
      <c r="G447" s="564"/>
      <c r="H447" s="226"/>
      <c r="I447" s="246"/>
      <c r="AE447" t="s">
        <v>119</v>
      </c>
    </row>
    <row r="448" spans="1:60" outlineLevel="1" x14ac:dyDescent="0.2">
      <c r="A448" s="244"/>
      <c r="B448" s="552" t="s">
        <v>662</v>
      </c>
      <c r="C448" s="553"/>
      <c r="D448" s="554"/>
      <c r="E448" s="555"/>
      <c r="F448" s="556"/>
      <c r="G448" s="557"/>
      <c r="H448" s="227"/>
      <c r="I448" s="247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>
        <v>0</v>
      </c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</row>
    <row r="449" spans="1:60" outlineLevel="1" x14ac:dyDescent="0.2">
      <c r="A449" s="244"/>
      <c r="B449" s="538" t="s">
        <v>663</v>
      </c>
      <c r="C449" s="539"/>
      <c r="D449" s="540"/>
      <c r="E449" s="541"/>
      <c r="F449" s="542"/>
      <c r="G449" s="543"/>
      <c r="H449" s="227"/>
      <c r="I449" s="247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 t="s">
        <v>122</v>
      </c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</row>
    <row r="450" spans="1:60" outlineLevel="1" x14ac:dyDescent="0.2">
      <c r="A450" s="245">
        <v>159</v>
      </c>
      <c r="B450" s="215" t="s">
        <v>664</v>
      </c>
      <c r="C450" s="238" t="s">
        <v>665</v>
      </c>
      <c r="D450" s="219" t="s">
        <v>141</v>
      </c>
      <c r="E450" s="223">
        <v>930.74</v>
      </c>
      <c r="F450" s="229"/>
      <c r="G450" s="228">
        <f>ROUND(E450*F450,2)</f>
        <v>0</v>
      </c>
      <c r="H450" s="227" t="s">
        <v>666</v>
      </c>
      <c r="I450" s="247" t="s">
        <v>128</v>
      </c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 t="s">
        <v>129</v>
      </c>
      <c r="AF450" s="32"/>
      <c r="AG450" s="32"/>
      <c r="AH450" s="32"/>
      <c r="AI450" s="32"/>
      <c r="AJ450" s="32"/>
      <c r="AK450" s="32"/>
      <c r="AL450" s="32"/>
      <c r="AM450" s="32">
        <v>21</v>
      </c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</row>
    <row r="451" spans="1:60" outlineLevel="1" x14ac:dyDescent="0.2">
      <c r="A451" s="244"/>
      <c r="B451" s="216"/>
      <c r="C451" s="239" t="s">
        <v>667</v>
      </c>
      <c r="D451" s="220"/>
      <c r="E451" s="224">
        <v>930.74</v>
      </c>
      <c r="F451" s="228"/>
      <c r="G451" s="228"/>
      <c r="H451" s="227"/>
      <c r="I451" s="247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</row>
    <row r="452" spans="1:60" outlineLevel="1" x14ac:dyDescent="0.2">
      <c r="A452" s="245">
        <v>160</v>
      </c>
      <c r="B452" s="215" t="s">
        <v>668</v>
      </c>
      <c r="C452" s="238" t="s">
        <v>669</v>
      </c>
      <c r="D452" s="219" t="s">
        <v>334</v>
      </c>
      <c r="E452" s="223">
        <v>6</v>
      </c>
      <c r="F452" s="229"/>
      <c r="G452" s="228">
        <f>ROUND(E452*F452,2)</f>
        <v>0</v>
      </c>
      <c r="H452" s="227"/>
      <c r="I452" s="247" t="s">
        <v>287</v>
      </c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 t="s">
        <v>288</v>
      </c>
      <c r="AF452" s="32" t="s">
        <v>289</v>
      </c>
      <c r="AG452" s="32"/>
      <c r="AH452" s="32"/>
      <c r="AI452" s="32"/>
      <c r="AJ452" s="32"/>
      <c r="AK452" s="32"/>
      <c r="AL452" s="32"/>
      <c r="AM452" s="32">
        <v>21</v>
      </c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</row>
    <row r="453" spans="1:60" outlineLevel="1" x14ac:dyDescent="0.2">
      <c r="A453" s="244"/>
      <c r="B453" s="216"/>
      <c r="C453" s="239" t="s">
        <v>540</v>
      </c>
      <c r="D453" s="220"/>
      <c r="E453" s="224">
        <v>6</v>
      </c>
      <c r="F453" s="228"/>
      <c r="G453" s="228"/>
      <c r="H453" s="227"/>
      <c r="I453" s="247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</row>
    <row r="454" spans="1:60" outlineLevel="1" x14ac:dyDescent="0.2">
      <c r="A454" s="245">
        <v>161</v>
      </c>
      <c r="B454" s="215" t="s">
        <v>670</v>
      </c>
      <c r="C454" s="238" t="s">
        <v>671</v>
      </c>
      <c r="D454" s="219" t="s">
        <v>672</v>
      </c>
      <c r="E454" s="223">
        <v>42.78228</v>
      </c>
      <c r="F454" s="229"/>
      <c r="G454" s="228">
        <f>ROUND(E454*F454,2)</f>
        <v>0</v>
      </c>
      <c r="H454" s="227"/>
      <c r="I454" s="247" t="s">
        <v>287</v>
      </c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 t="s">
        <v>288</v>
      </c>
      <c r="AF454" s="32" t="s">
        <v>289</v>
      </c>
      <c r="AG454" s="32"/>
      <c r="AH454" s="32"/>
      <c r="AI454" s="32"/>
      <c r="AJ454" s="32"/>
      <c r="AK454" s="32"/>
      <c r="AL454" s="32"/>
      <c r="AM454" s="32">
        <v>21</v>
      </c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</row>
    <row r="455" spans="1:60" outlineLevel="1" x14ac:dyDescent="0.2">
      <c r="A455" s="244"/>
      <c r="B455" s="216"/>
      <c r="C455" s="239" t="s">
        <v>673</v>
      </c>
      <c r="D455" s="220"/>
      <c r="E455" s="224">
        <v>37.382280000000002</v>
      </c>
      <c r="F455" s="228"/>
      <c r="G455" s="228"/>
      <c r="H455" s="227"/>
      <c r="I455" s="247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</row>
    <row r="456" spans="1:60" outlineLevel="1" x14ac:dyDescent="0.2">
      <c r="A456" s="244"/>
      <c r="B456" s="216"/>
      <c r="C456" s="239" t="s">
        <v>674</v>
      </c>
      <c r="D456" s="220"/>
      <c r="E456" s="224">
        <v>5.4</v>
      </c>
      <c r="F456" s="228"/>
      <c r="G456" s="228"/>
      <c r="H456" s="227"/>
      <c r="I456" s="247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</row>
    <row r="457" spans="1:60" x14ac:dyDescent="0.2">
      <c r="A457" s="243" t="s">
        <v>118</v>
      </c>
      <c r="B457" s="214" t="s">
        <v>79</v>
      </c>
      <c r="C457" s="237" t="s">
        <v>80</v>
      </c>
      <c r="D457" s="218"/>
      <c r="E457" s="222"/>
      <c r="F457" s="563">
        <f>SUM(G458:G482)</f>
        <v>0</v>
      </c>
      <c r="G457" s="564"/>
      <c r="H457" s="226"/>
      <c r="I457" s="246"/>
      <c r="AE457" t="s">
        <v>119</v>
      </c>
    </row>
    <row r="458" spans="1:60" outlineLevel="1" x14ac:dyDescent="0.2">
      <c r="A458" s="244"/>
      <c r="B458" s="552" t="s">
        <v>675</v>
      </c>
      <c r="C458" s="553"/>
      <c r="D458" s="554"/>
      <c r="E458" s="555"/>
      <c r="F458" s="556"/>
      <c r="G458" s="557"/>
      <c r="H458" s="227"/>
      <c r="I458" s="247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>
        <v>0</v>
      </c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</row>
    <row r="459" spans="1:60" outlineLevel="1" x14ac:dyDescent="0.2">
      <c r="A459" s="244"/>
      <c r="B459" s="538" t="s">
        <v>676</v>
      </c>
      <c r="C459" s="539"/>
      <c r="D459" s="540"/>
      <c r="E459" s="541"/>
      <c r="F459" s="542"/>
      <c r="G459" s="543"/>
      <c r="H459" s="227"/>
      <c r="I459" s="247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>
        <v>1</v>
      </c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</row>
    <row r="460" spans="1:60" outlineLevel="1" x14ac:dyDescent="0.2">
      <c r="A460" s="245">
        <v>162</v>
      </c>
      <c r="B460" s="215" t="s">
        <v>677</v>
      </c>
      <c r="C460" s="238" t="s">
        <v>678</v>
      </c>
      <c r="D460" s="219" t="s">
        <v>141</v>
      </c>
      <c r="E460" s="223">
        <v>1</v>
      </c>
      <c r="F460" s="229"/>
      <c r="G460" s="228">
        <f>ROUND(E460*F460,2)</f>
        <v>0</v>
      </c>
      <c r="H460" s="227" t="s">
        <v>666</v>
      </c>
      <c r="I460" s="247" t="s">
        <v>128</v>
      </c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 t="s">
        <v>129</v>
      </c>
      <c r="AF460" s="32"/>
      <c r="AG460" s="32"/>
      <c r="AH460" s="32"/>
      <c r="AI460" s="32"/>
      <c r="AJ460" s="32"/>
      <c r="AK460" s="32"/>
      <c r="AL460" s="32"/>
      <c r="AM460" s="32">
        <v>21</v>
      </c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</row>
    <row r="461" spans="1:60" outlineLevel="1" x14ac:dyDescent="0.2">
      <c r="A461" s="244"/>
      <c r="B461" s="216"/>
      <c r="C461" s="239" t="s">
        <v>679</v>
      </c>
      <c r="D461" s="220"/>
      <c r="E461" s="224">
        <v>1</v>
      </c>
      <c r="F461" s="228"/>
      <c r="G461" s="228"/>
      <c r="H461" s="227"/>
      <c r="I461" s="247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</row>
    <row r="462" spans="1:60" outlineLevel="1" x14ac:dyDescent="0.2">
      <c r="A462" s="244"/>
      <c r="B462" s="538" t="s">
        <v>675</v>
      </c>
      <c r="C462" s="539"/>
      <c r="D462" s="540"/>
      <c r="E462" s="541"/>
      <c r="F462" s="542"/>
      <c r="G462" s="543"/>
      <c r="H462" s="227"/>
      <c r="I462" s="247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>
        <v>0</v>
      </c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</row>
    <row r="463" spans="1:60" outlineLevel="1" x14ac:dyDescent="0.2">
      <c r="A463" s="244"/>
      <c r="B463" s="538" t="s">
        <v>676</v>
      </c>
      <c r="C463" s="539"/>
      <c r="D463" s="540"/>
      <c r="E463" s="541"/>
      <c r="F463" s="542"/>
      <c r="G463" s="543"/>
      <c r="H463" s="227"/>
      <c r="I463" s="247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>
        <v>1</v>
      </c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</row>
    <row r="464" spans="1:60" outlineLevel="1" x14ac:dyDescent="0.2">
      <c r="A464" s="245">
        <v>163</v>
      </c>
      <c r="B464" s="215" t="s">
        <v>680</v>
      </c>
      <c r="C464" s="238" t="s">
        <v>681</v>
      </c>
      <c r="D464" s="219" t="s">
        <v>141</v>
      </c>
      <c r="E464" s="223">
        <v>1.5</v>
      </c>
      <c r="F464" s="229"/>
      <c r="G464" s="228">
        <f>ROUND(E464*F464,2)</f>
        <v>0</v>
      </c>
      <c r="H464" s="227" t="s">
        <v>666</v>
      </c>
      <c r="I464" s="247" t="s">
        <v>128</v>
      </c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 t="s">
        <v>129</v>
      </c>
      <c r="AF464" s="32"/>
      <c r="AG464" s="32"/>
      <c r="AH464" s="32"/>
      <c r="AI464" s="32"/>
      <c r="AJ464" s="32"/>
      <c r="AK464" s="32"/>
      <c r="AL464" s="32"/>
      <c r="AM464" s="32">
        <v>21</v>
      </c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</row>
    <row r="465" spans="1:60" outlineLevel="1" x14ac:dyDescent="0.2">
      <c r="A465" s="244"/>
      <c r="B465" s="216"/>
      <c r="C465" s="239" t="s">
        <v>682</v>
      </c>
      <c r="D465" s="220"/>
      <c r="E465" s="224">
        <v>1.5</v>
      </c>
      <c r="F465" s="228"/>
      <c r="G465" s="228"/>
      <c r="H465" s="227"/>
      <c r="I465" s="247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</row>
    <row r="466" spans="1:60" outlineLevel="1" x14ac:dyDescent="0.2">
      <c r="A466" s="244"/>
      <c r="B466" s="538" t="s">
        <v>683</v>
      </c>
      <c r="C466" s="539"/>
      <c r="D466" s="540"/>
      <c r="E466" s="541"/>
      <c r="F466" s="542"/>
      <c r="G466" s="543"/>
      <c r="H466" s="227"/>
      <c r="I466" s="247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>
        <v>0</v>
      </c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</row>
    <row r="467" spans="1:60" outlineLevel="1" x14ac:dyDescent="0.2">
      <c r="A467" s="244"/>
      <c r="B467" s="538" t="s">
        <v>684</v>
      </c>
      <c r="C467" s="539"/>
      <c r="D467" s="540"/>
      <c r="E467" s="541"/>
      <c r="F467" s="542"/>
      <c r="G467" s="543"/>
      <c r="H467" s="227"/>
      <c r="I467" s="247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 t="s">
        <v>122</v>
      </c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207" t="str">
        <f>B467</f>
        <v>krajníků, desek nebo panelů od spojovacího materiálu s odklizením a uložením očištěných hmot a spojovacího materiálu na skládku na vzdálenost do 10 m</v>
      </c>
      <c r="BA467" s="32"/>
      <c r="BB467" s="32"/>
      <c r="BC467" s="32"/>
      <c r="BD467" s="32"/>
      <c r="BE467" s="32"/>
      <c r="BF467" s="32"/>
      <c r="BG467" s="32"/>
      <c r="BH467" s="32"/>
    </row>
    <row r="468" spans="1:60" outlineLevel="1" x14ac:dyDescent="0.2">
      <c r="A468" s="245">
        <v>164</v>
      </c>
      <c r="B468" s="215" t="s">
        <v>685</v>
      </c>
      <c r="C468" s="238" t="s">
        <v>686</v>
      </c>
      <c r="D468" s="219" t="s">
        <v>141</v>
      </c>
      <c r="E468" s="223">
        <v>2.7</v>
      </c>
      <c r="F468" s="229"/>
      <c r="G468" s="228">
        <f>ROUND(E468*F468,2)</f>
        <v>0</v>
      </c>
      <c r="H468" s="227" t="s">
        <v>127</v>
      </c>
      <c r="I468" s="247" t="s">
        <v>128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 t="s">
        <v>129</v>
      </c>
      <c r="AF468" s="32"/>
      <c r="AG468" s="32"/>
      <c r="AH468" s="32"/>
      <c r="AI468" s="32"/>
      <c r="AJ468" s="32"/>
      <c r="AK468" s="32"/>
      <c r="AL468" s="32"/>
      <c r="AM468" s="32">
        <v>21</v>
      </c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</row>
    <row r="469" spans="1:60" outlineLevel="1" x14ac:dyDescent="0.2">
      <c r="A469" s="244"/>
      <c r="B469" s="216"/>
      <c r="C469" s="239" t="s">
        <v>142</v>
      </c>
      <c r="D469" s="220"/>
      <c r="E469" s="224">
        <v>2.7</v>
      </c>
      <c r="F469" s="228"/>
      <c r="G469" s="228"/>
      <c r="H469" s="227"/>
      <c r="I469" s="247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</row>
    <row r="470" spans="1:60" outlineLevel="1" x14ac:dyDescent="0.2">
      <c r="A470" s="244"/>
      <c r="B470" s="538" t="s">
        <v>687</v>
      </c>
      <c r="C470" s="539"/>
      <c r="D470" s="540"/>
      <c r="E470" s="541"/>
      <c r="F470" s="542"/>
      <c r="G470" s="543"/>
      <c r="H470" s="227"/>
      <c r="I470" s="247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>
        <v>0</v>
      </c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</row>
    <row r="471" spans="1:60" outlineLevel="1" x14ac:dyDescent="0.2">
      <c r="A471" s="245">
        <v>165</v>
      </c>
      <c r="B471" s="215" t="s">
        <v>688</v>
      </c>
      <c r="C471" s="238" t="s">
        <v>689</v>
      </c>
      <c r="D471" s="219" t="s">
        <v>342</v>
      </c>
      <c r="E471" s="223">
        <v>0.38500000000000001</v>
      </c>
      <c r="F471" s="229"/>
      <c r="G471" s="228">
        <f>ROUND(E471*F471,2)</f>
        <v>0</v>
      </c>
      <c r="H471" s="227" t="s">
        <v>666</v>
      </c>
      <c r="I471" s="247" t="s">
        <v>128</v>
      </c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 t="s">
        <v>129</v>
      </c>
      <c r="AF471" s="32"/>
      <c r="AG471" s="32"/>
      <c r="AH471" s="32"/>
      <c r="AI471" s="32"/>
      <c r="AJ471" s="32"/>
      <c r="AK471" s="32"/>
      <c r="AL471" s="32"/>
      <c r="AM471" s="32">
        <v>21</v>
      </c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</row>
    <row r="472" spans="1:60" outlineLevel="1" x14ac:dyDescent="0.2">
      <c r="A472" s="244"/>
      <c r="B472" s="216"/>
      <c r="C472" s="239" t="s">
        <v>690</v>
      </c>
      <c r="D472" s="220"/>
      <c r="E472" s="224">
        <v>0.38500000000000001</v>
      </c>
      <c r="F472" s="228"/>
      <c r="G472" s="228"/>
      <c r="H472" s="227"/>
      <c r="I472" s="247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</row>
    <row r="473" spans="1:60" outlineLevel="1" x14ac:dyDescent="0.2">
      <c r="A473" s="245">
        <v>166</v>
      </c>
      <c r="B473" s="215" t="s">
        <v>691</v>
      </c>
      <c r="C473" s="238" t="s">
        <v>692</v>
      </c>
      <c r="D473" s="219" t="s">
        <v>342</v>
      </c>
      <c r="E473" s="223">
        <v>47.858400000000003</v>
      </c>
      <c r="F473" s="229"/>
      <c r="G473" s="228">
        <f>ROUND(E473*F473,2)</f>
        <v>0</v>
      </c>
      <c r="H473" s="227" t="s">
        <v>666</v>
      </c>
      <c r="I473" s="247" t="s">
        <v>128</v>
      </c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 t="s">
        <v>129</v>
      </c>
      <c r="AF473" s="32"/>
      <c r="AG473" s="32"/>
      <c r="AH473" s="32"/>
      <c r="AI473" s="32"/>
      <c r="AJ473" s="32"/>
      <c r="AK473" s="32"/>
      <c r="AL473" s="32"/>
      <c r="AM473" s="32">
        <v>21</v>
      </c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</row>
    <row r="474" spans="1:60" outlineLevel="1" x14ac:dyDescent="0.2">
      <c r="A474" s="244"/>
      <c r="B474" s="216"/>
      <c r="C474" s="239" t="s">
        <v>693</v>
      </c>
      <c r="D474" s="220"/>
      <c r="E474" s="224">
        <v>47.858400000000003</v>
      </c>
      <c r="F474" s="228"/>
      <c r="G474" s="228"/>
      <c r="H474" s="227"/>
      <c r="I474" s="247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</row>
    <row r="475" spans="1:60" outlineLevel="1" x14ac:dyDescent="0.2">
      <c r="A475" s="244"/>
      <c r="B475" s="538" t="s">
        <v>694</v>
      </c>
      <c r="C475" s="539"/>
      <c r="D475" s="540"/>
      <c r="E475" s="541"/>
      <c r="F475" s="542"/>
      <c r="G475" s="543"/>
      <c r="H475" s="227"/>
      <c r="I475" s="247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>
        <v>0</v>
      </c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</row>
    <row r="476" spans="1:60" outlineLevel="1" x14ac:dyDescent="0.2">
      <c r="A476" s="244"/>
      <c r="B476" s="538" t="s">
        <v>695</v>
      </c>
      <c r="C476" s="539"/>
      <c r="D476" s="540"/>
      <c r="E476" s="541"/>
      <c r="F476" s="542"/>
      <c r="G476" s="543"/>
      <c r="H476" s="227"/>
      <c r="I476" s="247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 t="s">
        <v>122</v>
      </c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</row>
    <row r="477" spans="1:60" outlineLevel="1" x14ac:dyDescent="0.2">
      <c r="A477" s="245">
        <v>167</v>
      </c>
      <c r="B477" s="215" t="s">
        <v>696</v>
      </c>
      <c r="C477" s="238" t="s">
        <v>697</v>
      </c>
      <c r="D477" s="219" t="s">
        <v>342</v>
      </c>
      <c r="E477" s="223">
        <v>30</v>
      </c>
      <c r="F477" s="229"/>
      <c r="G477" s="228">
        <f>ROUND(E477*F477,2)</f>
        <v>0</v>
      </c>
      <c r="H477" s="227" t="s">
        <v>698</v>
      </c>
      <c r="I477" s="247" t="s">
        <v>128</v>
      </c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 t="s">
        <v>129</v>
      </c>
      <c r="AF477" s="32"/>
      <c r="AG477" s="32"/>
      <c r="AH477" s="32"/>
      <c r="AI477" s="32"/>
      <c r="AJ477" s="32"/>
      <c r="AK477" s="32"/>
      <c r="AL477" s="32"/>
      <c r="AM477" s="32">
        <v>21</v>
      </c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</row>
    <row r="478" spans="1:60" outlineLevel="1" x14ac:dyDescent="0.2">
      <c r="A478" s="244"/>
      <c r="B478" s="216"/>
      <c r="C478" s="558" t="s">
        <v>699</v>
      </c>
      <c r="D478" s="559"/>
      <c r="E478" s="560"/>
      <c r="F478" s="561"/>
      <c r="G478" s="562"/>
      <c r="H478" s="227"/>
      <c r="I478" s="247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207" t="str">
        <f>C478</f>
        <v>- vybourané litinové potrubí, přemístění do sběrny druhotných srovin k výkupu, součástí položky je naložení a složení vybouraných hmot</v>
      </c>
      <c r="BB478" s="32"/>
      <c r="BC478" s="32"/>
      <c r="BD478" s="32"/>
      <c r="BE478" s="32"/>
      <c r="BF478" s="32"/>
      <c r="BG478" s="32"/>
      <c r="BH478" s="32"/>
    </row>
    <row r="479" spans="1:60" outlineLevel="1" x14ac:dyDescent="0.2">
      <c r="A479" s="245">
        <v>168</v>
      </c>
      <c r="B479" s="215" t="s">
        <v>700</v>
      </c>
      <c r="C479" s="238" t="s">
        <v>701</v>
      </c>
      <c r="D479" s="219" t="s">
        <v>342</v>
      </c>
      <c r="E479" s="223">
        <v>88.205160000000006</v>
      </c>
      <c r="F479" s="229"/>
      <c r="G479" s="228">
        <f>ROUND(E479*F479,2)</f>
        <v>0</v>
      </c>
      <c r="H479" s="227" t="s">
        <v>698</v>
      </c>
      <c r="I479" s="247" t="s">
        <v>128</v>
      </c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 t="s">
        <v>129</v>
      </c>
      <c r="AF479" s="32"/>
      <c r="AG479" s="32"/>
      <c r="AH479" s="32"/>
      <c r="AI479" s="32"/>
      <c r="AJ479" s="32"/>
      <c r="AK479" s="32"/>
      <c r="AL479" s="32"/>
      <c r="AM479" s="32">
        <v>21</v>
      </c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</row>
    <row r="480" spans="1:60" outlineLevel="1" x14ac:dyDescent="0.2">
      <c r="A480" s="244"/>
      <c r="B480" s="216"/>
      <c r="C480" s="239" t="s">
        <v>702</v>
      </c>
      <c r="D480" s="220"/>
      <c r="E480" s="224">
        <v>88.205160000000006</v>
      </c>
      <c r="F480" s="228"/>
      <c r="G480" s="228"/>
      <c r="H480" s="227"/>
      <c r="I480" s="247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</row>
    <row r="481" spans="1:60" outlineLevel="1" x14ac:dyDescent="0.2">
      <c r="A481" s="245">
        <v>169</v>
      </c>
      <c r="B481" s="215" t="s">
        <v>703</v>
      </c>
      <c r="C481" s="238" t="s">
        <v>704</v>
      </c>
      <c r="D481" s="219" t="s">
        <v>171</v>
      </c>
      <c r="E481" s="223">
        <v>23.929200000000002</v>
      </c>
      <c r="F481" s="229"/>
      <c r="G481" s="228">
        <f>ROUND(E481*F481,2)</f>
        <v>0</v>
      </c>
      <c r="H481" s="227"/>
      <c r="I481" s="247" t="s">
        <v>287</v>
      </c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 t="s">
        <v>288</v>
      </c>
      <c r="AF481" s="32" t="s">
        <v>289</v>
      </c>
      <c r="AG481" s="32"/>
      <c r="AH481" s="32"/>
      <c r="AI481" s="32"/>
      <c r="AJ481" s="32"/>
      <c r="AK481" s="32"/>
      <c r="AL481" s="32"/>
      <c r="AM481" s="32">
        <v>21</v>
      </c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</row>
    <row r="482" spans="1:60" outlineLevel="1" x14ac:dyDescent="0.2">
      <c r="A482" s="244"/>
      <c r="B482" s="216"/>
      <c r="C482" s="239" t="s">
        <v>705</v>
      </c>
      <c r="D482" s="220"/>
      <c r="E482" s="224">
        <v>23.929200000000002</v>
      </c>
      <c r="F482" s="228"/>
      <c r="G482" s="228"/>
      <c r="H482" s="227"/>
      <c r="I482" s="247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</row>
    <row r="483" spans="1:60" x14ac:dyDescent="0.2">
      <c r="A483" s="243" t="s">
        <v>118</v>
      </c>
      <c r="B483" s="214" t="s">
        <v>81</v>
      </c>
      <c r="C483" s="237" t="s">
        <v>82</v>
      </c>
      <c r="D483" s="218"/>
      <c r="E483" s="222"/>
      <c r="F483" s="563">
        <f>SUM(G484:G487)</f>
        <v>0</v>
      </c>
      <c r="G483" s="564"/>
      <c r="H483" s="226"/>
      <c r="I483" s="246"/>
      <c r="AE483" t="s">
        <v>119</v>
      </c>
    </row>
    <row r="484" spans="1:60" outlineLevel="1" x14ac:dyDescent="0.2">
      <c r="A484" s="244"/>
      <c r="B484" s="552" t="s">
        <v>706</v>
      </c>
      <c r="C484" s="553"/>
      <c r="D484" s="554"/>
      <c r="E484" s="555"/>
      <c r="F484" s="556"/>
      <c r="G484" s="557"/>
      <c r="H484" s="227"/>
      <c r="I484" s="247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>
        <v>0</v>
      </c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</row>
    <row r="485" spans="1:60" outlineLevel="1" x14ac:dyDescent="0.2">
      <c r="A485" s="244"/>
      <c r="B485" s="538" t="s">
        <v>707</v>
      </c>
      <c r="C485" s="539"/>
      <c r="D485" s="540"/>
      <c r="E485" s="541"/>
      <c r="F485" s="542"/>
      <c r="G485" s="543"/>
      <c r="H485" s="227"/>
      <c r="I485" s="247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 t="s">
        <v>122</v>
      </c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</row>
    <row r="486" spans="1:60" outlineLevel="1" x14ac:dyDescent="0.2">
      <c r="A486" s="245">
        <v>170</v>
      </c>
      <c r="B486" s="215" t="s">
        <v>708</v>
      </c>
      <c r="C486" s="238" t="s">
        <v>709</v>
      </c>
      <c r="D486" s="219" t="s">
        <v>342</v>
      </c>
      <c r="E486" s="223">
        <v>515.19813999999997</v>
      </c>
      <c r="F486" s="229"/>
      <c r="G486" s="228">
        <f>ROUND(E486*F486,2)</f>
        <v>0</v>
      </c>
      <c r="H486" s="227" t="s">
        <v>328</v>
      </c>
      <c r="I486" s="247" t="s">
        <v>128</v>
      </c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 t="s">
        <v>129</v>
      </c>
      <c r="AF486" s="32"/>
      <c r="AG486" s="32"/>
      <c r="AH486" s="32"/>
      <c r="AI486" s="32"/>
      <c r="AJ486" s="32"/>
      <c r="AK486" s="32"/>
      <c r="AL486" s="32"/>
      <c r="AM486" s="32">
        <v>21</v>
      </c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</row>
    <row r="487" spans="1:60" outlineLevel="1" x14ac:dyDescent="0.2">
      <c r="A487" s="244"/>
      <c r="B487" s="216"/>
      <c r="C487" s="558" t="s">
        <v>710</v>
      </c>
      <c r="D487" s="559"/>
      <c r="E487" s="560"/>
      <c r="F487" s="561"/>
      <c r="G487" s="562"/>
      <c r="H487" s="227"/>
      <c r="I487" s="247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207" t="str">
        <f>C487</f>
        <v>na vzdálenost 15 m od hrany výkopu nebo od okraje šachty</v>
      </c>
      <c r="BB487" s="32"/>
      <c r="BC487" s="32"/>
      <c r="BD487" s="32"/>
      <c r="BE487" s="32"/>
      <c r="BF487" s="32"/>
      <c r="BG487" s="32"/>
      <c r="BH487" s="32"/>
    </row>
    <row r="488" spans="1:60" x14ac:dyDescent="0.2">
      <c r="A488" s="243" t="s">
        <v>118</v>
      </c>
      <c r="B488" s="214" t="s">
        <v>83</v>
      </c>
      <c r="C488" s="237" t="s">
        <v>84</v>
      </c>
      <c r="D488" s="218"/>
      <c r="E488" s="222"/>
      <c r="F488" s="563">
        <f>SUM(G489:G506)</f>
        <v>0</v>
      </c>
      <c r="G488" s="564"/>
      <c r="H488" s="226"/>
      <c r="I488" s="246"/>
      <c r="AE488" t="s">
        <v>119</v>
      </c>
    </row>
    <row r="489" spans="1:60" outlineLevel="1" x14ac:dyDescent="0.2">
      <c r="A489" s="244"/>
      <c r="B489" s="552" t="s">
        <v>711</v>
      </c>
      <c r="C489" s="553"/>
      <c r="D489" s="554"/>
      <c r="E489" s="555"/>
      <c r="F489" s="556"/>
      <c r="G489" s="557"/>
      <c r="H489" s="227"/>
      <c r="I489" s="247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>
        <v>0</v>
      </c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</row>
    <row r="490" spans="1:60" outlineLevel="1" x14ac:dyDescent="0.2">
      <c r="A490" s="244"/>
      <c r="B490" s="538" t="s">
        <v>712</v>
      </c>
      <c r="C490" s="539"/>
      <c r="D490" s="540"/>
      <c r="E490" s="541"/>
      <c r="F490" s="542"/>
      <c r="G490" s="543"/>
      <c r="H490" s="227"/>
      <c r="I490" s="247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>
        <v>1</v>
      </c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</row>
    <row r="491" spans="1:60" outlineLevel="1" x14ac:dyDescent="0.2">
      <c r="A491" s="245">
        <v>171</v>
      </c>
      <c r="B491" s="215" t="s">
        <v>713</v>
      </c>
      <c r="C491" s="238" t="s">
        <v>714</v>
      </c>
      <c r="D491" s="219" t="s">
        <v>126</v>
      </c>
      <c r="E491" s="223">
        <v>34.200000000000003</v>
      </c>
      <c r="F491" s="229"/>
      <c r="G491" s="228">
        <f>ROUND(E491*F491,2)</f>
        <v>0</v>
      </c>
      <c r="H491" s="227" t="s">
        <v>715</v>
      </c>
      <c r="I491" s="247" t="s">
        <v>128</v>
      </c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 t="s">
        <v>129</v>
      </c>
      <c r="AF491" s="32"/>
      <c r="AG491" s="32"/>
      <c r="AH491" s="32"/>
      <c r="AI491" s="32"/>
      <c r="AJ491" s="32"/>
      <c r="AK491" s="32"/>
      <c r="AL491" s="32"/>
      <c r="AM491" s="32">
        <v>21</v>
      </c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</row>
    <row r="492" spans="1:60" outlineLevel="1" x14ac:dyDescent="0.2">
      <c r="A492" s="244"/>
      <c r="B492" s="216"/>
      <c r="C492" s="558" t="s">
        <v>716</v>
      </c>
      <c r="D492" s="559"/>
      <c r="E492" s="560"/>
      <c r="F492" s="561"/>
      <c r="G492" s="562"/>
      <c r="H492" s="227"/>
      <c r="I492" s="247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207" t="str">
        <f>C492</f>
        <v>dvouvrstvá</v>
      </c>
      <c r="BB492" s="32"/>
      <c r="BC492" s="32"/>
      <c r="BD492" s="32"/>
      <c r="BE492" s="32"/>
      <c r="BF492" s="32"/>
      <c r="BG492" s="32"/>
      <c r="BH492" s="32"/>
    </row>
    <row r="493" spans="1:60" outlineLevel="1" x14ac:dyDescent="0.2">
      <c r="A493" s="244"/>
      <c r="B493" s="216"/>
      <c r="C493" s="239" t="s">
        <v>717</v>
      </c>
      <c r="D493" s="220"/>
      <c r="E493" s="224">
        <v>34.200000000000003</v>
      </c>
      <c r="F493" s="228"/>
      <c r="G493" s="228"/>
      <c r="H493" s="227"/>
      <c r="I493" s="247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</row>
    <row r="494" spans="1:60" outlineLevel="1" x14ac:dyDescent="0.2">
      <c r="A494" s="244"/>
      <c r="B494" s="538" t="s">
        <v>711</v>
      </c>
      <c r="C494" s="539"/>
      <c r="D494" s="540"/>
      <c r="E494" s="541"/>
      <c r="F494" s="542"/>
      <c r="G494" s="543"/>
      <c r="H494" s="227"/>
      <c r="I494" s="247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>
        <v>0</v>
      </c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</row>
    <row r="495" spans="1:60" outlineLevel="1" x14ac:dyDescent="0.2">
      <c r="A495" s="244"/>
      <c r="B495" s="538" t="s">
        <v>718</v>
      </c>
      <c r="C495" s="539"/>
      <c r="D495" s="540"/>
      <c r="E495" s="541"/>
      <c r="F495" s="542"/>
      <c r="G495" s="543"/>
      <c r="H495" s="227"/>
      <c r="I495" s="247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>
        <v>1</v>
      </c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</row>
    <row r="496" spans="1:60" outlineLevel="1" x14ac:dyDescent="0.2">
      <c r="A496" s="245">
        <v>172</v>
      </c>
      <c r="B496" s="215" t="s">
        <v>719</v>
      </c>
      <c r="C496" s="238" t="s">
        <v>720</v>
      </c>
      <c r="D496" s="219" t="s">
        <v>141</v>
      </c>
      <c r="E496" s="223">
        <v>18.600000000000001</v>
      </c>
      <c r="F496" s="229"/>
      <c r="G496" s="228">
        <f>ROUND(E496*F496,2)</f>
        <v>0</v>
      </c>
      <c r="H496" s="227" t="s">
        <v>715</v>
      </c>
      <c r="I496" s="247" t="s">
        <v>128</v>
      </c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 t="s">
        <v>129</v>
      </c>
      <c r="AF496" s="32"/>
      <c r="AG496" s="32"/>
      <c r="AH496" s="32"/>
      <c r="AI496" s="32"/>
      <c r="AJ496" s="32"/>
      <c r="AK496" s="32"/>
      <c r="AL496" s="32"/>
      <c r="AM496" s="32">
        <v>21</v>
      </c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</row>
    <row r="497" spans="1:60" outlineLevel="1" x14ac:dyDescent="0.2">
      <c r="A497" s="244"/>
      <c r="B497" s="216"/>
      <c r="C497" s="239" t="s">
        <v>721</v>
      </c>
      <c r="D497" s="220"/>
      <c r="E497" s="224">
        <v>18.600000000000001</v>
      </c>
      <c r="F497" s="228"/>
      <c r="G497" s="228"/>
      <c r="H497" s="227"/>
      <c r="I497" s="247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</row>
    <row r="498" spans="1:60" outlineLevel="1" x14ac:dyDescent="0.2">
      <c r="A498" s="244"/>
      <c r="B498" s="538" t="s">
        <v>722</v>
      </c>
      <c r="C498" s="539"/>
      <c r="D498" s="540"/>
      <c r="E498" s="541"/>
      <c r="F498" s="542"/>
      <c r="G498" s="543"/>
      <c r="H498" s="227"/>
      <c r="I498" s="247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>
        <v>0</v>
      </c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</row>
    <row r="499" spans="1:60" outlineLevel="1" x14ac:dyDescent="0.2">
      <c r="A499" s="244"/>
      <c r="B499" s="538" t="s">
        <v>723</v>
      </c>
      <c r="C499" s="539"/>
      <c r="D499" s="540"/>
      <c r="E499" s="541"/>
      <c r="F499" s="542"/>
      <c r="G499" s="543"/>
      <c r="H499" s="227"/>
      <c r="I499" s="247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 t="s">
        <v>122</v>
      </c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</row>
    <row r="500" spans="1:60" outlineLevel="1" x14ac:dyDescent="0.2">
      <c r="A500" s="245">
        <v>173</v>
      </c>
      <c r="B500" s="215" t="s">
        <v>724</v>
      </c>
      <c r="C500" s="238" t="s">
        <v>725</v>
      </c>
      <c r="D500" s="219" t="s">
        <v>342</v>
      </c>
      <c r="E500" s="223">
        <v>0.13680999999999999</v>
      </c>
      <c r="F500" s="229"/>
      <c r="G500" s="228">
        <f>ROUND(E500*F500,2)</f>
        <v>0</v>
      </c>
      <c r="H500" s="227" t="s">
        <v>715</v>
      </c>
      <c r="I500" s="247" t="s">
        <v>128</v>
      </c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 t="s">
        <v>129</v>
      </c>
      <c r="AF500" s="32"/>
      <c r="AG500" s="32"/>
      <c r="AH500" s="32"/>
      <c r="AI500" s="32"/>
      <c r="AJ500" s="32"/>
      <c r="AK500" s="32"/>
      <c r="AL500" s="32"/>
      <c r="AM500" s="32">
        <v>21</v>
      </c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</row>
    <row r="501" spans="1:60" outlineLevel="1" x14ac:dyDescent="0.2">
      <c r="A501" s="245">
        <v>174</v>
      </c>
      <c r="B501" s="215" t="s">
        <v>726</v>
      </c>
      <c r="C501" s="238" t="s">
        <v>727</v>
      </c>
      <c r="D501" s="219" t="s">
        <v>369</v>
      </c>
      <c r="E501" s="223">
        <v>10</v>
      </c>
      <c r="F501" s="229"/>
      <c r="G501" s="228">
        <f>ROUND(E501*F501,2)</f>
        <v>0</v>
      </c>
      <c r="H501" s="227"/>
      <c r="I501" s="247" t="s">
        <v>287</v>
      </c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 t="s">
        <v>288</v>
      </c>
      <c r="AF501" s="32" t="s">
        <v>289</v>
      </c>
      <c r="AG501" s="32"/>
      <c r="AH501" s="32"/>
      <c r="AI501" s="32"/>
      <c r="AJ501" s="32"/>
      <c r="AK501" s="32"/>
      <c r="AL501" s="32"/>
      <c r="AM501" s="32">
        <v>21</v>
      </c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</row>
    <row r="502" spans="1:60" outlineLevel="1" x14ac:dyDescent="0.2">
      <c r="A502" s="244"/>
      <c r="B502" s="216"/>
      <c r="C502" s="239" t="s">
        <v>363</v>
      </c>
      <c r="D502" s="220"/>
      <c r="E502" s="224">
        <v>10</v>
      </c>
      <c r="F502" s="228"/>
      <c r="G502" s="228"/>
      <c r="H502" s="227"/>
      <c r="I502" s="247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</row>
    <row r="503" spans="1:60" outlineLevel="1" x14ac:dyDescent="0.2">
      <c r="A503" s="245">
        <v>175</v>
      </c>
      <c r="B503" s="215" t="s">
        <v>728</v>
      </c>
      <c r="C503" s="238" t="s">
        <v>729</v>
      </c>
      <c r="D503" s="219" t="s">
        <v>369</v>
      </c>
      <c r="E503" s="223">
        <v>36.36</v>
      </c>
      <c r="F503" s="229"/>
      <c r="G503" s="228">
        <f>ROUND(E503*F503,2)</f>
        <v>0</v>
      </c>
      <c r="H503" s="227"/>
      <c r="I503" s="247" t="s">
        <v>287</v>
      </c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 t="s">
        <v>288</v>
      </c>
      <c r="AF503" s="32" t="s">
        <v>323</v>
      </c>
      <c r="AG503" s="32"/>
      <c r="AH503" s="32"/>
      <c r="AI503" s="32"/>
      <c r="AJ503" s="32"/>
      <c r="AK503" s="32"/>
      <c r="AL503" s="32"/>
      <c r="AM503" s="32">
        <v>21</v>
      </c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</row>
    <row r="504" spans="1:60" outlineLevel="1" x14ac:dyDescent="0.2">
      <c r="A504" s="244"/>
      <c r="B504" s="216"/>
      <c r="C504" s="239" t="s">
        <v>730</v>
      </c>
      <c r="D504" s="220"/>
      <c r="E504" s="224">
        <v>36.36</v>
      </c>
      <c r="F504" s="228"/>
      <c r="G504" s="228"/>
      <c r="H504" s="227"/>
      <c r="I504" s="247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</row>
    <row r="505" spans="1:60" outlineLevel="1" x14ac:dyDescent="0.2">
      <c r="A505" s="245">
        <v>176</v>
      </c>
      <c r="B505" s="215" t="s">
        <v>731</v>
      </c>
      <c r="C505" s="238" t="s">
        <v>732</v>
      </c>
      <c r="D505" s="219" t="s">
        <v>369</v>
      </c>
      <c r="E505" s="223">
        <v>54.54</v>
      </c>
      <c r="F505" s="229"/>
      <c r="G505" s="228">
        <f>ROUND(E505*F505,2)</f>
        <v>0</v>
      </c>
      <c r="H505" s="227"/>
      <c r="I505" s="247" t="s">
        <v>287</v>
      </c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 t="s">
        <v>288</v>
      </c>
      <c r="AF505" s="32" t="s">
        <v>323</v>
      </c>
      <c r="AG505" s="32"/>
      <c r="AH505" s="32"/>
      <c r="AI505" s="32"/>
      <c r="AJ505" s="32"/>
      <c r="AK505" s="32"/>
      <c r="AL505" s="32"/>
      <c r="AM505" s="32">
        <v>21</v>
      </c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</row>
    <row r="506" spans="1:60" outlineLevel="1" x14ac:dyDescent="0.2">
      <c r="A506" s="244"/>
      <c r="B506" s="216"/>
      <c r="C506" s="239" t="s">
        <v>733</v>
      </c>
      <c r="D506" s="220"/>
      <c r="E506" s="224">
        <v>54.54</v>
      </c>
      <c r="F506" s="228"/>
      <c r="G506" s="228"/>
      <c r="H506" s="227"/>
      <c r="I506" s="247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</row>
    <row r="507" spans="1:60" x14ac:dyDescent="0.2">
      <c r="A507" s="243" t="s">
        <v>118</v>
      </c>
      <c r="B507" s="214" t="s">
        <v>85</v>
      </c>
      <c r="C507" s="237" t="s">
        <v>86</v>
      </c>
      <c r="D507" s="218"/>
      <c r="E507" s="222"/>
      <c r="F507" s="563">
        <f>SUM(G508:G514)</f>
        <v>0</v>
      </c>
      <c r="G507" s="564"/>
      <c r="H507" s="226"/>
      <c r="I507" s="246"/>
      <c r="AE507" t="s">
        <v>119</v>
      </c>
    </row>
    <row r="508" spans="1:60" outlineLevel="1" x14ac:dyDescent="0.2">
      <c r="A508" s="244"/>
      <c r="B508" s="552" t="s">
        <v>734</v>
      </c>
      <c r="C508" s="553"/>
      <c r="D508" s="554"/>
      <c r="E508" s="555"/>
      <c r="F508" s="556"/>
      <c r="G508" s="557"/>
      <c r="H508" s="227"/>
      <c r="I508" s="247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>
        <v>0</v>
      </c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</row>
    <row r="509" spans="1:60" outlineLevel="1" x14ac:dyDescent="0.2">
      <c r="A509" s="245">
        <v>177</v>
      </c>
      <c r="B509" s="215" t="s">
        <v>735</v>
      </c>
      <c r="C509" s="238" t="s">
        <v>736</v>
      </c>
      <c r="D509" s="219" t="s">
        <v>334</v>
      </c>
      <c r="E509" s="223">
        <v>1</v>
      </c>
      <c r="F509" s="229"/>
      <c r="G509" s="228">
        <f>ROUND(E509*F509,2)</f>
        <v>0</v>
      </c>
      <c r="H509" s="227" t="s">
        <v>524</v>
      </c>
      <c r="I509" s="247" t="s">
        <v>128</v>
      </c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 t="s">
        <v>129</v>
      </c>
      <c r="AF509" s="32"/>
      <c r="AG509" s="32"/>
      <c r="AH509" s="32"/>
      <c r="AI509" s="32"/>
      <c r="AJ509" s="32"/>
      <c r="AK509" s="32"/>
      <c r="AL509" s="32"/>
      <c r="AM509" s="32">
        <v>21</v>
      </c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</row>
    <row r="510" spans="1:60" outlineLevel="1" x14ac:dyDescent="0.2">
      <c r="A510" s="244"/>
      <c r="B510" s="216"/>
      <c r="C510" s="239" t="s">
        <v>63</v>
      </c>
      <c r="D510" s="220"/>
      <c r="E510" s="224">
        <v>1</v>
      </c>
      <c r="F510" s="228"/>
      <c r="G510" s="228"/>
      <c r="H510" s="227"/>
      <c r="I510" s="247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</row>
    <row r="511" spans="1:60" outlineLevel="1" x14ac:dyDescent="0.2">
      <c r="A511" s="245">
        <v>178</v>
      </c>
      <c r="B511" s="215" t="s">
        <v>737</v>
      </c>
      <c r="C511" s="238" t="s">
        <v>738</v>
      </c>
      <c r="D511" s="219" t="s">
        <v>334</v>
      </c>
      <c r="E511" s="223">
        <v>6</v>
      </c>
      <c r="F511" s="229"/>
      <c r="G511" s="228">
        <f>ROUND(E511*F511,2)</f>
        <v>0</v>
      </c>
      <c r="H511" s="227" t="s">
        <v>524</v>
      </c>
      <c r="I511" s="247" t="s">
        <v>128</v>
      </c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 t="s">
        <v>129</v>
      </c>
      <c r="AF511" s="32"/>
      <c r="AG511" s="32"/>
      <c r="AH511" s="32"/>
      <c r="AI511" s="32"/>
      <c r="AJ511" s="32"/>
      <c r="AK511" s="32"/>
      <c r="AL511" s="32"/>
      <c r="AM511" s="32">
        <v>21</v>
      </c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</row>
    <row r="512" spans="1:60" outlineLevel="1" x14ac:dyDescent="0.2">
      <c r="A512" s="244"/>
      <c r="B512" s="216"/>
      <c r="C512" s="239" t="s">
        <v>540</v>
      </c>
      <c r="D512" s="220"/>
      <c r="E512" s="224">
        <v>6</v>
      </c>
      <c r="F512" s="228"/>
      <c r="G512" s="228"/>
      <c r="H512" s="227"/>
      <c r="I512" s="247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</row>
    <row r="513" spans="1:60" outlineLevel="1" x14ac:dyDescent="0.2">
      <c r="A513" s="245">
        <v>179</v>
      </c>
      <c r="B513" s="215" t="s">
        <v>739</v>
      </c>
      <c r="C513" s="238" t="s">
        <v>740</v>
      </c>
      <c r="D513" s="219" t="s">
        <v>334</v>
      </c>
      <c r="E513" s="223">
        <v>3</v>
      </c>
      <c r="F513" s="229"/>
      <c r="G513" s="228">
        <f>ROUND(E513*F513,2)</f>
        <v>0</v>
      </c>
      <c r="H513" s="227" t="s">
        <v>524</v>
      </c>
      <c r="I513" s="247" t="s">
        <v>128</v>
      </c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 t="s">
        <v>129</v>
      </c>
      <c r="AF513" s="32"/>
      <c r="AG513" s="32"/>
      <c r="AH513" s="32"/>
      <c r="AI513" s="32"/>
      <c r="AJ513" s="32"/>
      <c r="AK513" s="32"/>
      <c r="AL513" s="32"/>
      <c r="AM513" s="32">
        <v>21</v>
      </c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</row>
    <row r="514" spans="1:60" outlineLevel="1" x14ac:dyDescent="0.2">
      <c r="A514" s="244"/>
      <c r="B514" s="216"/>
      <c r="C514" s="239" t="s">
        <v>67</v>
      </c>
      <c r="D514" s="220"/>
      <c r="E514" s="224">
        <v>3</v>
      </c>
      <c r="F514" s="228"/>
      <c r="G514" s="228"/>
      <c r="H514" s="227"/>
      <c r="I514" s="247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</row>
    <row r="515" spans="1:60" x14ac:dyDescent="0.2">
      <c r="A515" s="243" t="s">
        <v>118</v>
      </c>
      <c r="B515" s="214" t="s">
        <v>87</v>
      </c>
      <c r="C515" s="237" t="s">
        <v>88</v>
      </c>
      <c r="D515" s="218"/>
      <c r="E515" s="222"/>
      <c r="F515" s="563">
        <f>SUM(G516:G518)</f>
        <v>0</v>
      </c>
      <c r="G515" s="564"/>
      <c r="H515" s="226"/>
      <c r="I515" s="246"/>
      <c r="AE515" t="s">
        <v>119</v>
      </c>
    </row>
    <row r="516" spans="1:60" outlineLevel="1" x14ac:dyDescent="0.2">
      <c r="A516" s="244"/>
      <c r="B516" s="552" t="s">
        <v>741</v>
      </c>
      <c r="C516" s="553"/>
      <c r="D516" s="554"/>
      <c r="E516" s="555"/>
      <c r="F516" s="556"/>
      <c r="G516" s="557"/>
      <c r="H516" s="227"/>
      <c r="I516" s="247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>
        <v>0</v>
      </c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</row>
    <row r="517" spans="1:60" outlineLevel="1" x14ac:dyDescent="0.2">
      <c r="A517" s="245">
        <v>180</v>
      </c>
      <c r="B517" s="215" t="s">
        <v>742</v>
      </c>
      <c r="C517" s="238" t="s">
        <v>743</v>
      </c>
      <c r="D517" s="219" t="s">
        <v>334</v>
      </c>
      <c r="E517" s="223">
        <v>3</v>
      </c>
      <c r="F517" s="229"/>
      <c r="G517" s="228">
        <f>ROUND(E517*F517,2)</f>
        <v>0</v>
      </c>
      <c r="H517" s="227" t="s">
        <v>744</v>
      </c>
      <c r="I517" s="247" t="s">
        <v>128</v>
      </c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 t="s">
        <v>129</v>
      </c>
      <c r="AF517" s="32"/>
      <c r="AG517" s="32"/>
      <c r="AH517" s="32"/>
      <c r="AI517" s="32"/>
      <c r="AJ517" s="32"/>
      <c r="AK517" s="32"/>
      <c r="AL517" s="32"/>
      <c r="AM517" s="32">
        <v>21</v>
      </c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</row>
    <row r="518" spans="1:60" outlineLevel="1" x14ac:dyDescent="0.2">
      <c r="A518" s="244"/>
      <c r="B518" s="216"/>
      <c r="C518" s="239" t="s">
        <v>67</v>
      </c>
      <c r="D518" s="220"/>
      <c r="E518" s="224">
        <v>3</v>
      </c>
      <c r="F518" s="228"/>
      <c r="G518" s="228"/>
      <c r="H518" s="227"/>
      <c r="I518" s="247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</row>
    <row r="519" spans="1:60" x14ac:dyDescent="0.2">
      <c r="A519" s="243" t="s">
        <v>118</v>
      </c>
      <c r="B519" s="214" t="s">
        <v>89</v>
      </c>
      <c r="C519" s="237" t="s">
        <v>90</v>
      </c>
      <c r="D519" s="218"/>
      <c r="E519" s="222"/>
      <c r="F519" s="563">
        <f>SUM(G520:G523)</f>
        <v>0</v>
      </c>
      <c r="G519" s="564"/>
      <c r="H519" s="226"/>
      <c r="I519" s="246"/>
      <c r="AE519" t="s">
        <v>119</v>
      </c>
    </row>
    <row r="520" spans="1:60" outlineLevel="1" x14ac:dyDescent="0.2">
      <c r="A520" s="244"/>
      <c r="B520" s="552" t="s">
        <v>745</v>
      </c>
      <c r="C520" s="553"/>
      <c r="D520" s="554"/>
      <c r="E520" s="555"/>
      <c r="F520" s="556"/>
      <c r="G520" s="557"/>
      <c r="H520" s="227"/>
      <c r="I520" s="247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>
        <v>0</v>
      </c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</row>
    <row r="521" spans="1:60" outlineLevel="1" x14ac:dyDescent="0.2">
      <c r="A521" s="245">
        <v>181</v>
      </c>
      <c r="B521" s="215" t="s">
        <v>746</v>
      </c>
      <c r="C521" s="238" t="s">
        <v>747</v>
      </c>
      <c r="D521" s="219" t="s">
        <v>126</v>
      </c>
      <c r="E521" s="223">
        <v>7.1628299999999996</v>
      </c>
      <c r="F521" s="229"/>
      <c r="G521" s="228">
        <f>ROUND(E521*F521,2)</f>
        <v>0</v>
      </c>
      <c r="H521" s="227" t="s">
        <v>748</v>
      </c>
      <c r="I521" s="247" t="s">
        <v>128</v>
      </c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 t="s">
        <v>129</v>
      </c>
      <c r="AF521" s="32"/>
      <c r="AG521" s="32"/>
      <c r="AH521" s="32"/>
      <c r="AI521" s="32"/>
      <c r="AJ521" s="32"/>
      <c r="AK521" s="32"/>
      <c r="AL521" s="32"/>
      <c r="AM521" s="32">
        <v>21</v>
      </c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</row>
    <row r="522" spans="1:60" outlineLevel="1" x14ac:dyDescent="0.2">
      <c r="A522" s="244"/>
      <c r="B522" s="216"/>
      <c r="C522" s="558" t="s">
        <v>749</v>
      </c>
      <c r="D522" s="559"/>
      <c r="E522" s="560"/>
      <c r="F522" s="561"/>
      <c r="G522" s="562"/>
      <c r="H522" s="227"/>
      <c r="I522" s="247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207" t="str">
        <f>C522</f>
        <v>včetně pomocného lešení.</v>
      </c>
      <c r="BB522" s="32"/>
      <c r="BC522" s="32"/>
      <c r="BD522" s="32"/>
      <c r="BE522" s="32"/>
      <c r="BF522" s="32"/>
      <c r="BG522" s="32"/>
      <c r="BH522" s="32"/>
    </row>
    <row r="523" spans="1:60" outlineLevel="1" x14ac:dyDescent="0.2">
      <c r="A523" s="244"/>
      <c r="B523" s="216"/>
      <c r="C523" s="239" t="s">
        <v>750</v>
      </c>
      <c r="D523" s="220"/>
      <c r="E523" s="224">
        <v>7.1628299999999996</v>
      </c>
      <c r="F523" s="228"/>
      <c r="G523" s="228"/>
      <c r="H523" s="227"/>
      <c r="I523" s="247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</row>
    <row r="524" spans="1:60" x14ac:dyDescent="0.2">
      <c r="A524" s="243" t="s">
        <v>118</v>
      </c>
      <c r="B524" s="214" t="s">
        <v>91</v>
      </c>
      <c r="C524" s="237" t="s">
        <v>92</v>
      </c>
      <c r="D524" s="218"/>
      <c r="E524" s="222"/>
      <c r="F524" s="563">
        <f>SUM(G525:G532)</f>
        <v>0</v>
      </c>
      <c r="G524" s="564"/>
      <c r="H524" s="226"/>
      <c r="I524" s="246"/>
      <c r="AE524" t="s">
        <v>119</v>
      </c>
    </row>
    <row r="525" spans="1:60" outlineLevel="1" x14ac:dyDescent="0.2">
      <c r="A525" s="244"/>
      <c r="B525" s="552" t="s">
        <v>751</v>
      </c>
      <c r="C525" s="553"/>
      <c r="D525" s="554"/>
      <c r="E525" s="555"/>
      <c r="F525" s="556"/>
      <c r="G525" s="557"/>
      <c r="H525" s="227"/>
      <c r="I525" s="247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>
        <v>0</v>
      </c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</row>
    <row r="526" spans="1:60" ht="33.75" outlineLevel="1" x14ac:dyDescent="0.2">
      <c r="A526" s="244"/>
      <c r="B526" s="538" t="s">
        <v>752</v>
      </c>
      <c r="C526" s="539"/>
      <c r="D526" s="540"/>
      <c r="E526" s="541"/>
      <c r="F526" s="542"/>
      <c r="G526" s="543"/>
      <c r="H526" s="227"/>
      <c r="I526" s="247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 t="s">
        <v>122</v>
      </c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207" t="str">
        <f>B526</f>
        <v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526" s="32"/>
      <c r="BB526" s="32"/>
      <c r="BC526" s="32"/>
      <c r="BD526" s="32"/>
      <c r="BE526" s="32"/>
      <c r="BF526" s="32"/>
      <c r="BG526" s="32"/>
      <c r="BH526" s="32"/>
    </row>
    <row r="527" spans="1:60" outlineLevel="1" x14ac:dyDescent="0.2">
      <c r="A527" s="245">
        <v>182</v>
      </c>
      <c r="B527" s="215" t="s">
        <v>753</v>
      </c>
      <c r="C527" s="238" t="s">
        <v>754</v>
      </c>
      <c r="D527" s="219" t="s">
        <v>141</v>
      </c>
      <c r="E527" s="223">
        <v>6.2</v>
      </c>
      <c r="F527" s="229"/>
      <c r="G527" s="228">
        <f>ROUND(E527*F527,2)</f>
        <v>0</v>
      </c>
      <c r="H527" s="227" t="s">
        <v>91</v>
      </c>
      <c r="I527" s="247" t="s">
        <v>128</v>
      </c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 t="s">
        <v>129</v>
      </c>
      <c r="AF527" s="32"/>
      <c r="AG527" s="32"/>
      <c r="AH527" s="32"/>
      <c r="AI527" s="32"/>
      <c r="AJ527" s="32"/>
      <c r="AK527" s="32"/>
      <c r="AL527" s="32"/>
      <c r="AM527" s="32">
        <v>21</v>
      </c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</row>
    <row r="528" spans="1:60" outlineLevel="1" x14ac:dyDescent="0.2">
      <c r="A528" s="244"/>
      <c r="B528" s="216"/>
      <c r="C528" s="239" t="s">
        <v>755</v>
      </c>
      <c r="D528" s="220"/>
      <c r="E528" s="224">
        <v>6.2</v>
      </c>
      <c r="F528" s="228"/>
      <c r="G528" s="228"/>
      <c r="H528" s="227"/>
      <c r="I528" s="247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</row>
    <row r="529" spans="1:60" outlineLevel="1" x14ac:dyDescent="0.2">
      <c r="A529" s="245">
        <v>183</v>
      </c>
      <c r="B529" s="215" t="s">
        <v>756</v>
      </c>
      <c r="C529" s="238" t="s">
        <v>757</v>
      </c>
      <c r="D529" s="219" t="s">
        <v>334</v>
      </c>
      <c r="E529" s="223">
        <v>5.2183299999999999</v>
      </c>
      <c r="F529" s="229"/>
      <c r="G529" s="228">
        <f>ROUND(E529*F529,2)</f>
        <v>0</v>
      </c>
      <c r="H529" s="227"/>
      <c r="I529" s="247" t="s">
        <v>287</v>
      </c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 t="s">
        <v>288</v>
      </c>
      <c r="AF529" s="32" t="s">
        <v>323</v>
      </c>
      <c r="AG529" s="32"/>
      <c r="AH529" s="32"/>
      <c r="AI529" s="32"/>
      <c r="AJ529" s="32"/>
      <c r="AK529" s="32"/>
      <c r="AL529" s="32"/>
      <c r="AM529" s="32">
        <v>21</v>
      </c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</row>
    <row r="530" spans="1:60" outlineLevel="1" x14ac:dyDescent="0.2">
      <c r="A530" s="244"/>
      <c r="B530" s="216"/>
      <c r="C530" s="239" t="s">
        <v>758</v>
      </c>
      <c r="D530" s="220"/>
      <c r="E530" s="224">
        <v>5.2183299999999999</v>
      </c>
      <c r="F530" s="228"/>
      <c r="G530" s="228"/>
      <c r="H530" s="227"/>
      <c r="I530" s="247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</row>
    <row r="531" spans="1:60" outlineLevel="1" x14ac:dyDescent="0.2">
      <c r="A531" s="245">
        <v>184</v>
      </c>
      <c r="B531" s="215" t="s">
        <v>759</v>
      </c>
      <c r="C531" s="238" t="s">
        <v>760</v>
      </c>
      <c r="D531" s="219" t="s">
        <v>334</v>
      </c>
      <c r="E531" s="223">
        <v>5.2183299999999999</v>
      </c>
      <c r="F531" s="229"/>
      <c r="G531" s="228">
        <f>ROUND(E531*F531,2)</f>
        <v>0</v>
      </c>
      <c r="H531" s="227"/>
      <c r="I531" s="247" t="s">
        <v>287</v>
      </c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 t="s">
        <v>288</v>
      </c>
      <c r="AF531" s="32" t="s">
        <v>323</v>
      </c>
      <c r="AG531" s="32"/>
      <c r="AH531" s="32"/>
      <c r="AI531" s="32"/>
      <c r="AJ531" s="32"/>
      <c r="AK531" s="32"/>
      <c r="AL531" s="32"/>
      <c r="AM531" s="32">
        <v>21</v>
      </c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</row>
    <row r="532" spans="1:60" outlineLevel="1" x14ac:dyDescent="0.2">
      <c r="A532" s="244"/>
      <c r="B532" s="216"/>
      <c r="C532" s="239" t="s">
        <v>758</v>
      </c>
      <c r="D532" s="220"/>
      <c r="E532" s="224">
        <v>5.2183299999999999</v>
      </c>
      <c r="F532" s="228"/>
      <c r="G532" s="228"/>
      <c r="H532" s="227"/>
      <c r="I532" s="247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</row>
    <row r="533" spans="1:60" x14ac:dyDescent="0.2">
      <c r="A533" s="243" t="s">
        <v>118</v>
      </c>
      <c r="B533" s="214" t="s">
        <v>95</v>
      </c>
      <c r="C533" s="237" t="s">
        <v>96</v>
      </c>
      <c r="D533" s="218"/>
      <c r="E533" s="222"/>
      <c r="F533" s="563">
        <f>SUM(G534:G579)</f>
        <v>0</v>
      </c>
      <c r="G533" s="564"/>
      <c r="H533" s="226"/>
      <c r="I533" s="246"/>
      <c r="AE533" t="s">
        <v>119</v>
      </c>
    </row>
    <row r="534" spans="1:60" outlineLevel="1" x14ac:dyDescent="0.2">
      <c r="A534" s="244"/>
      <c r="B534" s="552" t="s">
        <v>761</v>
      </c>
      <c r="C534" s="553"/>
      <c r="D534" s="554"/>
      <c r="E534" s="555"/>
      <c r="F534" s="556"/>
      <c r="G534" s="557"/>
      <c r="H534" s="227"/>
      <c r="I534" s="247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>
        <v>0</v>
      </c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</row>
    <row r="535" spans="1:60" outlineLevel="1" x14ac:dyDescent="0.2">
      <c r="A535" s="244"/>
      <c r="B535" s="538" t="s">
        <v>762</v>
      </c>
      <c r="C535" s="539"/>
      <c r="D535" s="540"/>
      <c r="E535" s="541"/>
      <c r="F535" s="542"/>
      <c r="G535" s="543"/>
      <c r="H535" s="227"/>
      <c r="I535" s="247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 t="s">
        <v>122</v>
      </c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</row>
    <row r="536" spans="1:60" outlineLevel="1" x14ac:dyDescent="0.2">
      <c r="A536" s="245">
        <v>185</v>
      </c>
      <c r="B536" s="215" t="s">
        <v>763</v>
      </c>
      <c r="C536" s="238" t="s">
        <v>764</v>
      </c>
      <c r="D536" s="219" t="s">
        <v>141</v>
      </c>
      <c r="E536" s="223">
        <v>0.5</v>
      </c>
      <c r="F536" s="229"/>
      <c r="G536" s="228">
        <f>ROUND(E536*F536,2)</f>
        <v>0</v>
      </c>
      <c r="H536" s="227" t="s">
        <v>95</v>
      </c>
      <c r="I536" s="247" t="s">
        <v>128</v>
      </c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 t="s">
        <v>129</v>
      </c>
      <c r="AF536" s="32"/>
      <c r="AG536" s="32"/>
      <c r="AH536" s="32"/>
      <c r="AI536" s="32"/>
      <c r="AJ536" s="32"/>
      <c r="AK536" s="32"/>
      <c r="AL536" s="32"/>
      <c r="AM536" s="32">
        <v>21</v>
      </c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</row>
    <row r="537" spans="1:60" outlineLevel="1" x14ac:dyDescent="0.2">
      <c r="A537" s="244"/>
      <c r="B537" s="216"/>
      <c r="C537" s="239" t="s">
        <v>765</v>
      </c>
      <c r="D537" s="220"/>
      <c r="E537" s="224">
        <v>0.5</v>
      </c>
      <c r="F537" s="228"/>
      <c r="G537" s="228"/>
      <c r="H537" s="227"/>
      <c r="I537" s="247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</row>
    <row r="538" spans="1:60" outlineLevel="1" x14ac:dyDescent="0.2">
      <c r="A538" s="245">
        <v>186</v>
      </c>
      <c r="B538" s="215" t="s">
        <v>766</v>
      </c>
      <c r="C538" s="238" t="s">
        <v>767</v>
      </c>
      <c r="D538" s="219" t="s">
        <v>141</v>
      </c>
      <c r="E538" s="223">
        <v>31.5</v>
      </c>
      <c r="F538" s="229"/>
      <c r="G538" s="228">
        <f>ROUND(E538*F538,2)</f>
        <v>0</v>
      </c>
      <c r="H538" s="227" t="s">
        <v>95</v>
      </c>
      <c r="I538" s="247" t="s">
        <v>128</v>
      </c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 t="s">
        <v>129</v>
      </c>
      <c r="AF538" s="32"/>
      <c r="AG538" s="32"/>
      <c r="AH538" s="32"/>
      <c r="AI538" s="32"/>
      <c r="AJ538" s="32"/>
      <c r="AK538" s="32"/>
      <c r="AL538" s="32"/>
      <c r="AM538" s="32">
        <v>21</v>
      </c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</row>
    <row r="539" spans="1:60" outlineLevel="1" x14ac:dyDescent="0.2">
      <c r="A539" s="244"/>
      <c r="B539" s="216"/>
      <c r="C539" s="239" t="s">
        <v>768</v>
      </c>
      <c r="D539" s="220"/>
      <c r="E539" s="224">
        <v>31.5</v>
      </c>
      <c r="F539" s="228"/>
      <c r="G539" s="228"/>
      <c r="H539" s="227"/>
      <c r="I539" s="247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</row>
    <row r="540" spans="1:60" outlineLevel="1" x14ac:dyDescent="0.2">
      <c r="A540" s="245">
        <v>187</v>
      </c>
      <c r="B540" s="215" t="s">
        <v>769</v>
      </c>
      <c r="C540" s="238" t="s">
        <v>770</v>
      </c>
      <c r="D540" s="219" t="s">
        <v>141</v>
      </c>
      <c r="E540" s="223">
        <v>31.5</v>
      </c>
      <c r="F540" s="229"/>
      <c r="G540" s="228">
        <f>ROUND(E540*F540,2)</f>
        <v>0</v>
      </c>
      <c r="H540" s="227" t="s">
        <v>95</v>
      </c>
      <c r="I540" s="247" t="s">
        <v>128</v>
      </c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 t="s">
        <v>129</v>
      </c>
      <c r="AF540" s="32"/>
      <c r="AG540" s="32"/>
      <c r="AH540" s="32"/>
      <c r="AI540" s="32"/>
      <c r="AJ540" s="32"/>
      <c r="AK540" s="32"/>
      <c r="AL540" s="32"/>
      <c r="AM540" s="32">
        <v>21</v>
      </c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</row>
    <row r="541" spans="1:60" outlineLevel="1" x14ac:dyDescent="0.2">
      <c r="A541" s="244"/>
      <c r="B541" s="216"/>
      <c r="C541" s="239" t="s">
        <v>768</v>
      </c>
      <c r="D541" s="220"/>
      <c r="E541" s="224">
        <v>31.5</v>
      </c>
      <c r="F541" s="228"/>
      <c r="G541" s="228"/>
      <c r="H541" s="227"/>
      <c r="I541" s="247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</row>
    <row r="542" spans="1:60" outlineLevel="1" x14ac:dyDescent="0.2">
      <c r="A542" s="244"/>
      <c r="B542" s="538" t="s">
        <v>771</v>
      </c>
      <c r="C542" s="539"/>
      <c r="D542" s="540"/>
      <c r="E542" s="541"/>
      <c r="F542" s="542"/>
      <c r="G542" s="543"/>
      <c r="H542" s="227"/>
      <c r="I542" s="247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>
        <v>0</v>
      </c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</row>
    <row r="543" spans="1:60" outlineLevel="1" x14ac:dyDescent="0.2">
      <c r="A543" s="245">
        <v>188</v>
      </c>
      <c r="B543" s="215" t="s">
        <v>772</v>
      </c>
      <c r="C543" s="238" t="s">
        <v>773</v>
      </c>
      <c r="D543" s="219" t="s">
        <v>334</v>
      </c>
      <c r="E543" s="223">
        <v>1</v>
      </c>
      <c r="F543" s="229"/>
      <c r="G543" s="228">
        <f>ROUND(E543*F543,2)</f>
        <v>0</v>
      </c>
      <c r="H543" s="227" t="s">
        <v>95</v>
      </c>
      <c r="I543" s="247" t="s">
        <v>128</v>
      </c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 t="s">
        <v>129</v>
      </c>
      <c r="AF543" s="32"/>
      <c r="AG543" s="32"/>
      <c r="AH543" s="32"/>
      <c r="AI543" s="32"/>
      <c r="AJ543" s="32"/>
      <c r="AK543" s="32"/>
      <c r="AL543" s="32"/>
      <c r="AM543" s="32">
        <v>21</v>
      </c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</row>
    <row r="544" spans="1:60" outlineLevel="1" x14ac:dyDescent="0.2">
      <c r="A544" s="244"/>
      <c r="B544" s="216"/>
      <c r="C544" s="239" t="s">
        <v>63</v>
      </c>
      <c r="D544" s="220"/>
      <c r="E544" s="224">
        <v>1</v>
      </c>
      <c r="F544" s="228"/>
      <c r="G544" s="228"/>
      <c r="H544" s="227"/>
      <c r="I544" s="247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</row>
    <row r="545" spans="1:60" outlineLevel="1" x14ac:dyDescent="0.2">
      <c r="A545" s="245">
        <v>189</v>
      </c>
      <c r="B545" s="215" t="s">
        <v>774</v>
      </c>
      <c r="C545" s="238" t="s">
        <v>775</v>
      </c>
      <c r="D545" s="219" t="s">
        <v>334</v>
      </c>
      <c r="E545" s="223">
        <v>12</v>
      </c>
      <c r="F545" s="229"/>
      <c r="G545" s="228">
        <f>ROUND(E545*F545,2)</f>
        <v>0</v>
      </c>
      <c r="H545" s="227" t="s">
        <v>95</v>
      </c>
      <c r="I545" s="247" t="s">
        <v>128</v>
      </c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 t="s">
        <v>129</v>
      </c>
      <c r="AF545" s="32"/>
      <c r="AG545" s="32"/>
      <c r="AH545" s="32"/>
      <c r="AI545" s="32"/>
      <c r="AJ545" s="32"/>
      <c r="AK545" s="32"/>
      <c r="AL545" s="32"/>
      <c r="AM545" s="32">
        <v>21</v>
      </c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</row>
    <row r="546" spans="1:60" outlineLevel="1" x14ac:dyDescent="0.2">
      <c r="A546" s="244"/>
      <c r="B546" s="216"/>
      <c r="C546" s="239" t="s">
        <v>776</v>
      </c>
      <c r="D546" s="220"/>
      <c r="E546" s="224">
        <v>12</v>
      </c>
      <c r="F546" s="228"/>
      <c r="G546" s="228"/>
      <c r="H546" s="227"/>
      <c r="I546" s="247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</row>
    <row r="547" spans="1:60" outlineLevel="1" x14ac:dyDescent="0.2">
      <c r="A547" s="245">
        <v>190</v>
      </c>
      <c r="B547" s="215" t="s">
        <v>777</v>
      </c>
      <c r="C547" s="238" t="s">
        <v>778</v>
      </c>
      <c r="D547" s="219" t="s">
        <v>334</v>
      </c>
      <c r="E547" s="223">
        <v>12</v>
      </c>
      <c r="F547" s="229"/>
      <c r="G547" s="228">
        <f>ROUND(E547*F547,2)</f>
        <v>0</v>
      </c>
      <c r="H547" s="227" t="s">
        <v>95</v>
      </c>
      <c r="I547" s="247" t="s">
        <v>128</v>
      </c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 t="s">
        <v>129</v>
      </c>
      <c r="AF547" s="32"/>
      <c r="AG547" s="32"/>
      <c r="AH547" s="32"/>
      <c r="AI547" s="32"/>
      <c r="AJ547" s="32"/>
      <c r="AK547" s="32"/>
      <c r="AL547" s="32"/>
      <c r="AM547" s="32">
        <v>21</v>
      </c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</row>
    <row r="548" spans="1:60" outlineLevel="1" x14ac:dyDescent="0.2">
      <c r="A548" s="244"/>
      <c r="B548" s="216"/>
      <c r="C548" s="239" t="s">
        <v>776</v>
      </c>
      <c r="D548" s="220"/>
      <c r="E548" s="224">
        <v>12</v>
      </c>
      <c r="F548" s="228"/>
      <c r="G548" s="228"/>
      <c r="H548" s="227"/>
      <c r="I548" s="247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</row>
    <row r="549" spans="1:60" outlineLevel="1" x14ac:dyDescent="0.2">
      <c r="A549" s="244"/>
      <c r="B549" s="538" t="s">
        <v>779</v>
      </c>
      <c r="C549" s="539"/>
      <c r="D549" s="540"/>
      <c r="E549" s="541"/>
      <c r="F549" s="542"/>
      <c r="G549" s="543"/>
      <c r="H549" s="227"/>
      <c r="I549" s="247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>
        <v>0</v>
      </c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</row>
    <row r="550" spans="1:60" outlineLevel="1" x14ac:dyDescent="0.2">
      <c r="A550" s="245">
        <v>191</v>
      </c>
      <c r="B550" s="215" t="s">
        <v>780</v>
      </c>
      <c r="C550" s="238" t="s">
        <v>781</v>
      </c>
      <c r="D550" s="219" t="s">
        <v>334</v>
      </c>
      <c r="E550" s="223">
        <v>50</v>
      </c>
      <c r="F550" s="229"/>
      <c r="G550" s="228">
        <f>ROUND(E550*F550,2)</f>
        <v>0</v>
      </c>
      <c r="H550" s="227" t="s">
        <v>95</v>
      </c>
      <c r="I550" s="247" t="s">
        <v>128</v>
      </c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 t="s">
        <v>129</v>
      </c>
      <c r="AF550" s="32"/>
      <c r="AG550" s="32"/>
      <c r="AH550" s="32"/>
      <c r="AI550" s="32"/>
      <c r="AJ550" s="32"/>
      <c r="AK550" s="32"/>
      <c r="AL550" s="32"/>
      <c r="AM550" s="32">
        <v>21</v>
      </c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</row>
    <row r="551" spans="1:60" outlineLevel="1" x14ac:dyDescent="0.2">
      <c r="A551" s="244"/>
      <c r="B551" s="216"/>
      <c r="C551" s="239" t="s">
        <v>782</v>
      </c>
      <c r="D551" s="220"/>
      <c r="E551" s="224">
        <v>50</v>
      </c>
      <c r="F551" s="228"/>
      <c r="G551" s="228"/>
      <c r="H551" s="227"/>
      <c r="I551" s="247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</row>
    <row r="552" spans="1:60" outlineLevel="1" x14ac:dyDescent="0.2">
      <c r="A552" s="245">
        <v>192</v>
      </c>
      <c r="B552" s="215" t="s">
        <v>783</v>
      </c>
      <c r="C552" s="238" t="s">
        <v>784</v>
      </c>
      <c r="D552" s="219" t="s">
        <v>334</v>
      </c>
      <c r="E552" s="223">
        <v>49</v>
      </c>
      <c r="F552" s="229"/>
      <c r="G552" s="228">
        <f>ROUND(E552*F552,2)</f>
        <v>0</v>
      </c>
      <c r="H552" s="227" t="s">
        <v>95</v>
      </c>
      <c r="I552" s="247" t="s">
        <v>128</v>
      </c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 t="s">
        <v>129</v>
      </c>
      <c r="AF552" s="32"/>
      <c r="AG552" s="32"/>
      <c r="AH552" s="32"/>
      <c r="AI552" s="32"/>
      <c r="AJ552" s="32"/>
      <c r="AK552" s="32"/>
      <c r="AL552" s="32"/>
      <c r="AM552" s="32">
        <v>21</v>
      </c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</row>
    <row r="553" spans="1:60" outlineLevel="1" x14ac:dyDescent="0.2">
      <c r="A553" s="244"/>
      <c r="B553" s="216"/>
      <c r="C553" s="239" t="s">
        <v>785</v>
      </c>
      <c r="D553" s="220"/>
      <c r="E553" s="224">
        <v>49</v>
      </c>
      <c r="F553" s="228"/>
      <c r="G553" s="228"/>
      <c r="H553" s="227"/>
      <c r="I553" s="247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</row>
    <row r="554" spans="1:60" outlineLevel="1" x14ac:dyDescent="0.2">
      <c r="A554" s="244"/>
      <c r="B554" s="538" t="s">
        <v>786</v>
      </c>
      <c r="C554" s="539"/>
      <c r="D554" s="540"/>
      <c r="E554" s="541"/>
      <c r="F554" s="542"/>
      <c r="G554" s="543"/>
      <c r="H554" s="227"/>
      <c r="I554" s="247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>
        <v>0</v>
      </c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</row>
    <row r="555" spans="1:60" outlineLevel="1" x14ac:dyDescent="0.2">
      <c r="A555" s="244"/>
      <c r="B555" s="538" t="s">
        <v>787</v>
      </c>
      <c r="C555" s="539"/>
      <c r="D555" s="540"/>
      <c r="E555" s="541"/>
      <c r="F555" s="542"/>
      <c r="G555" s="543"/>
      <c r="H555" s="227"/>
      <c r="I555" s="247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 t="s">
        <v>122</v>
      </c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</row>
    <row r="556" spans="1:60" outlineLevel="1" x14ac:dyDescent="0.2">
      <c r="A556" s="245">
        <v>193</v>
      </c>
      <c r="B556" s="215" t="s">
        <v>788</v>
      </c>
      <c r="C556" s="238" t="s">
        <v>789</v>
      </c>
      <c r="D556" s="219" t="s">
        <v>141</v>
      </c>
      <c r="E556" s="223">
        <v>32</v>
      </c>
      <c r="F556" s="229"/>
      <c r="G556" s="228">
        <f>ROUND(E556*F556,2)</f>
        <v>0</v>
      </c>
      <c r="H556" s="227" t="s">
        <v>95</v>
      </c>
      <c r="I556" s="247" t="s">
        <v>128</v>
      </c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 t="s">
        <v>129</v>
      </c>
      <c r="AF556" s="32"/>
      <c r="AG556" s="32"/>
      <c r="AH556" s="32"/>
      <c r="AI556" s="32"/>
      <c r="AJ556" s="32"/>
      <c r="AK556" s="32"/>
      <c r="AL556" s="32"/>
      <c r="AM556" s="32">
        <v>21</v>
      </c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</row>
    <row r="557" spans="1:60" outlineLevel="1" x14ac:dyDescent="0.2">
      <c r="A557" s="244"/>
      <c r="B557" s="216"/>
      <c r="C557" s="239" t="s">
        <v>315</v>
      </c>
      <c r="D557" s="220"/>
      <c r="E557" s="224">
        <v>32</v>
      </c>
      <c r="F557" s="228"/>
      <c r="G557" s="228"/>
      <c r="H557" s="227"/>
      <c r="I557" s="247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</row>
    <row r="558" spans="1:60" outlineLevel="1" x14ac:dyDescent="0.2">
      <c r="A558" s="245">
        <v>194</v>
      </c>
      <c r="B558" s="215" t="s">
        <v>790</v>
      </c>
      <c r="C558" s="238" t="s">
        <v>791</v>
      </c>
      <c r="D558" s="219" t="s">
        <v>141</v>
      </c>
      <c r="E558" s="223">
        <v>32</v>
      </c>
      <c r="F558" s="229"/>
      <c r="G558" s="228">
        <f>ROUND(E558*F558,2)</f>
        <v>0</v>
      </c>
      <c r="H558" s="227" t="s">
        <v>95</v>
      </c>
      <c r="I558" s="247" t="s">
        <v>128</v>
      </c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 t="s">
        <v>129</v>
      </c>
      <c r="AF558" s="32"/>
      <c r="AG558" s="32"/>
      <c r="AH558" s="32"/>
      <c r="AI558" s="32"/>
      <c r="AJ558" s="32"/>
      <c r="AK558" s="32"/>
      <c r="AL558" s="32"/>
      <c r="AM558" s="32">
        <v>21</v>
      </c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</row>
    <row r="559" spans="1:60" outlineLevel="1" x14ac:dyDescent="0.2">
      <c r="A559" s="244"/>
      <c r="B559" s="216"/>
      <c r="C559" s="239" t="s">
        <v>315</v>
      </c>
      <c r="D559" s="220"/>
      <c r="E559" s="224">
        <v>32</v>
      </c>
      <c r="F559" s="228"/>
      <c r="G559" s="228"/>
      <c r="H559" s="227"/>
      <c r="I559" s="247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</row>
    <row r="560" spans="1:60" outlineLevel="1" x14ac:dyDescent="0.2">
      <c r="A560" s="245">
        <v>195</v>
      </c>
      <c r="B560" s="215" t="s">
        <v>792</v>
      </c>
      <c r="C560" s="238" t="s">
        <v>793</v>
      </c>
      <c r="D560" s="219" t="s">
        <v>141</v>
      </c>
      <c r="E560" s="223">
        <v>31.5</v>
      </c>
      <c r="F560" s="229"/>
      <c r="G560" s="228">
        <f>ROUND(E560*F560,2)</f>
        <v>0</v>
      </c>
      <c r="H560" s="227"/>
      <c r="I560" s="247" t="s">
        <v>287</v>
      </c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 t="s">
        <v>288</v>
      </c>
      <c r="AF560" s="32" t="s">
        <v>289</v>
      </c>
      <c r="AG560" s="32"/>
      <c r="AH560" s="32"/>
      <c r="AI560" s="32"/>
      <c r="AJ560" s="32"/>
      <c r="AK560" s="32"/>
      <c r="AL560" s="32"/>
      <c r="AM560" s="32">
        <v>21</v>
      </c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</row>
    <row r="561" spans="1:60" outlineLevel="1" x14ac:dyDescent="0.2">
      <c r="A561" s="244"/>
      <c r="B561" s="216"/>
      <c r="C561" s="239" t="s">
        <v>794</v>
      </c>
      <c r="D561" s="220"/>
      <c r="E561" s="224">
        <v>31.5</v>
      </c>
      <c r="F561" s="228"/>
      <c r="G561" s="228"/>
      <c r="H561" s="227"/>
      <c r="I561" s="247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</row>
    <row r="562" spans="1:60" outlineLevel="1" x14ac:dyDescent="0.2">
      <c r="A562" s="245">
        <v>196</v>
      </c>
      <c r="B562" s="215" t="s">
        <v>795</v>
      </c>
      <c r="C562" s="238" t="s">
        <v>796</v>
      </c>
      <c r="D562" s="219" t="s">
        <v>141</v>
      </c>
      <c r="E562" s="223">
        <v>31.5</v>
      </c>
      <c r="F562" s="229"/>
      <c r="G562" s="228">
        <f>ROUND(E562*F562,2)</f>
        <v>0</v>
      </c>
      <c r="H562" s="227"/>
      <c r="I562" s="247" t="s">
        <v>287</v>
      </c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 t="s">
        <v>288</v>
      </c>
      <c r="AF562" s="32" t="s">
        <v>289</v>
      </c>
      <c r="AG562" s="32"/>
      <c r="AH562" s="32"/>
      <c r="AI562" s="32"/>
      <c r="AJ562" s="32"/>
      <c r="AK562" s="32"/>
      <c r="AL562" s="32"/>
      <c r="AM562" s="32">
        <v>21</v>
      </c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</row>
    <row r="563" spans="1:60" outlineLevel="1" x14ac:dyDescent="0.2">
      <c r="A563" s="244"/>
      <c r="B563" s="216"/>
      <c r="C563" s="239" t="s">
        <v>794</v>
      </c>
      <c r="D563" s="220"/>
      <c r="E563" s="224">
        <v>31.5</v>
      </c>
      <c r="F563" s="228"/>
      <c r="G563" s="228"/>
      <c r="H563" s="227"/>
      <c r="I563" s="247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</row>
    <row r="564" spans="1:60" ht="22.5" outlineLevel="1" x14ac:dyDescent="0.2">
      <c r="A564" s="245">
        <v>197</v>
      </c>
      <c r="B564" s="215" t="s">
        <v>797</v>
      </c>
      <c r="C564" s="238" t="s">
        <v>798</v>
      </c>
      <c r="D564" s="219" t="s">
        <v>334</v>
      </c>
      <c r="E564" s="223">
        <v>1.01</v>
      </c>
      <c r="F564" s="229"/>
      <c r="G564" s="228">
        <f>ROUND(E564*F564,2)</f>
        <v>0</v>
      </c>
      <c r="H564" s="227" t="s">
        <v>310</v>
      </c>
      <c r="I564" s="247" t="s">
        <v>311</v>
      </c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 t="s">
        <v>129</v>
      </c>
      <c r="AF564" s="32"/>
      <c r="AG564" s="32"/>
      <c r="AH564" s="32"/>
      <c r="AI564" s="32"/>
      <c r="AJ564" s="32"/>
      <c r="AK564" s="32"/>
      <c r="AL564" s="32"/>
      <c r="AM564" s="32">
        <v>21</v>
      </c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</row>
    <row r="565" spans="1:60" outlineLevel="1" x14ac:dyDescent="0.2">
      <c r="A565" s="244"/>
      <c r="B565" s="216"/>
      <c r="C565" s="239" t="s">
        <v>557</v>
      </c>
      <c r="D565" s="220"/>
      <c r="E565" s="224">
        <v>1.01</v>
      </c>
      <c r="F565" s="228"/>
      <c r="G565" s="228"/>
      <c r="H565" s="227"/>
      <c r="I565" s="247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</row>
    <row r="566" spans="1:60" ht="22.5" outlineLevel="1" x14ac:dyDescent="0.2">
      <c r="A566" s="245">
        <v>198</v>
      </c>
      <c r="B566" s="215" t="s">
        <v>799</v>
      </c>
      <c r="C566" s="238" t="s">
        <v>800</v>
      </c>
      <c r="D566" s="219" t="s">
        <v>334</v>
      </c>
      <c r="E566" s="223">
        <v>12.12</v>
      </c>
      <c r="F566" s="229"/>
      <c r="G566" s="228">
        <f>ROUND(E566*F566,2)</f>
        <v>0</v>
      </c>
      <c r="H566" s="227" t="s">
        <v>310</v>
      </c>
      <c r="I566" s="247" t="s">
        <v>311</v>
      </c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 t="s">
        <v>129</v>
      </c>
      <c r="AF566" s="32"/>
      <c r="AG566" s="32"/>
      <c r="AH566" s="32"/>
      <c r="AI566" s="32"/>
      <c r="AJ566" s="32"/>
      <c r="AK566" s="32"/>
      <c r="AL566" s="32"/>
      <c r="AM566" s="32">
        <v>21</v>
      </c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</row>
    <row r="567" spans="1:60" outlineLevel="1" x14ac:dyDescent="0.2">
      <c r="A567" s="244"/>
      <c r="B567" s="216"/>
      <c r="C567" s="239" t="s">
        <v>801</v>
      </c>
      <c r="D567" s="220"/>
      <c r="E567" s="224">
        <v>12.12</v>
      </c>
      <c r="F567" s="228"/>
      <c r="G567" s="228"/>
      <c r="H567" s="227"/>
      <c r="I567" s="247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</row>
    <row r="568" spans="1:60" outlineLevel="1" x14ac:dyDescent="0.2">
      <c r="A568" s="245">
        <v>199</v>
      </c>
      <c r="B568" s="215" t="s">
        <v>802</v>
      </c>
      <c r="C568" s="238" t="s">
        <v>803</v>
      </c>
      <c r="D568" s="219" t="s">
        <v>334</v>
      </c>
      <c r="E568" s="223">
        <v>12.12</v>
      </c>
      <c r="F568" s="229"/>
      <c r="G568" s="228">
        <f>ROUND(E568*F568,2)</f>
        <v>0</v>
      </c>
      <c r="H568" s="227"/>
      <c r="I568" s="247" t="s">
        <v>287</v>
      </c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 t="s">
        <v>288</v>
      </c>
      <c r="AF568" s="32" t="s">
        <v>323</v>
      </c>
      <c r="AG568" s="32"/>
      <c r="AH568" s="32"/>
      <c r="AI568" s="32"/>
      <c r="AJ568" s="32"/>
      <c r="AK568" s="32"/>
      <c r="AL568" s="32"/>
      <c r="AM568" s="32">
        <v>21</v>
      </c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</row>
    <row r="569" spans="1:60" outlineLevel="1" x14ac:dyDescent="0.2">
      <c r="A569" s="244"/>
      <c r="B569" s="216"/>
      <c r="C569" s="239" t="s">
        <v>801</v>
      </c>
      <c r="D569" s="220"/>
      <c r="E569" s="224">
        <v>12.12</v>
      </c>
      <c r="F569" s="228"/>
      <c r="G569" s="228"/>
      <c r="H569" s="227"/>
      <c r="I569" s="247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</row>
    <row r="570" spans="1:60" outlineLevel="1" x14ac:dyDescent="0.2">
      <c r="A570" s="245">
        <v>200</v>
      </c>
      <c r="B570" s="215" t="s">
        <v>804</v>
      </c>
      <c r="C570" s="238" t="s">
        <v>805</v>
      </c>
      <c r="D570" s="219" t="s">
        <v>141</v>
      </c>
      <c r="E570" s="223">
        <v>31.815000000000001</v>
      </c>
      <c r="F570" s="229"/>
      <c r="G570" s="228">
        <f>ROUND(E570*F570,2)</f>
        <v>0</v>
      </c>
      <c r="H570" s="227"/>
      <c r="I570" s="247" t="s">
        <v>287</v>
      </c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 t="s">
        <v>288</v>
      </c>
      <c r="AF570" s="32" t="s">
        <v>323</v>
      </c>
      <c r="AG570" s="32"/>
      <c r="AH570" s="32"/>
      <c r="AI570" s="32"/>
      <c r="AJ570" s="32"/>
      <c r="AK570" s="32"/>
      <c r="AL570" s="32"/>
      <c r="AM570" s="32">
        <v>21</v>
      </c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</row>
    <row r="571" spans="1:60" outlineLevel="1" x14ac:dyDescent="0.2">
      <c r="A571" s="244"/>
      <c r="B571" s="216"/>
      <c r="C571" s="239" t="s">
        <v>806</v>
      </c>
      <c r="D571" s="220"/>
      <c r="E571" s="224">
        <v>31.815000000000001</v>
      </c>
      <c r="F571" s="228"/>
      <c r="G571" s="228"/>
      <c r="H571" s="227"/>
      <c r="I571" s="247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</row>
    <row r="572" spans="1:60" outlineLevel="1" x14ac:dyDescent="0.2">
      <c r="A572" s="245">
        <v>201</v>
      </c>
      <c r="B572" s="215" t="s">
        <v>807</v>
      </c>
      <c r="C572" s="238" t="s">
        <v>808</v>
      </c>
      <c r="D572" s="219" t="s">
        <v>141</v>
      </c>
      <c r="E572" s="223">
        <v>31.815000000000001</v>
      </c>
      <c r="F572" s="229"/>
      <c r="G572" s="228">
        <f>ROUND(E572*F572,2)</f>
        <v>0</v>
      </c>
      <c r="H572" s="227"/>
      <c r="I572" s="247" t="s">
        <v>287</v>
      </c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 t="s">
        <v>288</v>
      </c>
      <c r="AF572" s="32" t="s">
        <v>323</v>
      </c>
      <c r="AG572" s="32"/>
      <c r="AH572" s="32"/>
      <c r="AI572" s="32"/>
      <c r="AJ572" s="32"/>
      <c r="AK572" s="32"/>
      <c r="AL572" s="32"/>
      <c r="AM572" s="32">
        <v>21</v>
      </c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</row>
    <row r="573" spans="1:60" outlineLevel="1" x14ac:dyDescent="0.2">
      <c r="A573" s="244"/>
      <c r="B573" s="216"/>
      <c r="C573" s="239" t="s">
        <v>806</v>
      </c>
      <c r="D573" s="220"/>
      <c r="E573" s="224">
        <v>31.815000000000001</v>
      </c>
      <c r="F573" s="228"/>
      <c r="G573" s="228"/>
      <c r="H573" s="227"/>
      <c r="I573" s="247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</row>
    <row r="574" spans="1:60" outlineLevel="1" x14ac:dyDescent="0.2">
      <c r="A574" s="245">
        <v>202</v>
      </c>
      <c r="B574" s="215" t="s">
        <v>809</v>
      </c>
      <c r="C574" s="238" t="s">
        <v>810</v>
      </c>
      <c r="D574" s="219" t="s">
        <v>334</v>
      </c>
      <c r="E574" s="223">
        <v>1.01</v>
      </c>
      <c r="F574" s="229"/>
      <c r="G574" s="228">
        <f>ROUND(E574*F574,2)</f>
        <v>0</v>
      </c>
      <c r="H574" s="227"/>
      <c r="I574" s="247" t="s">
        <v>287</v>
      </c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 t="s">
        <v>288</v>
      </c>
      <c r="AF574" s="32" t="s">
        <v>323</v>
      </c>
      <c r="AG574" s="32"/>
      <c r="AH574" s="32"/>
      <c r="AI574" s="32"/>
      <c r="AJ574" s="32"/>
      <c r="AK574" s="32"/>
      <c r="AL574" s="32"/>
      <c r="AM574" s="32">
        <v>21</v>
      </c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</row>
    <row r="575" spans="1:60" outlineLevel="1" x14ac:dyDescent="0.2">
      <c r="A575" s="244"/>
      <c r="B575" s="216"/>
      <c r="C575" s="239" t="s">
        <v>557</v>
      </c>
      <c r="D575" s="220"/>
      <c r="E575" s="224">
        <v>1.01</v>
      </c>
      <c r="F575" s="228"/>
      <c r="G575" s="228"/>
      <c r="H575" s="227"/>
      <c r="I575" s="247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</row>
    <row r="576" spans="1:60" outlineLevel="1" x14ac:dyDescent="0.2">
      <c r="A576" s="245">
        <v>203</v>
      </c>
      <c r="B576" s="215" t="s">
        <v>811</v>
      </c>
      <c r="C576" s="238" t="s">
        <v>812</v>
      </c>
      <c r="D576" s="219" t="s">
        <v>334</v>
      </c>
      <c r="E576" s="223">
        <v>49.49</v>
      </c>
      <c r="F576" s="229"/>
      <c r="G576" s="228">
        <f>ROUND(E576*F576,2)</f>
        <v>0</v>
      </c>
      <c r="H576" s="227"/>
      <c r="I576" s="247" t="s">
        <v>287</v>
      </c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 t="s">
        <v>288</v>
      </c>
      <c r="AF576" s="32" t="s">
        <v>323</v>
      </c>
      <c r="AG576" s="32"/>
      <c r="AH576" s="32"/>
      <c r="AI576" s="32"/>
      <c r="AJ576" s="32"/>
      <c r="AK576" s="32"/>
      <c r="AL576" s="32"/>
      <c r="AM576" s="32">
        <v>21</v>
      </c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</row>
    <row r="577" spans="1:60" outlineLevel="1" x14ac:dyDescent="0.2">
      <c r="A577" s="244"/>
      <c r="B577" s="216"/>
      <c r="C577" s="239" t="s">
        <v>813</v>
      </c>
      <c r="D577" s="220"/>
      <c r="E577" s="224">
        <v>49.49</v>
      </c>
      <c r="F577" s="228"/>
      <c r="G577" s="228"/>
      <c r="H577" s="227"/>
      <c r="I577" s="247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</row>
    <row r="578" spans="1:60" outlineLevel="1" x14ac:dyDescent="0.2">
      <c r="A578" s="245">
        <v>204</v>
      </c>
      <c r="B578" s="215" t="s">
        <v>814</v>
      </c>
      <c r="C578" s="238" t="s">
        <v>815</v>
      </c>
      <c r="D578" s="219" t="s">
        <v>334</v>
      </c>
      <c r="E578" s="223">
        <v>49.49</v>
      </c>
      <c r="F578" s="229"/>
      <c r="G578" s="228">
        <f>ROUND(E578*F578,2)</f>
        <v>0</v>
      </c>
      <c r="H578" s="227"/>
      <c r="I578" s="247" t="s">
        <v>287</v>
      </c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 t="s">
        <v>288</v>
      </c>
      <c r="AF578" s="32" t="s">
        <v>323</v>
      </c>
      <c r="AG578" s="32"/>
      <c r="AH578" s="32"/>
      <c r="AI578" s="32"/>
      <c r="AJ578" s="32"/>
      <c r="AK578" s="32"/>
      <c r="AL578" s="32"/>
      <c r="AM578" s="32">
        <v>21</v>
      </c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</row>
    <row r="579" spans="1:60" outlineLevel="1" x14ac:dyDescent="0.2">
      <c r="A579" s="244"/>
      <c r="B579" s="216"/>
      <c r="C579" s="239" t="s">
        <v>813</v>
      </c>
      <c r="D579" s="220"/>
      <c r="E579" s="224">
        <v>49.49</v>
      </c>
      <c r="F579" s="228"/>
      <c r="G579" s="228"/>
      <c r="H579" s="227"/>
      <c r="I579" s="247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</row>
    <row r="580" spans="1:60" x14ac:dyDescent="0.2">
      <c r="A580" s="243" t="s">
        <v>118</v>
      </c>
      <c r="B580" s="214" t="s">
        <v>99</v>
      </c>
      <c r="C580" s="237" t="s">
        <v>100</v>
      </c>
      <c r="D580" s="218"/>
      <c r="E580" s="222"/>
      <c r="F580" s="563">
        <f>SUM(G581:G588)</f>
        <v>70000</v>
      </c>
      <c r="G580" s="564"/>
      <c r="H580" s="226"/>
      <c r="I580" s="246"/>
      <c r="AE580" t="s">
        <v>119</v>
      </c>
    </row>
    <row r="581" spans="1:60" outlineLevel="1" x14ac:dyDescent="0.2">
      <c r="A581" s="244"/>
      <c r="B581" s="552" t="s">
        <v>816</v>
      </c>
      <c r="C581" s="553"/>
      <c r="D581" s="554"/>
      <c r="E581" s="555"/>
      <c r="F581" s="556"/>
      <c r="G581" s="557"/>
      <c r="H581" s="227"/>
      <c r="I581" s="247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>
        <v>0</v>
      </c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</row>
    <row r="582" spans="1:60" outlineLevel="1" x14ac:dyDescent="0.2">
      <c r="A582" s="245">
        <v>205</v>
      </c>
      <c r="B582" s="215" t="s">
        <v>817</v>
      </c>
      <c r="C582" s="238" t="s">
        <v>818</v>
      </c>
      <c r="D582" s="219" t="s">
        <v>819</v>
      </c>
      <c r="E582" s="223">
        <v>1</v>
      </c>
      <c r="F582" s="229"/>
      <c r="G582" s="228">
        <f>ROUND(E582*F582,2)</f>
        <v>0</v>
      </c>
      <c r="H582" s="227" t="s">
        <v>820</v>
      </c>
      <c r="I582" s="247" t="s">
        <v>128</v>
      </c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 t="s">
        <v>129</v>
      </c>
      <c r="AF582" s="32"/>
      <c r="AG582" s="32"/>
      <c r="AH582" s="32"/>
      <c r="AI582" s="32"/>
      <c r="AJ582" s="32"/>
      <c r="AK582" s="32"/>
      <c r="AL582" s="32"/>
      <c r="AM582" s="32">
        <v>21</v>
      </c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</row>
    <row r="583" spans="1:60" outlineLevel="1" x14ac:dyDescent="0.2">
      <c r="A583" s="244"/>
      <c r="B583" s="538" t="s">
        <v>816</v>
      </c>
      <c r="C583" s="539"/>
      <c r="D583" s="540"/>
      <c r="E583" s="541"/>
      <c r="F583" s="542"/>
      <c r="G583" s="543"/>
      <c r="H583" s="227"/>
      <c r="I583" s="247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>
        <v>0</v>
      </c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</row>
    <row r="584" spans="1:60" outlineLevel="1" x14ac:dyDescent="0.2">
      <c r="A584" s="245">
        <v>206</v>
      </c>
      <c r="B584" s="215" t="s">
        <v>821</v>
      </c>
      <c r="C584" s="238" t="s">
        <v>822</v>
      </c>
      <c r="D584" s="219" t="s">
        <v>819</v>
      </c>
      <c r="E584" s="223">
        <v>1</v>
      </c>
      <c r="F584" s="229"/>
      <c r="G584" s="228">
        <f>ROUND(E584*F584,2)</f>
        <v>0</v>
      </c>
      <c r="H584" s="227" t="s">
        <v>820</v>
      </c>
      <c r="I584" s="247" t="s">
        <v>128</v>
      </c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 t="s">
        <v>129</v>
      </c>
      <c r="AF584" s="32"/>
      <c r="AG584" s="32"/>
      <c r="AH584" s="32"/>
      <c r="AI584" s="32"/>
      <c r="AJ584" s="32"/>
      <c r="AK584" s="32"/>
      <c r="AL584" s="32"/>
      <c r="AM584" s="32">
        <v>21</v>
      </c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</row>
    <row r="585" spans="1:60" outlineLevel="1" x14ac:dyDescent="0.2">
      <c r="A585" s="244"/>
      <c r="B585" s="538" t="s">
        <v>823</v>
      </c>
      <c r="C585" s="539"/>
      <c r="D585" s="540"/>
      <c r="E585" s="541"/>
      <c r="F585" s="542"/>
      <c r="G585" s="543"/>
      <c r="H585" s="227"/>
      <c r="I585" s="247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>
        <v>0</v>
      </c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</row>
    <row r="586" spans="1:60" outlineLevel="1" x14ac:dyDescent="0.2">
      <c r="A586" s="245">
        <v>207</v>
      </c>
      <c r="B586" s="215" t="s">
        <v>824</v>
      </c>
      <c r="C586" s="238" t="s">
        <v>825</v>
      </c>
      <c r="D586" s="219" t="s">
        <v>819</v>
      </c>
      <c r="E586" s="223">
        <v>1</v>
      </c>
      <c r="F586" s="229"/>
      <c r="G586" s="228">
        <f>ROUND(E586*F586,2)</f>
        <v>0</v>
      </c>
      <c r="H586" s="227" t="s">
        <v>820</v>
      </c>
      <c r="I586" s="247" t="s">
        <v>128</v>
      </c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 t="s">
        <v>129</v>
      </c>
      <c r="AF586" s="32"/>
      <c r="AG586" s="32"/>
      <c r="AH586" s="32"/>
      <c r="AI586" s="32"/>
      <c r="AJ586" s="32"/>
      <c r="AK586" s="32"/>
      <c r="AL586" s="32"/>
      <c r="AM586" s="32">
        <v>21</v>
      </c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</row>
    <row r="587" spans="1:60" outlineLevel="1" x14ac:dyDescent="0.2">
      <c r="A587" s="244"/>
      <c r="B587" s="216"/>
      <c r="C587" s="558" t="s">
        <v>826</v>
      </c>
      <c r="D587" s="559"/>
      <c r="E587" s="560"/>
      <c r="F587" s="561"/>
      <c r="G587" s="562"/>
      <c r="H587" s="227"/>
      <c r="I587" s="247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207" t="str">
        <f>C587</f>
        <v>Veškeré náklady spojené s vybudováním, provozem a odstraněním zařízení staveniště.</v>
      </c>
      <c r="BB587" s="32"/>
      <c r="BC587" s="32"/>
      <c r="BD587" s="32"/>
      <c r="BE587" s="32"/>
      <c r="BF587" s="32"/>
      <c r="BG587" s="32"/>
      <c r="BH587" s="32"/>
    </row>
    <row r="588" spans="1:60" ht="22.5" outlineLevel="1" x14ac:dyDescent="0.2">
      <c r="A588" s="245">
        <v>208</v>
      </c>
      <c r="B588" s="215" t="s">
        <v>827</v>
      </c>
      <c r="C588" s="238" t="s">
        <v>828</v>
      </c>
      <c r="D588" s="219" t="s">
        <v>305</v>
      </c>
      <c r="E588" s="223">
        <v>1</v>
      </c>
      <c r="F588" s="264">
        <v>70000</v>
      </c>
      <c r="G588" s="228">
        <f>ROUND(E588*F588,2)</f>
        <v>70000</v>
      </c>
      <c r="H588" s="227"/>
      <c r="I588" s="247" t="s">
        <v>287</v>
      </c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 t="s">
        <v>288</v>
      </c>
      <c r="AF588" s="32" t="s">
        <v>829</v>
      </c>
      <c r="AG588" s="32"/>
      <c r="AH588" s="32"/>
      <c r="AI588" s="32"/>
      <c r="AJ588" s="32"/>
      <c r="AK588" s="32"/>
      <c r="AL588" s="32"/>
      <c r="AM588" s="32">
        <v>21</v>
      </c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</row>
    <row r="589" spans="1:60" x14ac:dyDescent="0.2">
      <c r="A589" s="243" t="s">
        <v>118</v>
      </c>
      <c r="B589" s="214" t="s">
        <v>101</v>
      </c>
      <c r="C589" s="237" t="s">
        <v>102</v>
      </c>
      <c r="D589" s="218"/>
      <c r="E589" s="222"/>
      <c r="F589" s="563">
        <f>SUM(G590:G609)</f>
        <v>35000</v>
      </c>
      <c r="G589" s="564"/>
      <c r="H589" s="226"/>
      <c r="I589" s="246"/>
      <c r="AE589" t="s">
        <v>119</v>
      </c>
    </row>
    <row r="590" spans="1:60" outlineLevel="1" x14ac:dyDescent="0.2">
      <c r="A590" s="244"/>
      <c r="B590" s="552" t="s">
        <v>830</v>
      </c>
      <c r="C590" s="553"/>
      <c r="D590" s="554"/>
      <c r="E590" s="555"/>
      <c r="F590" s="556"/>
      <c r="G590" s="557"/>
      <c r="H590" s="227"/>
      <c r="I590" s="247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>
        <v>0</v>
      </c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</row>
    <row r="591" spans="1:60" ht="22.5" outlineLevel="1" x14ac:dyDescent="0.2">
      <c r="A591" s="244"/>
      <c r="B591" s="538" t="s">
        <v>831</v>
      </c>
      <c r="C591" s="539"/>
      <c r="D591" s="540"/>
      <c r="E591" s="541"/>
      <c r="F591" s="542"/>
      <c r="G591" s="543"/>
      <c r="H591" s="227"/>
      <c r="I591" s="247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 t="s">
        <v>122</v>
      </c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207" t="str">
        <f>B591</f>
        <v>Náklady zhotovitele, související s prováděním zkoušek a revizí předepsaných technickými normami nebo objednatelem a které jsou pro provedení díla nezbytné.</v>
      </c>
      <c r="BA591" s="32"/>
      <c r="BB591" s="32"/>
      <c r="BC591" s="32"/>
      <c r="BD591" s="32"/>
      <c r="BE591" s="32"/>
      <c r="BF591" s="32"/>
      <c r="BG591" s="32"/>
      <c r="BH591" s="32"/>
    </row>
    <row r="592" spans="1:60" outlineLevel="1" x14ac:dyDescent="0.2">
      <c r="A592" s="245">
        <v>209</v>
      </c>
      <c r="B592" s="215" t="s">
        <v>832</v>
      </c>
      <c r="C592" s="238" t="s">
        <v>833</v>
      </c>
      <c r="D592" s="219" t="s">
        <v>819</v>
      </c>
      <c r="E592" s="223">
        <v>1</v>
      </c>
      <c r="F592" s="229"/>
      <c r="G592" s="228">
        <f>ROUND(E592*F592,2)</f>
        <v>0</v>
      </c>
      <c r="H592" s="227" t="s">
        <v>820</v>
      </c>
      <c r="I592" s="247" t="s">
        <v>128</v>
      </c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 t="s">
        <v>129</v>
      </c>
      <c r="AF592" s="32"/>
      <c r="AG592" s="32"/>
      <c r="AH592" s="32"/>
      <c r="AI592" s="32"/>
      <c r="AJ592" s="32"/>
      <c r="AK592" s="32"/>
      <c r="AL592" s="32"/>
      <c r="AM592" s="32">
        <v>21</v>
      </c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</row>
    <row r="593" spans="1:60" ht="22.5" outlineLevel="1" x14ac:dyDescent="0.2">
      <c r="A593" s="244"/>
      <c r="B593" s="216"/>
      <c r="C593" s="558" t="s">
        <v>834</v>
      </c>
      <c r="D593" s="559"/>
      <c r="E593" s="560"/>
      <c r="F593" s="561"/>
      <c r="G593" s="562"/>
      <c r="H593" s="227"/>
      <c r="I593" s="247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207" t="str">
        <f>C593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593" s="32"/>
      <c r="BC593" s="32"/>
      <c r="BD593" s="32"/>
      <c r="BE593" s="32"/>
      <c r="BF593" s="32"/>
      <c r="BG593" s="32"/>
      <c r="BH593" s="32"/>
    </row>
    <row r="594" spans="1:60" outlineLevel="1" x14ac:dyDescent="0.2">
      <c r="A594" s="244"/>
      <c r="B594" s="538" t="s">
        <v>835</v>
      </c>
      <c r="C594" s="539"/>
      <c r="D594" s="540"/>
      <c r="E594" s="541"/>
      <c r="F594" s="542"/>
      <c r="G594" s="543"/>
      <c r="H594" s="227"/>
      <c r="I594" s="247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>
        <v>0</v>
      </c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</row>
    <row r="595" spans="1:60" outlineLevel="1" x14ac:dyDescent="0.2">
      <c r="A595" s="244"/>
      <c r="B595" s="538" t="s">
        <v>836</v>
      </c>
      <c r="C595" s="539"/>
      <c r="D595" s="540"/>
      <c r="E595" s="541"/>
      <c r="F595" s="542"/>
      <c r="G595" s="543"/>
      <c r="H595" s="227"/>
      <c r="I595" s="247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 t="s">
        <v>122</v>
      </c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</row>
    <row r="596" spans="1:60" outlineLevel="1" x14ac:dyDescent="0.2">
      <c r="A596" s="245">
        <v>210</v>
      </c>
      <c r="B596" s="215" t="s">
        <v>837</v>
      </c>
      <c r="C596" s="238" t="s">
        <v>838</v>
      </c>
      <c r="D596" s="219" t="s">
        <v>819</v>
      </c>
      <c r="E596" s="223">
        <v>1</v>
      </c>
      <c r="F596" s="229"/>
      <c r="G596" s="228">
        <f>ROUND(E596*F596,2)</f>
        <v>0</v>
      </c>
      <c r="H596" s="227" t="s">
        <v>820</v>
      </c>
      <c r="I596" s="247" t="s">
        <v>128</v>
      </c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 t="s">
        <v>129</v>
      </c>
      <c r="AF596" s="32"/>
      <c r="AG596" s="32"/>
      <c r="AH596" s="32"/>
      <c r="AI596" s="32"/>
      <c r="AJ596" s="32"/>
      <c r="AK596" s="32"/>
      <c r="AL596" s="32"/>
      <c r="AM596" s="32">
        <v>21</v>
      </c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</row>
    <row r="597" spans="1:60" outlineLevel="1" x14ac:dyDescent="0.2">
      <c r="A597" s="244"/>
      <c r="B597" s="216"/>
      <c r="C597" s="558" t="s">
        <v>839</v>
      </c>
      <c r="D597" s="559"/>
      <c r="E597" s="560"/>
      <c r="F597" s="561"/>
      <c r="G597" s="562"/>
      <c r="H597" s="227"/>
      <c r="I597" s="247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207" t="str">
        <f>C597</f>
        <v>Náklady na vyhotovení dokumentace skutečného provedení stavby a její předání objednateli v požadované formě a požadovaném počtu.</v>
      </c>
      <c r="BB597" s="32"/>
      <c r="BC597" s="32"/>
      <c r="BD597" s="32"/>
      <c r="BE597" s="32"/>
      <c r="BF597" s="32"/>
      <c r="BG597" s="32"/>
      <c r="BH597" s="32"/>
    </row>
    <row r="598" spans="1:60" outlineLevel="1" x14ac:dyDescent="0.2">
      <c r="A598" s="244"/>
      <c r="B598" s="538" t="s">
        <v>835</v>
      </c>
      <c r="C598" s="539"/>
      <c r="D598" s="540"/>
      <c r="E598" s="541"/>
      <c r="F598" s="542"/>
      <c r="G598" s="543"/>
      <c r="H598" s="227"/>
      <c r="I598" s="247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>
        <v>0</v>
      </c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</row>
    <row r="599" spans="1:60" outlineLevel="1" x14ac:dyDescent="0.2">
      <c r="A599" s="244"/>
      <c r="B599" s="538" t="s">
        <v>836</v>
      </c>
      <c r="C599" s="539"/>
      <c r="D599" s="540"/>
      <c r="E599" s="541"/>
      <c r="F599" s="542"/>
      <c r="G599" s="543"/>
      <c r="H599" s="227"/>
      <c r="I599" s="247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 t="s">
        <v>122</v>
      </c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</row>
    <row r="600" spans="1:60" outlineLevel="1" x14ac:dyDescent="0.2">
      <c r="A600" s="245">
        <v>211</v>
      </c>
      <c r="B600" s="215" t="s">
        <v>840</v>
      </c>
      <c r="C600" s="238" t="s">
        <v>841</v>
      </c>
      <c r="D600" s="219" t="s">
        <v>819</v>
      </c>
      <c r="E600" s="223">
        <v>1</v>
      </c>
      <c r="F600" s="229"/>
      <c r="G600" s="228">
        <f>ROUND(E600*F600,2)</f>
        <v>0</v>
      </c>
      <c r="H600" s="227" t="s">
        <v>820</v>
      </c>
      <c r="I600" s="247" t="s">
        <v>128</v>
      </c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 t="s">
        <v>129</v>
      </c>
      <c r="AF600" s="32"/>
      <c r="AG600" s="32"/>
      <c r="AH600" s="32"/>
      <c r="AI600" s="32"/>
      <c r="AJ600" s="32"/>
      <c r="AK600" s="32"/>
      <c r="AL600" s="32"/>
      <c r="AM600" s="32">
        <v>21</v>
      </c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</row>
    <row r="601" spans="1:60" outlineLevel="1" x14ac:dyDescent="0.2">
      <c r="A601" s="244"/>
      <c r="B601" s="216"/>
      <c r="C601" s="558" t="s">
        <v>842</v>
      </c>
      <c r="D601" s="559"/>
      <c r="E601" s="560"/>
      <c r="F601" s="561"/>
      <c r="G601" s="562"/>
      <c r="H601" s="227"/>
      <c r="I601" s="247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207" t="str">
        <f>C601</f>
        <v>Náklady na provedení skutečného zaměření stavby v rozsahu nezbytném pro zápis změny do katastru nemovitostí.</v>
      </c>
      <c r="BB601" s="32"/>
      <c r="BC601" s="32"/>
      <c r="BD601" s="32"/>
      <c r="BE601" s="32"/>
      <c r="BF601" s="32"/>
      <c r="BG601" s="32"/>
      <c r="BH601" s="32"/>
    </row>
    <row r="602" spans="1:60" outlineLevel="1" x14ac:dyDescent="0.2">
      <c r="A602" s="245">
        <v>212</v>
      </c>
      <c r="B602" s="215" t="s">
        <v>843</v>
      </c>
      <c r="C602" s="238" t="s">
        <v>844</v>
      </c>
      <c r="D602" s="219" t="s">
        <v>819</v>
      </c>
      <c r="E602" s="223">
        <v>1</v>
      </c>
      <c r="F602" s="264">
        <v>35000</v>
      </c>
      <c r="G602" s="228">
        <f>ROUND(E602*F602,2)</f>
        <v>35000</v>
      </c>
      <c r="H602" s="227"/>
      <c r="I602" s="247" t="s">
        <v>287</v>
      </c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 t="s">
        <v>288</v>
      </c>
      <c r="AF602" s="32" t="s">
        <v>829</v>
      </c>
      <c r="AG602" s="32"/>
      <c r="AH602" s="32"/>
      <c r="AI602" s="32"/>
      <c r="AJ602" s="32"/>
      <c r="AK602" s="32"/>
      <c r="AL602" s="32"/>
      <c r="AM602" s="32">
        <v>21</v>
      </c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</row>
    <row r="603" spans="1:60" ht="33.75" outlineLevel="1" x14ac:dyDescent="0.2">
      <c r="A603" s="244"/>
      <c r="B603" s="216"/>
      <c r="C603" s="558" t="s">
        <v>845</v>
      </c>
      <c r="D603" s="559"/>
      <c r="E603" s="560"/>
      <c r="F603" s="561"/>
      <c r="G603" s="562"/>
      <c r="H603" s="227"/>
      <c r="I603" s="247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207" t="str">
        <f>C603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603" s="32"/>
      <c r="BC603" s="32"/>
      <c r="BD603" s="32"/>
      <c r="BE603" s="32"/>
      <c r="BF603" s="32"/>
      <c r="BG603" s="32"/>
      <c r="BH603" s="32"/>
    </row>
    <row r="604" spans="1:60" outlineLevel="1" x14ac:dyDescent="0.2">
      <c r="A604" s="245">
        <v>213</v>
      </c>
      <c r="B604" s="215" t="s">
        <v>846</v>
      </c>
      <c r="C604" s="238" t="s">
        <v>847</v>
      </c>
      <c r="D604" s="219" t="s">
        <v>305</v>
      </c>
      <c r="E604" s="223">
        <v>1</v>
      </c>
      <c r="F604" s="229"/>
      <c r="G604" s="228">
        <f>ROUND(E604*F604,2)</f>
        <v>0</v>
      </c>
      <c r="H604" s="227"/>
      <c r="I604" s="247" t="s">
        <v>287</v>
      </c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 t="s">
        <v>288</v>
      </c>
      <c r="AF604" s="32" t="s">
        <v>829</v>
      </c>
      <c r="AG604" s="32"/>
      <c r="AH604" s="32"/>
      <c r="AI604" s="32"/>
      <c r="AJ604" s="32"/>
      <c r="AK604" s="32"/>
      <c r="AL604" s="32"/>
      <c r="AM604" s="32">
        <v>21</v>
      </c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</row>
    <row r="605" spans="1:60" outlineLevel="1" x14ac:dyDescent="0.2">
      <c r="A605" s="244"/>
      <c r="B605" s="216"/>
      <c r="C605" s="239" t="s">
        <v>63</v>
      </c>
      <c r="D605" s="220"/>
      <c r="E605" s="224">
        <v>1</v>
      </c>
      <c r="F605" s="228"/>
      <c r="G605" s="228"/>
      <c r="H605" s="227"/>
      <c r="I605" s="247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</row>
    <row r="606" spans="1:60" outlineLevel="1" x14ac:dyDescent="0.2">
      <c r="A606" s="245">
        <v>214</v>
      </c>
      <c r="B606" s="215" t="s">
        <v>848</v>
      </c>
      <c r="C606" s="238" t="s">
        <v>849</v>
      </c>
      <c r="D606" s="219" t="s">
        <v>305</v>
      </c>
      <c r="E606" s="223">
        <v>1</v>
      </c>
      <c r="F606" s="229"/>
      <c r="G606" s="228">
        <f>ROUND(E606*F606,2)</f>
        <v>0</v>
      </c>
      <c r="H606" s="227"/>
      <c r="I606" s="247" t="s">
        <v>287</v>
      </c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 t="s">
        <v>288</v>
      </c>
      <c r="AF606" s="32" t="s">
        <v>829</v>
      </c>
      <c r="AG606" s="32"/>
      <c r="AH606" s="32"/>
      <c r="AI606" s="32"/>
      <c r="AJ606" s="32"/>
      <c r="AK606" s="32"/>
      <c r="AL606" s="32"/>
      <c r="AM606" s="32">
        <v>21</v>
      </c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</row>
    <row r="607" spans="1:60" outlineLevel="1" x14ac:dyDescent="0.2">
      <c r="A607" s="244"/>
      <c r="B607" s="216"/>
      <c r="C607" s="239" t="s">
        <v>63</v>
      </c>
      <c r="D607" s="220"/>
      <c r="E607" s="224">
        <v>1</v>
      </c>
      <c r="F607" s="228"/>
      <c r="G607" s="228"/>
      <c r="H607" s="227"/>
      <c r="I607" s="247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</row>
    <row r="608" spans="1:60" outlineLevel="1" x14ac:dyDescent="0.2">
      <c r="A608" s="245">
        <v>215</v>
      </c>
      <c r="B608" s="215" t="s">
        <v>850</v>
      </c>
      <c r="C608" s="238" t="s">
        <v>851</v>
      </c>
      <c r="D608" s="219" t="s">
        <v>305</v>
      </c>
      <c r="E608" s="223">
        <v>1</v>
      </c>
      <c r="F608" s="229"/>
      <c r="G608" s="228">
        <f>ROUND(E608*F608,2)</f>
        <v>0</v>
      </c>
      <c r="H608" s="227"/>
      <c r="I608" s="247" t="s">
        <v>287</v>
      </c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 t="s">
        <v>288</v>
      </c>
      <c r="AF608" s="32" t="s">
        <v>829</v>
      </c>
      <c r="AG608" s="32"/>
      <c r="AH608" s="32"/>
      <c r="AI608" s="32"/>
      <c r="AJ608" s="32"/>
      <c r="AK608" s="32"/>
      <c r="AL608" s="32"/>
      <c r="AM608" s="32">
        <v>21</v>
      </c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</row>
    <row r="609" spans="1:60" ht="13.5" outlineLevel="1" thickBot="1" x14ac:dyDescent="0.25">
      <c r="A609" s="253"/>
      <c r="B609" s="254"/>
      <c r="C609" s="255" t="s">
        <v>63</v>
      </c>
      <c r="D609" s="256"/>
      <c r="E609" s="257">
        <v>1</v>
      </c>
      <c r="F609" s="258"/>
      <c r="G609" s="258"/>
      <c r="H609" s="259"/>
      <c r="I609" s="260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</row>
    <row r="610" spans="1:60" x14ac:dyDescent="0.2">
      <c r="A610" s="205"/>
      <c r="B610" s="217" t="s">
        <v>852</v>
      </c>
      <c r="C610" s="240" t="s">
        <v>852</v>
      </c>
      <c r="D610" s="221"/>
      <c r="E610" s="225"/>
      <c r="F610" s="230"/>
      <c r="G610" s="230"/>
      <c r="H610" s="231"/>
      <c r="I610" s="230"/>
    </row>
    <row r="611" spans="1:60" hidden="1" x14ac:dyDescent="0.2">
      <c r="C611" s="241"/>
      <c r="D611" s="184"/>
    </row>
    <row r="612" spans="1:60" ht="13.5" hidden="1" thickBot="1" x14ac:dyDescent="0.25">
      <c r="A612" s="232"/>
      <c r="B612" s="233" t="s">
        <v>853</v>
      </c>
      <c r="C612" s="242"/>
      <c r="D612" s="234"/>
      <c r="E612" s="235"/>
      <c r="F612" s="235"/>
      <c r="G612" s="236">
        <f>F8+F159+F170+F201+F224+F243+F438+F447+F457+F483+F488+F507+F515+F519+F524+F533+F580+F589</f>
        <v>105000</v>
      </c>
    </row>
    <row r="613" spans="1:60" x14ac:dyDescent="0.2">
      <c r="D613" s="184"/>
    </row>
    <row r="614" spans="1:60" x14ac:dyDescent="0.2">
      <c r="D614" s="184"/>
    </row>
    <row r="615" spans="1:60" x14ac:dyDescent="0.2">
      <c r="D615" s="184"/>
    </row>
    <row r="616" spans="1:60" x14ac:dyDescent="0.2">
      <c r="D616" s="184"/>
    </row>
    <row r="617" spans="1:60" x14ac:dyDescent="0.2">
      <c r="D617" s="184"/>
    </row>
    <row r="618" spans="1:60" x14ac:dyDescent="0.2">
      <c r="D618" s="184"/>
    </row>
    <row r="619" spans="1:60" x14ac:dyDescent="0.2">
      <c r="D619" s="184"/>
    </row>
    <row r="620" spans="1:60" x14ac:dyDescent="0.2">
      <c r="D620" s="184"/>
    </row>
    <row r="621" spans="1:60" x14ac:dyDescent="0.2">
      <c r="D621" s="184"/>
    </row>
    <row r="622" spans="1:60" x14ac:dyDescent="0.2">
      <c r="D622" s="184"/>
    </row>
    <row r="623" spans="1:60" x14ac:dyDescent="0.2">
      <c r="D623" s="184"/>
    </row>
    <row r="624" spans="1:60" x14ac:dyDescent="0.2">
      <c r="D624" s="184"/>
    </row>
    <row r="625" spans="4:4" x14ac:dyDescent="0.2">
      <c r="D625" s="184"/>
    </row>
    <row r="626" spans="4:4" x14ac:dyDescent="0.2">
      <c r="D626" s="184"/>
    </row>
    <row r="627" spans="4:4" x14ac:dyDescent="0.2">
      <c r="D627" s="184"/>
    </row>
    <row r="628" spans="4:4" x14ac:dyDescent="0.2">
      <c r="D628" s="184"/>
    </row>
    <row r="629" spans="4:4" x14ac:dyDescent="0.2">
      <c r="D629" s="184"/>
    </row>
    <row r="630" spans="4:4" x14ac:dyDescent="0.2">
      <c r="D630" s="184"/>
    </row>
    <row r="631" spans="4:4" x14ac:dyDescent="0.2">
      <c r="D631" s="184"/>
    </row>
    <row r="632" spans="4:4" x14ac:dyDescent="0.2">
      <c r="D632" s="184"/>
    </row>
    <row r="633" spans="4:4" x14ac:dyDescent="0.2">
      <c r="D633" s="184"/>
    </row>
    <row r="634" spans="4:4" x14ac:dyDescent="0.2">
      <c r="D634" s="184"/>
    </row>
    <row r="635" spans="4:4" x14ac:dyDescent="0.2">
      <c r="D635" s="184"/>
    </row>
    <row r="636" spans="4:4" x14ac:dyDescent="0.2">
      <c r="D636" s="184"/>
    </row>
    <row r="637" spans="4:4" x14ac:dyDescent="0.2">
      <c r="D637" s="184"/>
    </row>
    <row r="638" spans="4:4" x14ac:dyDescent="0.2">
      <c r="D638" s="184"/>
    </row>
    <row r="639" spans="4:4" x14ac:dyDescent="0.2">
      <c r="D639" s="184"/>
    </row>
    <row r="640" spans="4:4" x14ac:dyDescent="0.2">
      <c r="D640" s="184"/>
    </row>
    <row r="641" spans="4:4" x14ac:dyDescent="0.2">
      <c r="D641" s="184"/>
    </row>
    <row r="642" spans="4:4" x14ac:dyDescent="0.2">
      <c r="D642" s="184"/>
    </row>
    <row r="643" spans="4:4" x14ac:dyDescent="0.2">
      <c r="D643" s="184"/>
    </row>
    <row r="644" spans="4:4" x14ac:dyDescent="0.2">
      <c r="D644" s="184"/>
    </row>
    <row r="645" spans="4:4" x14ac:dyDescent="0.2">
      <c r="D645" s="184"/>
    </row>
    <row r="646" spans="4:4" x14ac:dyDescent="0.2">
      <c r="D646" s="184"/>
    </row>
    <row r="647" spans="4:4" x14ac:dyDescent="0.2">
      <c r="D647" s="184"/>
    </row>
    <row r="648" spans="4:4" x14ac:dyDescent="0.2">
      <c r="D648" s="184"/>
    </row>
    <row r="649" spans="4:4" x14ac:dyDescent="0.2">
      <c r="D649" s="184"/>
    </row>
    <row r="650" spans="4:4" x14ac:dyDescent="0.2">
      <c r="D650" s="184"/>
    </row>
    <row r="651" spans="4:4" x14ac:dyDescent="0.2">
      <c r="D651" s="184"/>
    </row>
    <row r="652" spans="4:4" x14ac:dyDescent="0.2">
      <c r="D652" s="184"/>
    </row>
    <row r="653" spans="4:4" x14ac:dyDescent="0.2">
      <c r="D653" s="184"/>
    </row>
    <row r="654" spans="4:4" x14ac:dyDescent="0.2">
      <c r="D654" s="184"/>
    </row>
    <row r="655" spans="4:4" x14ac:dyDescent="0.2">
      <c r="D655" s="184"/>
    </row>
    <row r="656" spans="4:4" x14ac:dyDescent="0.2">
      <c r="D656" s="184"/>
    </row>
    <row r="657" spans="4:4" x14ac:dyDescent="0.2">
      <c r="D657" s="184"/>
    </row>
    <row r="658" spans="4:4" x14ac:dyDescent="0.2">
      <c r="D658" s="184"/>
    </row>
    <row r="659" spans="4:4" x14ac:dyDescent="0.2">
      <c r="D659" s="184"/>
    </row>
    <row r="660" spans="4:4" x14ac:dyDescent="0.2">
      <c r="D660" s="184"/>
    </row>
    <row r="661" spans="4:4" x14ac:dyDescent="0.2">
      <c r="D661" s="184"/>
    </row>
    <row r="662" spans="4:4" x14ac:dyDescent="0.2">
      <c r="D662" s="184"/>
    </row>
    <row r="663" spans="4:4" x14ac:dyDescent="0.2">
      <c r="D663" s="184"/>
    </row>
    <row r="664" spans="4:4" x14ac:dyDescent="0.2">
      <c r="D664" s="184"/>
    </row>
    <row r="665" spans="4:4" x14ac:dyDescent="0.2">
      <c r="D665" s="184"/>
    </row>
    <row r="666" spans="4:4" x14ac:dyDescent="0.2">
      <c r="D666" s="184"/>
    </row>
    <row r="667" spans="4:4" x14ac:dyDescent="0.2">
      <c r="D667" s="184"/>
    </row>
    <row r="668" spans="4:4" x14ac:dyDescent="0.2">
      <c r="D668" s="184"/>
    </row>
    <row r="669" spans="4:4" x14ac:dyDescent="0.2">
      <c r="D669" s="184"/>
    </row>
    <row r="670" spans="4:4" x14ac:dyDescent="0.2">
      <c r="D670" s="184"/>
    </row>
    <row r="671" spans="4:4" x14ac:dyDescent="0.2">
      <c r="D671" s="184"/>
    </row>
    <row r="672" spans="4:4" x14ac:dyDescent="0.2">
      <c r="D672" s="184"/>
    </row>
    <row r="673" spans="4:4" x14ac:dyDescent="0.2">
      <c r="D673" s="184"/>
    </row>
    <row r="674" spans="4:4" x14ac:dyDescent="0.2">
      <c r="D674" s="184"/>
    </row>
    <row r="675" spans="4:4" x14ac:dyDescent="0.2">
      <c r="D675" s="184"/>
    </row>
    <row r="676" spans="4:4" x14ac:dyDescent="0.2">
      <c r="D676" s="184"/>
    </row>
    <row r="677" spans="4:4" x14ac:dyDescent="0.2">
      <c r="D677" s="184"/>
    </row>
    <row r="678" spans="4:4" x14ac:dyDescent="0.2">
      <c r="D678" s="184"/>
    </row>
    <row r="679" spans="4:4" x14ac:dyDescent="0.2">
      <c r="D679" s="184"/>
    </row>
    <row r="680" spans="4:4" x14ac:dyDescent="0.2">
      <c r="D680" s="184"/>
    </row>
    <row r="681" spans="4:4" x14ac:dyDescent="0.2">
      <c r="D681" s="184"/>
    </row>
    <row r="682" spans="4:4" x14ac:dyDescent="0.2">
      <c r="D682" s="184"/>
    </row>
    <row r="683" spans="4:4" x14ac:dyDescent="0.2">
      <c r="D683" s="184"/>
    </row>
    <row r="684" spans="4:4" x14ac:dyDescent="0.2">
      <c r="D684" s="184"/>
    </row>
    <row r="685" spans="4:4" x14ac:dyDescent="0.2">
      <c r="D685" s="184"/>
    </row>
    <row r="686" spans="4:4" x14ac:dyDescent="0.2">
      <c r="D686" s="184"/>
    </row>
    <row r="687" spans="4:4" x14ac:dyDescent="0.2">
      <c r="D687" s="184"/>
    </row>
    <row r="688" spans="4:4" x14ac:dyDescent="0.2">
      <c r="D688" s="184"/>
    </row>
    <row r="689" spans="4:4" x14ac:dyDescent="0.2">
      <c r="D689" s="184"/>
    </row>
    <row r="690" spans="4:4" x14ac:dyDescent="0.2">
      <c r="D690" s="184"/>
    </row>
    <row r="691" spans="4:4" x14ac:dyDescent="0.2">
      <c r="D691" s="184"/>
    </row>
    <row r="692" spans="4:4" x14ac:dyDescent="0.2">
      <c r="D692" s="184"/>
    </row>
    <row r="693" spans="4:4" x14ac:dyDescent="0.2">
      <c r="D693" s="184"/>
    </row>
    <row r="694" spans="4:4" x14ac:dyDescent="0.2">
      <c r="D694" s="184"/>
    </row>
    <row r="695" spans="4:4" x14ac:dyDescent="0.2">
      <c r="D695" s="184"/>
    </row>
    <row r="696" spans="4:4" x14ac:dyDescent="0.2">
      <c r="D696" s="184"/>
    </row>
    <row r="697" spans="4:4" x14ac:dyDescent="0.2">
      <c r="D697" s="184"/>
    </row>
    <row r="698" spans="4:4" x14ac:dyDescent="0.2">
      <c r="D698" s="184"/>
    </row>
    <row r="699" spans="4:4" x14ac:dyDescent="0.2">
      <c r="D699" s="184"/>
    </row>
    <row r="700" spans="4:4" x14ac:dyDescent="0.2">
      <c r="D700" s="184"/>
    </row>
    <row r="701" spans="4:4" x14ac:dyDescent="0.2">
      <c r="D701" s="184"/>
    </row>
    <row r="702" spans="4:4" x14ac:dyDescent="0.2">
      <c r="D702" s="184"/>
    </row>
    <row r="703" spans="4:4" x14ac:dyDescent="0.2">
      <c r="D703" s="184"/>
    </row>
    <row r="704" spans="4:4" x14ac:dyDescent="0.2">
      <c r="D704" s="184"/>
    </row>
    <row r="705" spans="4:4" x14ac:dyDescent="0.2">
      <c r="D705" s="184"/>
    </row>
    <row r="706" spans="4:4" x14ac:dyDescent="0.2">
      <c r="D706" s="184"/>
    </row>
    <row r="707" spans="4:4" x14ac:dyDescent="0.2">
      <c r="D707" s="184"/>
    </row>
    <row r="708" spans="4:4" x14ac:dyDescent="0.2">
      <c r="D708" s="184"/>
    </row>
    <row r="709" spans="4:4" x14ac:dyDescent="0.2">
      <c r="D709" s="184"/>
    </row>
    <row r="710" spans="4:4" x14ac:dyDescent="0.2">
      <c r="D710" s="184"/>
    </row>
    <row r="711" spans="4:4" x14ac:dyDescent="0.2">
      <c r="D711" s="184"/>
    </row>
    <row r="712" spans="4:4" x14ac:dyDescent="0.2">
      <c r="D712" s="184"/>
    </row>
    <row r="713" spans="4:4" x14ac:dyDescent="0.2">
      <c r="D713" s="184"/>
    </row>
    <row r="714" spans="4:4" x14ac:dyDescent="0.2">
      <c r="D714" s="184"/>
    </row>
    <row r="715" spans="4:4" x14ac:dyDescent="0.2">
      <c r="D715" s="184"/>
    </row>
    <row r="716" spans="4:4" x14ac:dyDescent="0.2">
      <c r="D716" s="184"/>
    </row>
    <row r="717" spans="4:4" x14ac:dyDescent="0.2">
      <c r="D717" s="184"/>
    </row>
    <row r="718" spans="4:4" x14ac:dyDescent="0.2">
      <c r="D718" s="184"/>
    </row>
    <row r="719" spans="4:4" x14ac:dyDescent="0.2">
      <c r="D719" s="184"/>
    </row>
    <row r="720" spans="4:4" x14ac:dyDescent="0.2">
      <c r="D720" s="184"/>
    </row>
    <row r="721" spans="4:4" x14ac:dyDescent="0.2">
      <c r="D721" s="184"/>
    </row>
    <row r="722" spans="4:4" x14ac:dyDescent="0.2">
      <c r="D722" s="184"/>
    </row>
    <row r="723" spans="4:4" x14ac:dyDescent="0.2">
      <c r="D723" s="184"/>
    </row>
    <row r="724" spans="4:4" x14ac:dyDescent="0.2">
      <c r="D724" s="184"/>
    </row>
    <row r="725" spans="4:4" x14ac:dyDescent="0.2">
      <c r="D725" s="184"/>
    </row>
    <row r="726" spans="4:4" x14ac:dyDescent="0.2">
      <c r="D726" s="184"/>
    </row>
    <row r="727" spans="4:4" x14ac:dyDescent="0.2">
      <c r="D727" s="184"/>
    </row>
    <row r="728" spans="4:4" x14ac:dyDescent="0.2">
      <c r="D728" s="184"/>
    </row>
    <row r="729" spans="4:4" x14ac:dyDescent="0.2">
      <c r="D729" s="184"/>
    </row>
    <row r="730" spans="4:4" x14ac:dyDescent="0.2">
      <c r="D730" s="184"/>
    </row>
    <row r="731" spans="4:4" x14ac:dyDescent="0.2">
      <c r="D731" s="184"/>
    </row>
    <row r="732" spans="4:4" x14ac:dyDescent="0.2">
      <c r="D732" s="184"/>
    </row>
    <row r="733" spans="4:4" x14ac:dyDescent="0.2">
      <c r="D733" s="184"/>
    </row>
    <row r="734" spans="4:4" x14ac:dyDescent="0.2">
      <c r="D734" s="184"/>
    </row>
    <row r="735" spans="4:4" x14ac:dyDescent="0.2">
      <c r="D735" s="184"/>
    </row>
    <row r="736" spans="4:4" x14ac:dyDescent="0.2">
      <c r="D736" s="184"/>
    </row>
    <row r="737" spans="4:4" x14ac:dyDescent="0.2">
      <c r="D737" s="184"/>
    </row>
    <row r="738" spans="4:4" x14ac:dyDescent="0.2">
      <c r="D738" s="184"/>
    </row>
    <row r="739" spans="4:4" x14ac:dyDescent="0.2">
      <c r="D739" s="184"/>
    </row>
    <row r="740" spans="4:4" x14ac:dyDescent="0.2">
      <c r="D740" s="184"/>
    </row>
    <row r="741" spans="4:4" x14ac:dyDescent="0.2">
      <c r="D741" s="184"/>
    </row>
    <row r="742" spans="4:4" x14ac:dyDescent="0.2">
      <c r="D742" s="184"/>
    </row>
    <row r="743" spans="4:4" x14ac:dyDescent="0.2">
      <c r="D743" s="184"/>
    </row>
    <row r="744" spans="4:4" x14ac:dyDescent="0.2">
      <c r="D744" s="184"/>
    </row>
    <row r="745" spans="4:4" x14ac:dyDescent="0.2">
      <c r="D745" s="184"/>
    </row>
    <row r="746" spans="4:4" x14ac:dyDescent="0.2">
      <c r="D746" s="184"/>
    </row>
    <row r="747" spans="4:4" x14ac:dyDescent="0.2">
      <c r="D747" s="184"/>
    </row>
    <row r="748" spans="4:4" x14ac:dyDescent="0.2">
      <c r="D748" s="184"/>
    </row>
    <row r="749" spans="4:4" x14ac:dyDescent="0.2">
      <c r="D749" s="184"/>
    </row>
    <row r="750" spans="4:4" x14ac:dyDescent="0.2">
      <c r="D750" s="184"/>
    </row>
    <row r="751" spans="4:4" x14ac:dyDescent="0.2">
      <c r="D751" s="184"/>
    </row>
    <row r="752" spans="4:4" x14ac:dyDescent="0.2">
      <c r="D752" s="184"/>
    </row>
    <row r="753" spans="4:4" x14ac:dyDescent="0.2">
      <c r="D753" s="184"/>
    </row>
    <row r="754" spans="4:4" x14ac:dyDescent="0.2">
      <c r="D754" s="184"/>
    </row>
    <row r="755" spans="4:4" x14ac:dyDescent="0.2">
      <c r="D755" s="184"/>
    </row>
    <row r="756" spans="4:4" x14ac:dyDescent="0.2">
      <c r="D756" s="184"/>
    </row>
    <row r="757" spans="4:4" x14ac:dyDescent="0.2">
      <c r="D757" s="184"/>
    </row>
    <row r="758" spans="4:4" x14ac:dyDescent="0.2">
      <c r="D758" s="184"/>
    </row>
    <row r="759" spans="4:4" x14ac:dyDescent="0.2">
      <c r="D759" s="184"/>
    </row>
    <row r="760" spans="4:4" x14ac:dyDescent="0.2">
      <c r="D760" s="184"/>
    </row>
    <row r="761" spans="4:4" x14ac:dyDescent="0.2">
      <c r="D761" s="184"/>
    </row>
    <row r="762" spans="4:4" x14ac:dyDescent="0.2">
      <c r="D762" s="184"/>
    </row>
    <row r="763" spans="4:4" x14ac:dyDescent="0.2">
      <c r="D763" s="184"/>
    </row>
    <row r="764" spans="4:4" x14ac:dyDescent="0.2">
      <c r="D764" s="184"/>
    </row>
    <row r="765" spans="4:4" x14ac:dyDescent="0.2">
      <c r="D765" s="184"/>
    </row>
    <row r="766" spans="4:4" x14ac:dyDescent="0.2">
      <c r="D766" s="184"/>
    </row>
    <row r="767" spans="4:4" x14ac:dyDescent="0.2">
      <c r="D767" s="184"/>
    </row>
    <row r="768" spans="4:4" x14ac:dyDescent="0.2">
      <c r="D768" s="184"/>
    </row>
    <row r="769" spans="4:4" x14ac:dyDescent="0.2">
      <c r="D769" s="184"/>
    </row>
    <row r="770" spans="4:4" x14ac:dyDescent="0.2">
      <c r="D770" s="184"/>
    </row>
    <row r="771" spans="4:4" x14ac:dyDescent="0.2">
      <c r="D771" s="184"/>
    </row>
    <row r="772" spans="4:4" x14ac:dyDescent="0.2">
      <c r="D772" s="184"/>
    </row>
    <row r="773" spans="4:4" x14ac:dyDescent="0.2">
      <c r="D773" s="184"/>
    </row>
    <row r="774" spans="4:4" x14ac:dyDescent="0.2">
      <c r="D774" s="184"/>
    </row>
    <row r="775" spans="4:4" x14ac:dyDescent="0.2">
      <c r="D775" s="184"/>
    </row>
    <row r="776" spans="4:4" x14ac:dyDescent="0.2">
      <c r="D776" s="184"/>
    </row>
    <row r="777" spans="4:4" x14ac:dyDescent="0.2">
      <c r="D777" s="184"/>
    </row>
    <row r="778" spans="4:4" x14ac:dyDescent="0.2">
      <c r="D778" s="184"/>
    </row>
    <row r="779" spans="4:4" x14ac:dyDescent="0.2">
      <c r="D779" s="184"/>
    </row>
    <row r="780" spans="4:4" x14ac:dyDescent="0.2">
      <c r="D780" s="184"/>
    </row>
    <row r="781" spans="4:4" x14ac:dyDescent="0.2">
      <c r="D781" s="184"/>
    </row>
    <row r="782" spans="4:4" x14ac:dyDescent="0.2">
      <c r="D782" s="184"/>
    </row>
    <row r="783" spans="4:4" x14ac:dyDescent="0.2">
      <c r="D783" s="184"/>
    </row>
    <row r="784" spans="4:4" x14ac:dyDescent="0.2">
      <c r="D784" s="184"/>
    </row>
    <row r="785" spans="4:4" x14ac:dyDescent="0.2">
      <c r="D785" s="184"/>
    </row>
    <row r="786" spans="4:4" x14ac:dyDescent="0.2">
      <c r="D786" s="184"/>
    </row>
    <row r="787" spans="4:4" x14ac:dyDescent="0.2">
      <c r="D787" s="184"/>
    </row>
    <row r="788" spans="4:4" x14ac:dyDescent="0.2">
      <c r="D788" s="184"/>
    </row>
    <row r="789" spans="4:4" x14ac:dyDescent="0.2">
      <c r="D789" s="184"/>
    </row>
    <row r="790" spans="4:4" x14ac:dyDescent="0.2">
      <c r="D790" s="184"/>
    </row>
    <row r="791" spans="4:4" x14ac:dyDescent="0.2">
      <c r="D791" s="184"/>
    </row>
    <row r="792" spans="4:4" x14ac:dyDescent="0.2">
      <c r="D792" s="184"/>
    </row>
    <row r="793" spans="4:4" x14ac:dyDescent="0.2">
      <c r="D793" s="184"/>
    </row>
    <row r="794" spans="4:4" x14ac:dyDescent="0.2">
      <c r="D794" s="184"/>
    </row>
    <row r="795" spans="4:4" x14ac:dyDescent="0.2">
      <c r="D795" s="184"/>
    </row>
    <row r="796" spans="4:4" x14ac:dyDescent="0.2">
      <c r="D796" s="184"/>
    </row>
    <row r="797" spans="4:4" x14ac:dyDescent="0.2">
      <c r="D797" s="184"/>
    </row>
    <row r="798" spans="4:4" x14ac:dyDescent="0.2">
      <c r="D798" s="184"/>
    </row>
    <row r="799" spans="4:4" x14ac:dyDescent="0.2">
      <c r="D799" s="184"/>
    </row>
    <row r="800" spans="4:4" x14ac:dyDescent="0.2">
      <c r="D800" s="184"/>
    </row>
    <row r="801" spans="4:4" x14ac:dyDescent="0.2">
      <c r="D801" s="184"/>
    </row>
    <row r="802" spans="4:4" x14ac:dyDescent="0.2">
      <c r="D802" s="184"/>
    </row>
    <row r="803" spans="4:4" x14ac:dyDescent="0.2">
      <c r="D803" s="184"/>
    </row>
    <row r="804" spans="4:4" x14ac:dyDescent="0.2">
      <c r="D804" s="184"/>
    </row>
    <row r="805" spans="4:4" x14ac:dyDescent="0.2">
      <c r="D805" s="184"/>
    </row>
    <row r="806" spans="4:4" x14ac:dyDescent="0.2">
      <c r="D806" s="184"/>
    </row>
    <row r="807" spans="4:4" x14ac:dyDescent="0.2">
      <c r="D807" s="184"/>
    </row>
    <row r="808" spans="4:4" x14ac:dyDescent="0.2">
      <c r="D808" s="184"/>
    </row>
    <row r="809" spans="4:4" x14ac:dyDescent="0.2">
      <c r="D809" s="184"/>
    </row>
    <row r="810" spans="4:4" x14ac:dyDescent="0.2">
      <c r="D810" s="184"/>
    </row>
    <row r="811" spans="4:4" x14ac:dyDescent="0.2">
      <c r="D811" s="184"/>
    </row>
    <row r="812" spans="4:4" x14ac:dyDescent="0.2">
      <c r="D812" s="184"/>
    </row>
    <row r="813" spans="4:4" x14ac:dyDescent="0.2">
      <c r="D813" s="184"/>
    </row>
    <row r="814" spans="4:4" x14ac:dyDescent="0.2">
      <c r="D814" s="184"/>
    </row>
    <row r="815" spans="4:4" x14ac:dyDescent="0.2">
      <c r="D815" s="184"/>
    </row>
    <row r="816" spans="4:4" x14ac:dyDescent="0.2">
      <c r="D816" s="184"/>
    </row>
    <row r="817" spans="4:4" x14ac:dyDescent="0.2">
      <c r="D817" s="184"/>
    </row>
    <row r="818" spans="4:4" x14ac:dyDescent="0.2">
      <c r="D818" s="184"/>
    </row>
    <row r="819" spans="4:4" x14ac:dyDescent="0.2">
      <c r="D819" s="184"/>
    </row>
    <row r="820" spans="4:4" x14ac:dyDescent="0.2">
      <c r="D820" s="184"/>
    </row>
    <row r="821" spans="4:4" x14ac:dyDescent="0.2">
      <c r="D821" s="184"/>
    </row>
    <row r="822" spans="4:4" x14ac:dyDescent="0.2">
      <c r="D822" s="184"/>
    </row>
    <row r="823" spans="4:4" x14ac:dyDescent="0.2">
      <c r="D823" s="184"/>
    </row>
    <row r="824" spans="4:4" x14ac:dyDescent="0.2">
      <c r="D824" s="184"/>
    </row>
    <row r="825" spans="4:4" x14ac:dyDescent="0.2">
      <c r="D825" s="184"/>
    </row>
    <row r="826" spans="4:4" x14ac:dyDescent="0.2">
      <c r="D826" s="184"/>
    </row>
    <row r="827" spans="4:4" x14ac:dyDescent="0.2">
      <c r="D827" s="184"/>
    </row>
    <row r="828" spans="4:4" x14ac:dyDescent="0.2">
      <c r="D828" s="184"/>
    </row>
    <row r="829" spans="4:4" x14ac:dyDescent="0.2">
      <c r="D829" s="184"/>
    </row>
    <row r="830" spans="4:4" x14ac:dyDescent="0.2">
      <c r="D830" s="184"/>
    </row>
    <row r="831" spans="4:4" x14ac:dyDescent="0.2">
      <c r="D831" s="184"/>
    </row>
    <row r="832" spans="4:4" x14ac:dyDescent="0.2">
      <c r="D832" s="184"/>
    </row>
    <row r="833" spans="4:4" x14ac:dyDescent="0.2">
      <c r="D833" s="184"/>
    </row>
    <row r="834" spans="4:4" x14ac:dyDescent="0.2">
      <c r="D834" s="184"/>
    </row>
    <row r="835" spans="4:4" x14ac:dyDescent="0.2">
      <c r="D835" s="184"/>
    </row>
    <row r="836" spans="4:4" x14ac:dyDescent="0.2">
      <c r="D836" s="184"/>
    </row>
    <row r="837" spans="4:4" x14ac:dyDescent="0.2">
      <c r="D837" s="184"/>
    </row>
    <row r="838" spans="4:4" x14ac:dyDescent="0.2">
      <c r="D838" s="184"/>
    </row>
    <row r="839" spans="4:4" x14ac:dyDescent="0.2">
      <c r="D839" s="184"/>
    </row>
    <row r="840" spans="4:4" x14ac:dyDescent="0.2">
      <c r="D840" s="184"/>
    </row>
    <row r="841" spans="4:4" x14ac:dyDescent="0.2">
      <c r="D841" s="184"/>
    </row>
    <row r="842" spans="4:4" x14ac:dyDescent="0.2">
      <c r="D842" s="184"/>
    </row>
    <row r="843" spans="4:4" x14ac:dyDescent="0.2">
      <c r="D843" s="184"/>
    </row>
    <row r="844" spans="4:4" x14ac:dyDescent="0.2">
      <c r="D844" s="184"/>
    </row>
    <row r="845" spans="4:4" x14ac:dyDescent="0.2">
      <c r="D845" s="184"/>
    </row>
    <row r="846" spans="4:4" x14ac:dyDescent="0.2">
      <c r="D846" s="184"/>
    </row>
    <row r="847" spans="4:4" x14ac:dyDescent="0.2">
      <c r="D847" s="184"/>
    </row>
    <row r="848" spans="4:4" x14ac:dyDescent="0.2">
      <c r="D848" s="184"/>
    </row>
    <row r="849" spans="4:4" x14ac:dyDescent="0.2">
      <c r="D849" s="184"/>
    </row>
    <row r="850" spans="4:4" x14ac:dyDescent="0.2">
      <c r="D850" s="184"/>
    </row>
    <row r="851" spans="4:4" x14ac:dyDescent="0.2">
      <c r="D851" s="184"/>
    </row>
    <row r="852" spans="4:4" x14ac:dyDescent="0.2">
      <c r="D852" s="184"/>
    </row>
    <row r="853" spans="4:4" x14ac:dyDescent="0.2">
      <c r="D853" s="184"/>
    </row>
    <row r="854" spans="4:4" x14ac:dyDescent="0.2">
      <c r="D854" s="184"/>
    </row>
    <row r="855" spans="4:4" x14ac:dyDescent="0.2">
      <c r="D855" s="184"/>
    </row>
    <row r="856" spans="4:4" x14ac:dyDescent="0.2">
      <c r="D856" s="184"/>
    </row>
    <row r="857" spans="4:4" x14ac:dyDescent="0.2">
      <c r="D857" s="184"/>
    </row>
    <row r="858" spans="4:4" x14ac:dyDescent="0.2">
      <c r="D858" s="184"/>
    </row>
    <row r="859" spans="4:4" x14ac:dyDescent="0.2">
      <c r="D859" s="184"/>
    </row>
    <row r="860" spans="4:4" x14ac:dyDescent="0.2">
      <c r="D860" s="184"/>
    </row>
    <row r="861" spans="4:4" x14ac:dyDescent="0.2">
      <c r="D861" s="184"/>
    </row>
    <row r="862" spans="4:4" x14ac:dyDescent="0.2">
      <c r="D862" s="184"/>
    </row>
    <row r="863" spans="4:4" x14ac:dyDescent="0.2">
      <c r="D863" s="184"/>
    </row>
    <row r="864" spans="4:4" x14ac:dyDescent="0.2">
      <c r="D864" s="184"/>
    </row>
    <row r="865" spans="4:4" x14ac:dyDescent="0.2">
      <c r="D865" s="184"/>
    </row>
    <row r="866" spans="4:4" x14ac:dyDescent="0.2">
      <c r="D866" s="184"/>
    </row>
    <row r="867" spans="4:4" x14ac:dyDescent="0.2">
      <c r="D867" s="184"/>
    </row>
    <row r="868" spans="4:4" x14ac:dyDescent="0.2">
      <c r="D868" s="184"/>
    </row>
    <row r="869" spans="4:4" x14ac:dyDescent="0.2">
      <c r="D869" s="184"/>
    </row>
    <row r="870" spans="4:4" x14ac:dyDescent="0.2">
      <c r="D870" s="184"/>
    </row>
    <row r="871" spans="4:4" x14ac:dyDescent="0.2">
      <c r="D871" s="184"/>
    </row>
    <row r="872" spans="4:4" x14ac:dyDescent="0.2">
      <c r="D872" s="184"/>
    </row>
    <row r="873" spans="4:4" x14ac:dyDescent="0.2">
      <c r="D873" s="184"/>
    </row>
    <row r="874" spans="4:4" x14ac:dyDescent="0.2">
      <c r="D874" s="184"/>
    </row>
    <row r="875" spans="4:4" x14ac:dyDescent="0.2">
      <c r="D875" s="184"/>
    </row>
    <row r="876" spans="4:4" x14ac:dyDescent="0.2">
      <c r="D876" s="184"/>
    </row>
    <row r="877" spans="4:4" x14ac:dyDescent="0.2">
      <c r="D877" s="184"/>
    </row>
    <row r="878" spans="4:4" x14ac:dyDescent="0.2">
      <c r="D878" s="184"/>
    </row>
    <row r="879" spans="4:4" x14ac:dyDescent="0.2">
      <c r="D879" s="184"/>
    </row>
    <row r="880" spans="4:4" x14ac:dyDescent="0.2">
      <c r="D880" s="184"/>
    </row>
    <row r="881" spans="4:4" x14ac:dyDescent="0.2">
      <c r="D881" s="184"/>
    </row>
    <row r="882" spans="4:4" x14ac:dyDescent="0.2">
      <c r="D882" s="184"/>
    </row>
    <row r="883" spans="4:4" x14ac:dyDescent="0.2">
      <c r="D883" s="184"/>
    </row>
    <row r="884" spans="4:4" x14ac:dyDescent="0.2">
      <c r="D884" s="184"/>
    </row>
    <row r="885" spans="4:4" x14ac:dyDescent="0.2">
      <c r="D885" s="184"/>
    </row>
    <row r="886" spans="4:4" x14ac:dyDescent="0.2">
      <c r="D886" s="184"/>
    </row>
    <row r="887" spans="4:4" x14ac:dyDescent="0.2">
      <c r="D887" s="184"/>
    </row>
    <row r="888" spans="4:4" x14ac:dyDescent="0.2">
      <c r="D888" s="184"/>
    </row>
    <row r="889" spans="4:4" x14ac:dyDescent="0.2">
      <c r="D889" s="184"/>
    </row>
    <row r="890" spans="4:4" x14ac:dyDescent="0.2">
      <c r="D890" s="184"/>
    </row>
    <row r="891" spans="4:4" x14ac:dyDescent="0.2">
      <c r="D891" s="184"/>
    </row>
    <row r="892" spans="4:4" x14ac:dyDescent="0.2">
      <c r="D892" s="184"/>
    </row>
    <row r="893" spans="4:4" x14ac:dyDescent="0.2">
      <c r="D893" s="184"/>
    </row>
    <row r="894" spans="4:4" x14ac:dyDescent="0.2">
      <c r="D894" s="184"/>
    </row>
    <row r="895" spans="4:4" x14ac:dyDescent="0.2">
      <c r="D895" s="184"/>
    </row>
    <row r="896" spans="4:4" x14ac:dyDescent="0.2">
      <c r="D896" s="184"/>
    </row>
    <row r="897" spans="4:4" x14ac:dyDescent="0.2">
      <c r="D897" s="184"/>
    </row>
    <row r="898" spans="4:4" x14ac:dyDescent="0.2">
      <c r="D898" s="184"/>
    </row>
    <row r="899" spans="4:4" x14ac:dyDescent="0.2">
      <c r="D899" s="184"/>
    </row>
    <row r="900" spans="4:4" x14ac:dyDescent="0.2">
      <c r="D900" s="184"/>
    </row>
    <row r="901" spans="4:4" x14ac:dyDescent="0.2">
      <c r="D901" s="184"/>
    </row>
    <row r="902" spans="4:4" x14ac:dyDescent="0.2">
      <c r="D902" s="184"/>
    </row>
    <row r="903" spans="4:4" x14ac:dyDescent="0.2">
      <c r="D903" s="184"/>
    </row>
    <row r="904" spans="4:4" x14ac:dyDescent="0.2">
      <c r="D904" s="184"/>
    </row>
    <row r="905" spans="4:4" x14ac:dyDescent="0.2">
      <c r="D905" s="184"/>
    </row>
    <row r="906" spans="4:4" x14ac:dyDescent="0.2">
      <c r="D906" s="184"/>
    </row>
    <row r="907" spans="4:4" x14ac:dyDescent="0.2">
      <c r="D907" s="184"/>
    </row>
    <row r="908" spans="4:4" x14ac:dyDescent="0.2">
      <c r="D908" s="184"/>
    </row>
    <row r="909" spans="4:4" x14ac:dyDescent="0.2">
      <c r="D909" s="184"/>
    </row>
    <row r="910" spans="4:4" x14ac:dyDescent="0.2">
      <c r="D910" s="184"/>
    </row>
    <row r="911" spans="4:4" x14ac:dyDescent="0.2">
      <c r="D911" s="184"/>
    </row>
    <row r="912" spans="4:4" x14ac:dyDescent="0.2">
      <c r="D912" s="184"/>
    </row>
    <row r="913" spans="4:4" x14ac:dyDescent="0.2">
      <c r="D913" s="184"/>
    </row>
    <row r="914" spans="4:4" x14ac:dyDescent="0.2">
      <c r="D914" s="184"/>
    </row>
    <row r="915" spans="4:4" x14ac:dyDescent="0.2">
      <c r="D915" s="184"/>
    </row>
    <row r="916" spans="4:4" x14ac:dyDescent="0.2">
      <c r="D916" s="184"/>
    </row>
    <row r="917" spans="4:4" x14ac:dyDescent="0.2">
      <c r="D917" s="184"/>
    </row>
    <row r="918" spans="4:4" x14ac:dyDescent="0.2">
      <c r="D918" s="184"/>
    </row>
    <row r="919" spans="4:4" x14ac:dyDescent="0.2">
      <c r="D919" s="184"/>
    </row>
    <row r="920" spans="4:4" x14ac:dyDescent="0.2">
      <c r="D920" s="184"/>
    </row>
    <row r="921" spans="4:4" x14ac:dyDescent="0.2">
      <c r="D921" s="184"/>
    </row>
    <row r="922" spans="4:4" x14ac:dyDescent="0.2">
      <c r="D922" s="184"/>
    </row>
    <row r="923" spans="4:4" x14ac:dyDescent="0.2">
      <c r="D923" s="184"/>
    </row>
    <row r="924" spans="4:4" x14ac:dyDescent="0.2">
      <c r="D924" s="184"/>
    </row>
    <row r="925" spans="4:4" x14ac:dyDescent="0.2">
      <c r="D925" s="184"/>
    </row>
    <row r="926" spans="4:4" x14ac:dyDescent="0.2">
      <c r="D926" s="184"/>
    </row>
    <row r="927" spans="4:4" x14ac:dyDescent="0.2">
      <c r="D927" s="184"/>
    </row>
    <row r="928" spans="4:4" x14ac:dyDescent="0.2">
      <c r="D928" s="184"/>
    </row>
    <row r="929" spans="4:4" x14ac:dyDescent="0.2">
      <c r="D929" s="184"/>
    </row>
    <row r="930" spans="4:4" x14ac:dyDescent="0.2">
      <c r="D930" s="184"/>
    </row>
    <row r="931" spans="4:4" x14ac:dyDescent="0.2">
      <c r="D931" s="184"/>
    </row>
    <row r="932" spans="4:4" x14ac:dyDescent="0.2">
      <c r="D932" s="184"/>
    </row>
    <row r="933" spans="4:4" x14ac:dyDescent="0.2">
      <c r="D933" s="184"/>
    </row>
    <row r="934" spans="4:4" x14ac:dyDescent="0.2">
      <c r="D934" s="184"/>
    </row>
    <row r="935" spans="4:4" x14ac:dyDescent="0.2">
      <c r="D935" s="184"/>
    </row>
    <row r="936" spans="4:4" x14ac:dyDescent="0.2">
      <c r="D936" s="184"/>
    </row>
    <row r="937" spans="4:4" x14ac:dyDescent="0.2">
      <c r="D937" s="184"/>
    </row>
    <row r="938" spans="4:4" x14ac:dyDescent="0.2">
      <c r="D938" s="184"/>
    </row>
    <row r="939" spans="4:4" x14ac:dyDescent="0.2">
      <c r="D939" s="184"/>
    </row>
    <row r="940" spans="4:4" x14ac:dyDescent="0.2">
      <c r="D940" s="184"/>
    </row>
    <row r="941" spans="4:4" x14ac:dyDescent="0.2">
      <c r="D941" s="184"/>
    </row>
    <row r="942" spans="4:4" x14ac:dyDescent="0.2">
      <c r="D942" s="184"/>
    </row>
    <row r="943" spans="4:4" x14ac:dyDescent="0.2">
      <c r="D943" s="184"/>
    </row>
    <row r="944" spans="4:4" x14ac:dyDescent="0.2">
      <c r="D944" s="184"/>
    </row>
    <row r="945" spans="4:4" x14ac:dyDescent="0.2">
      <c r="D945" s="184"/>
    </row>
    <row r="946" spans="4:4" x14ac:dyDescent="0.2">
      <c r="D946" s="184"/>
    </row>
    <row r="947" spans="4:4" x14ac:dyDescent="0.2">
      <c r="D947" s="184"/>
    </row>
    <row r="948" spans="4:4" x14ac:dyDescent="0.2">
      <c r="D948" s="184"/>
    </row>
    <row r="949" spans="4:4" x14ac:dyDescent="0.2">
      <c r="D949" s="184"/>
    </row>
    <row r="950" spans="4:4" x14ac:dyDescent="0.2">
      <c r="D950" s="184"/>
    </row>
    <row r="951" spans="4:4" x14ac:dyDescent="0.2">
      <c r="D951" s="184"/>
    </row>
    <row r="952" spans="4:4" x14ac:dyDescent="0.2">
      <c r="D952" s="184"/>
    </row>
    <row r="953" spans="4:4" x14ac:dyDescent="0.2">
      <c r="D953" s="184"/>
    </row>
    <row r="954" spans="4:4" x14ac:dyDescent="0.2">
      <c r="D954" s="184"/>
    </row>
    <row r="955" spans="4:4" x14ac:dyDescent="0.2">
      <c r="D955" s="184"/>
    </row>
    <row r="956" spans="4:4" x14ac:dyDescent="0.2">
      <c r="D956" s="184"/>
    </row>
    <row r="957" spans="4:4" x14ac:dyDescent="0.2">
      <c r="D957" s="184"/>
    </row>
    <row r="958" spans="4:4" x14ac:dyDescent="0.2">
      <c r="D958" s="184"/>
    </row>
    <row r="959" spans="4:4" x14ac:dyDescent="0.2">
      <c r="D959" s="184"/>
    </row>
    <row r="960" spans="4:4" x14ac:dyDescent="0.2">
      <c r="D960" s="184"/>
    </row>
    <row r="961" spans="4:4" x14ac:dyDescent="0.2">
      <c r="D961" s="184"/>
    </row>
    <row r="962" spans="4:4" x14ac:dyDescent="0.2">
      <c r="D962" s="184"/>
    </row>
    <row r="963" spans="4:4" x14ac:dyDescent="0.2">
      <c r="D963" s="184"/>
    </row>
    <row r="964" spans="4:4" x14ac:dyDescent="0.2">
      <c r="D964" s="184"/>
    </row>
    <row r="965" spans="4:4" x14ac:dyDescent="0.2">
      <c r="D965" s="184"/>
    </row>
    <row r="966" spans="4:4" x14ac:dyDescent="0.2">
      <c r="D966" s="184"/>
    </row>
    <row r="967" spans="4:4" x14ac:dyDescent="0.2">
      <c r="D967" s="184"/>
    </row>
    <row r="968" spans="4:4" x14ac:dyDescent="0.2">
      <c r="D968" s="184"/>
    </row>
    <row r="969" spans="4:4" x14ac:dyDescent="0.2">
      <c r="D969" s="184"/>
    </row>
    <row r="970" spans="4:4" x14ac:dyDescent="0.2">
      <c r="D970" s="184"/>
    </row>
    <row r="971" spans="4:4" x14ac:dyDescent="0.2">
      <c r="D971" s="184"/>
    </row>
    <row r="972" spans="4:4" x14ac:dyDescent="0.2">
      <c r="D972" s="184"/>
    </row>
    <row r="973" spans="4:4" x14ac:dyDescent="0.2">
      <c r="D973" s="184"/>
    </row>
    <row r="974" spans="4:4" x14ac:dyDescent="0.2">
      <c r="D974" s="184"/>
    </row>
    <row r="975" spans="4:4" x14ac:dyDescent="0.2">
      <c r="D975" s="184"/>
    </row>
    <row r="976" spans="4:4" x14ac:dyDescent="0.2">
      <c r="D976" s="184"/>
    </row>
    <row r="977" spans="4:4" x14ac:dyDescent="0.2">
      <c r="D977" s="184"/>
    </row>
    <row r="978" spans="4:4" x14ac:dyDescent="0.2">
      <c r="D978" s="184"/>
    </row>
    <row r="979" spans="4:4" x14ac:dyDescent="0.2">
      <c r="D979" s="184"/>
    </row>
    <row r="980" spans="4:4" x14ac:dyDescent="0.2">
      <c r="D980" s="184"/>
    </row>
    <row r="981" spans="4:4" x14ac:dyDescent="0.2">
      <c r="D981" s="184"/>
    </row>
    <row r="982" spans="4:4" x14ac:dyDescent="0.2">
      <c r="D982" s="184"/>
    </row>
    <row r="983" spans="4:4" x14ac:dyDescent="0.2">
      <c r="D983" s="184"/>
    </row>
    <row r="984" spans="4:4" x14ac:dyDescent="0.2">
      <c r="D984" s="184"/>
    </row>
    <row r="985" spans="4:4" x14ac:dyDescent="0.2">
      <c r="D985" s="184"/>
    </row>
    <row r="986" spans="4:4" x14ac:dyDescent="0.2">
      <c r="D986" s="184"/>
    </row>
    <row r="987" spans="4:4" x14ac:dyDescent="0.2">
      <c r="D987" s="184"/>
    </row>
    <row r="988" spans="4:4" x14ac:dyDescent="0.2">
      <c r="D988" s="184"/>
    </row>
    <row r="989" spans="4:4" x14ac:dyDescent="0.2">
      <c r="D989" s="184"/>
    </row>
    <row r="990" spans="4:4" x14ac:dyDescent="0.2">
      <c r="D990" s="184"/>
    </row>
    <row r="991" spans="4:4" x14ac:dyDescent="0.2">
      <c r="D991" s="184"/>
    </row>
    <row r="992" spans="4:4" x14ac:dyDescent="0.2">
      <c r="D992" s="184"/>
    </row>
    <row r="993" spans="4:4" x14ac:dyDescent="0.2">
      <c r="D993" s="184"/>
    </row>
    <row r="994" spans="4:4" x14ac:dyDescent="0.2">
      <c r="D994" s="184"/>
    </row>
    <row r="995" spans="4:4" x14ac:dyDescent="0.2">
      <c r="D995" s="184"/>
    </row>
    <row r="996" spans="4:4" x14ac:dyDescent="0.2">
      <c r="D996" s="184"/>
    </row>
    <row r="997" spans="4:4" x14ac:dyDescent="0.2">
      <c r="D997" s="184"/>
    </row>
    <row r="998" spans="4:4" x14ac:dyDescent="0.2">
      <c r="D998" s="184"/>
    </row>
    <row r="999" spans="4:4" x14ac:dyDescent="0.2">
      <c r="D999" s="184"/>
    </row>
    <row r="1000" spans="4:4" x14ac:dyDescent="0.2">
      <c r="D1000" s="184"/>
    </row>
    <row r="1001" spans="4:4" x14ac:dyDescent="0.2">
      <c r="D1001" s="184"/>
    </row>
    <row r="1002" spans="4:4" x14ac:dyDescent="0.2">
      <c r="D1002" s="184"/>
    </row>
    <row r="1003" spans="4:4" x14ac:dyDescent="0.2">
      <c r="D1003" s="184"/>
    </row>
    <row r="1004" spans="4:4" x14ac:dyDescent="0.2">
      <c r="D1004" s="184"/>
    </row>
    <row r="1005" spans="4:4" x14ac:dyDescent="0.2">
      <c r="D1005" s="184"/>
    </row>
    <row r="1006" spans="4:4" x14ac:dyDescent="0.2">
      <c r="D1006" s="184"/>
    </row>
    <row r="1007" spans="4:4" x14ac:dyDescent="0.2">
      <c r="D1007" s="184"/>
    </row>
    <row r="1008" spans="4:4" x14ac:dyDescent="0.2">
      <c r="D1008" s="184"/>
    </row>
    <row r="1009" spans="4:4" x14ac:dyDescent="0.2">
      <c r="D1009" s="184"/>
    </row>
    <row r="1010" spans="4:4" x14ac:dyDescent="0.2">
      <c r="D1010" s="184"/>
    </row>
    <row r="1011" spans="4:4" x14ac:dyDescent="0.2">
      <c r="D1011" s="184"/>
    </row>
    <row r="1012" spans="4:4" x14ac:dyDescent="0.2">
      <c r="D1012" s="184"/>
    </row>
    <row r="1013" spans="4:4" x14ac:dyDescent="0.2">
      <c r="D1013" s="184"/>
    </row>
    <row r="1014" spans="4:4" x14ac:dyDescent="0.2">
      <c r="D1014" s="184"/>
    </row>
    <row r="1015" spans="4:4" x14ac:dyDescent="0.2">
      <c r="D1015" s="184"/>
    </row>
    <row r="1016" spans="4:4" x14ac:dyDescent="0.2">
      <c r="D1016" s="184"/>
    </row>
    <row r="1017" spans="4:4" x14ac:dyDescent="0.2">
      <c r="D1017" s="184"/>
    </row>
    <row r="1018" spans="4:4" x14ac:dyDescent="0.2">
      <c r="D1018" s="184"/>
    </row>
    <row r="1019" spans="4:4" x14ac:dyDescent="0.2">
      <c r="D1019" s="184"/>
    </row>
    <row r="1020" spans="4:4" x14ac:dyDescent="0.2">
      <c r="D1020" s="184"/>
    </row>
    <row r="1021" spans="4:4" x14ac:dyDescent="0.2">
      <c r="D1021" s="184"/>
    </row>
    <row r="1022" spans="4:4" x14ac:dyDescent="0.2">
      <c r="D1022" s="184"/>
    </row>
    <row r="1023" spans="4:4" x14ac:dyDescent="0.2">
      <c r="D1023" s="184"/>
    </row>
    <row r="1024" spans="4:4" x14ac:dyDescent="0.2">
      <c r="D1024" s="184"/>
    </row>
    <row r="1025" spans="4:4" x14ac:dyDescent="0.2">
      <c r="D1025" s="184"/>
    </row>
    <row r="1026" spans="4:4" x14ac:dyDescent="0.2">
      <c r="D1026" s="184"/>
    </row>
    <row r="1027" spans="4:4" x14ac:dyDescent="0.2">
      <c r="D1027" s="184"/>
    </row>
    <row r="1028" spans="4:4" x14ac:dyDescent="0.2">
      <c r="D1028" s="184"/>
    </row>
    <row r="1029" spans="4:4" x14ac:dyDescent="0.2">
      <c r="D1029" s="184"/>
    </row>
    <row r="1030" spans="4:4" x14ac:dyDescent="0.2">
      <c r="D1030" s="184"/>
    </row>
    <row r="1031" spans="4:4" x14ac:dyDescent="0.2">
      <c r="D1031" s="184"/>
    </row>
    <row r="1032" spans="4:4" x14ac:dyDescent="0.2">
      <c r="D1032" s="184"/>
    </row>
    <row r="1033" spans="4:4" x14ac:dyDescent="0.2">
      <c r="D1033" s="184"/>
    </row>
    <row r="1034" spans="4:4" x14ac:dyDescent="0.2">
      <c r="D1034" s="184"/>
    </row>
    <row r="1035" spans="4:4" x14ac:dyDescent="0.2">
      <c r="D1035" s="184"/>
    </row>
    <row r="1036" spans="4:4" x14ac:dyDescent="0.2">
      <c r="D1036" s="184"/>
    </row>
    <row r="1037" spans="4:4" x14ac:dyDescent="0.2">
      <c r="D1037" s="184"/>
    </row>
    <row r="1038" spans="4:4" x14ac:dyDescent="0.2">
      <c r="D1038" s="184"/>
    </row>
    <row r="1039" spans="4:4" x14ac:dyDescent="0.2">
      <c r="D1039" s="184"/>
    </row>
    <row r="1040" spans="4:4" x14ac:dyDescent="0.2">
      <c r="D1040" s="184"/>
    </row>
    <row r="1041" spans="4:4" x14ac:dyDescent="0.2">
      <c r="D1041" s="184"/>
    </row>
    <row r="1042" spans="4:4" x14ac:dyDescent="0.2">
      <c r="D1042" s="184"/>
    </row>
    <row r="1043" spans="4:4" x14ac:dyDescent="0.2">
      <c r="D1043" s="184"/>
    </row>
    <row r="1044" spans="4:4" x14ac:dyDescent="0.2">
      <c r="D1044" s="184"/>
    </row>
    <row r="1045" spans="4:4" x14ac:dyDescent="0.2">
      <c r="D1045" s="184"/>
    </row>
    <row r="1046" spans="4:4" x14ac:dyDescent="0.2">
      <c r="D1046" s="184"/>
    </row>
    <row r="1047" spans="4:4" x14ac:dyDescent="0.2">
      <c r="D1047" s="184"/>
    </row>
    <row r="1048" spans="4:4" x14ac:dyDescent="0.2">
      <c r="D1048" s="184"/>
    </row>
    <row r="1049" spans="4:4" x14ac:dyDescent="0.2">
      <c r="D1049" s="184"/>
    </row>
    <row r="1050" spans="4:4" x14ac:dyDescent="0.2">
      <c r="D1050" s="184"/>
    </row>
    <row r="1051" spans="4:4" x14ac:dyDescent="0.2">
      <c r="D1051" s="184"/>
    </row>
    <row r="1052" spans="4:4" x14ac:dyDescent="0.2">
      <c r="D1052" s="184"/>
    </row>
    <row r="1053" spans="4:4" x14ac:dyDescent="0.2">
      <c r="D1053" s="184"/>
    </row>
    <row r="1054" spans="4:4" x14ac:dyDescent="0.2">
      <c r="D1054" s="184"/>
    </row>
    <row r="1055" spans="4:4" x14ac:dyDescent="0.2">
      <c r="D1055" s="184"/>
    </row>
    <row r="1056" spans="4:4" x14ac:dyDescent="0.2">
      <c r="D1056" s="184"/>
    </row>
    <row r="1057" spans="4:4" x14ac:dyDescent="0.2">
      <c r="D1057" s="184"/>
    </row>
    <row r="1058" spans="4:4" x14ac:dyDescent="0.2">
      <c r="D1058" s="184"/>
    </row>
    <row r="1059" spans="4:4" x14ac:dyDescent="0.2">
      <c r="D1059" s="184"/>
    </row>
    <row r="1060" spans="4:4" x14ac:dyDescent="0.2">
      <c r="D1060" s="184"/>
    </row>
    <row r="1061" spans="4:4" x14ac:dyDescent="0.2">
      <c r="D1061" s="184"/>
    </row>
    <row r="1062" spans="4:4" x14ac:dyDescent="0.2">
      <c r="D1062" s="184"/>
    </row>
    <row r="1063" spans="4:4" x14ac:dyDescent="0.2">
      <c r="D1063" s="184"/>
    </row>
    <row r="1064" spans="4:4" x14ac:dyDescent="0.2">
      <c r="D1064" s="184"/>
    </row>
    <row r="1065" spans="4:4" x14ac:dyDescent="0.2">
      <c r="D1065" s="184"/>
    </row>
    <row r="1066" spans="4:4" x14ac:dyDescent="0.2">
      <c r="D1066" s="184"/>
    </row>
    <row r="1067" spans="4:4" x14ac:dyDescent="0.2">
      <c r="D1067" s="184"/>
    </row>
    <row r="1068" spans="4:4" x14ac:dyDescent="0.2">
      <c r="D1068" s="184"/>
    </row>
    <row r="1069" spans="4:4" x14ac:dyDescent="0.2">
      <c r="D1069" s="184"/>
    </row>
    <row r="1070" spans="4:4" x14ac:dyDescent="0.2">
      <c r="D1070" s="184"/>
    </row>
    <row r="1071" spans="4:4" x14ac:dyDescent="0.2">
      <c r="D1071" s="184"/>
    </row>
    <row r="1072" spans="4:4" x14ac:dyDescent="0.2">
      <c r="D1072" s="184"/>
    </row>
    <row r="1073" spans="4:4" x14ac:dyDescent="0.2">
      <c r="D1073" s="184"/>
    </row>
    <row r="1074" spans="4:4" x14ac:dyDescent="0.2">
      <c r="D1074" s="184"/>
    </row>
    <row r="1075" spans="4:4" x14ac:dyDescent="0.2">
      <c r="D1075" s="184"/>
    </row>
    <row r="1076" spans="4:4" x14ac:dyDescent="0.2">
      <c r="D1076" s="184"/>
    </row>
    <row r="1077" spans="4:4" x14ac:dyDescent="0.2">
      <c r="D1077" s="184"/>
    </row>
    <row r="1078" spans="4:4" x14ac:dyDescent="0.2">
      <c r="D1078" s="184"/>
    </row>
    <row r="1079" spans="4:4" x14ac:dyDescent="0.2">
      <c r="D1079" s="184"/>
    </row>
    <row r="1080" spans="4:4" x14ac:dyDescent="0.2">
      <c r="D1080" s="184"/>
    </row>
    <row r="1081" spans="4:4" x14ac:dyDescent="0.2">
      <c r="D1081" s="184"/>
    </row>
    <row r="1082" spans="4:4" x14ac:dyDescent="0.2">
      <c r="D1082" s="184"/>
    </row>
    <row r="1083" spans="4:4" x14ac:dyDescent="0.2">
      <c r="D1083" s="184"/>
    </row>
    <row r="1084" spans="4:4" x14ac:dyDescent="0.2">
      <c r="D1084" s="184"/>
    </row>
    <row r="1085" spans="4:4" x14ac:dyDescent="0.2">
      <c r="D1085" s="184"/>
    </row>
    <row r="1086" spans="4:4" x14ac:dyDescent="0.2">
      <c r="D1086" s="184"/>
    </row>
    <row r="1087" spans="4:4" x14ac:dyDescent="0.2">
      <c r="D1087" s="184"/>
    </row>
    <row r="1088" spans="4:4" x14ac:dyDescent="0.2">
      <c r="D1088" s="184"/>
    </row>
    <row r="1089" spans="4:4" x14ac:dyDescent="0.2">
      <c r="D1089" s="184"/>
    </row>
    <row r="1090" spans="4:4" x14ac:dyDescent="0.2">
      <c r="D1090" s="184"/>
    </row>
    <row r="1091" spans="4:4" x14ac:dyDescent="0.2">
      <c r="D1091" s="184"/>
    </row>
    <row r="1092" spans="4:4" x14ac:dyDescent="0.2">
      <c r="D1092" s="184"/>
    </row>
    <row r="1093" spans="4:4" x14ac:dyDescent="0.2">
      <c r="D1093" s="184"/>
    </row>
    <row r="1094" spans="4:4" x14ac:dyDescent="0.2">
      <c r="D1094" s="184"/>
    </row>
    <row r="1095" spans="4:4" x14ac:dyDescent="0.2">
      <c r="D1095" s="184"/>
    </row>
    <row r="1096" spans="4:4" x14ac:dyDescent="0.2">
      <c r="D1096" s="184"/>
    </row>
    <row r="1097" spans="4:4" x14ac:dyDescent="0.2">
      <c r="D1097" s="184"/>
    </row>
    <row r="1098" spans="4:4" x14ac:dyDescent="0.2">
      <c r="D1098" s="184"/>
    </row>
    <row r="1099" spans="4:4" x14ac:dyDescent="0.2">
      <c r="D1099" s="184"/>
    </row>
    <row r="1100" spans="4:4" x14ac:dyDescent="0.2">
      <c r="D1100" s="184"/>
    </row>
    <row r="1101" spans="4:4" x14ac:dyDescent="0.2">
      <c r="D1101" s="184"/>
    </row>
    <row r="1102" spans="4:4" x14ac:dyDescent="0.2">
      <c r="D1102" s="184"/>
    </row>
    <row r="1103" spans="4:4" x14ac:dyDescent="0.2">
      <c r="D1103" s="184"/>
    </row>
    <row r="1104" spans="4:4" x14ac:dyDescent="0.2">
      <c r="D1104" s="184"/>
    </row>
    <row r="1105" spans="4:4" x14ac:dyDescent="0.2">
      <c r="D1105" s="184"/>
    </row>
    <row r="1106" spans="4:4" x14ac:dyDescent="0.2">
      <c r="D1106" s="184"/>
    </row>
    <row r="1107" spans="4:4" x14ac:dyDescent="0.2">
      <c r="D1107" s="184"/>
    </row>
    <row r="1108" spans="4:4" x14ac:dyDescent="0.2">
      <c r="D1108" s="184"/>
    </row>
    <row r="1109" spans="4:4" x14ac:dyDescent="0.2">
      <c r="D1109" s="184"/>
    </row>
    <row r="1110" spans="4:4" x14ac:dyDescent="0.2">
      <c r="D1110" s="184"/>
    </row>
    <row r="1111" spans="4:4" x14ac:dyDescent="0.2">
      <c r="D1111" s="184"/>
    </row>
    <row r="1112" spans="4:4" x14ac:dyDescent="0.2">
      <c r="D1112" s="184"/>
    </row>
    <row r="1113" spans="4:4" x14ac:dyDescent="0.2">
      <c r="D1113" s="184"/>
    </row>
    <row r="1114" spans="4:4" x14ac:dyDescent="0.2">
      <c r="D1114" s="184"/>
    </row>
    <row r="1115" spans="4:4" x14ac:dyDescent="0.2">
      <c r="D1115" s="184"/>
    </row>
    <row r="1116" spans="4:4" x14ac:dyDescent="0.2">
      <c r="D1116" s="184"/>
    </row>
    <row r="1117" spans="4:4" x14ac:dyDescent="0.2">
      <c r="D1117" s="184"/>
    </row>
    <row r="1118" spans="4:4" x14ac:dyDescent="0.2">
      <c r="D1118" s="184"/>
    </row>
    <row r="1119" spans="4:4" x14ac:dyDescent="0.2">
      <c r="D1119" s="184"/>
    </row>
    <row r="1120" spans="4:4" x14ac:dyDescent="0.2">
      <c r="D1120" s="184"/>
    </row>
    <row r="1121" spans="4:4" x14ac:dyDescent="0.2">
      <c r="D1121" s="184"/>
    </row>
    <row r="1122" spans="4:4" x14ac:dyDescent="0.2">
      <c r="D1122" s="184"/>
    </row>
    <row r="1123" spans="4:4" x14ac:dyDescent="0.2">
      <c r="D1123" s="184"/>
    </row>
    <row r="1124" spans="4:4" x14ac:dyDescent="0.2">
      <c r="D1124" s="184"/>
    </row>
    <row r="1125" spans="4:4" x14ac:dyDescent="0.2">
      <c r="D1125" s="184"/>
    </row>
    <row r="1126" spans="4:4" x14ac:dyDescent="0.2">
      <c r="D1126" s="184"/>
    </row>
    <row r="1127" spans="4:4" x14ac:dyDescent="0.2">
      <c r="D1127" s="184"/>
    </row>
    <row r="1128" spans="4:4" x14ac:dyDescent="0.2">
      <c r="D1128" s="184"/>
    </row>
    <row r="1129" spans="4:4" x14ac:dyDescent="0.2">
      <c r="D1129" s="184"/>
    </row>
    <row r="1130" spans="4:4" x14ac:dyDescent="0.2">
      <c r="D1130" s="184"/>
    </row>
    <row r="1131" spans="4:4" x14ac:dyDescent="0.2">
      <c r="D1131" s="184"/>
    </row>
    <row r="1132" spans="4:4" x14ac:dyDescent="0.2">
      <c r="D1132" s="184"/>
    </row>
    <row r="1133" spans="4:4" x14ac:dyDescent="0.2">
      <c r="D1133" s="184"/>
    </row>
    <row r="1134" spans="4:4" x14ac:dyDescent="0.2">
      <c r="D1134" s="184"/>
    </row>
    <row r="1135" spans="4:4" x14ac:dyDescent="0.2">
      <c r="D1135" s="184"/>
    </row>
    <row r="1136" spans="4:4" x14ac:dyDescent="0.2">
      <c r="D1136" s="184"/>
    </row>
    <row r="1137" spans="4:4" x14ac:dyDescent="0.2">
      <c r="D1137" s="184"/>
    </row>
    <row r="1138" spans="4:4" x14ac:dyDescent="0.2">
      <c r="D1138" s="184"/>
    </row>
    <row r="1139" spans="4:4" x14ac:dyDescent="0.2">
      <c r="D1139" s="184"/>
    </row>
    <row r="1140" spans="4:4" x14ac:dyDescent="0.2">
      <c r="D1140" s="184"/>
    </row>
    <row r="1141" spans="4:4" x14ac:dyDescent="0.2">
      <c r="D1141" s="184"/>
    </row>
    <row r="1142" spans="4:4" x14ac:dyDescent="0.2">
      <c r="D1142" s="184"/>
    </row>
    <row r="1143" spans="4:4" x14ac:dyDescent="0.2">
      <c r="D1143" s="184"/>
    </row>
    <row r="1144" spans="4:4" x14ac:dyDescent="0.2">
      <c r="D1144" s="184"/>
    </row>
    <row r="1145" spans="4:4" x14ac:dyDescent="0.2">
      <c r="D1145" s="184"/>
    </row>
    <row r="1146" spans="4:4" x14ac:dyDescent="0.2">
      <c r="D1146" s="184"/>
    </row>
    <row r="1147" spans="4:4" x14ac:dyDescent="0.2">
      <c r="D1147" s="184"/>
    </row>
    <row r="1148" spans="4:4" x14ac:dyDescent="0.2">
      <c r="D1148" s="184"/>
    </row>
    <row r="1149" spans="4:4" x14ac:dyDescent="0.2">
      <c r="D1149" s="184"/>
    </row>
    <row r="1150" spans="4:4" x14ac:dyDescent="0.2">
      <c r="D1150" s="184"/>
    </row>
    <row r="1151" spans="4:4" x14ac:dyDescent="0.2">
      <c r="D1151" s="184"/>
    </row>
    <row r="1152" spans="4:4" x14ac:dyDescent="0.2">
      <c r="D1152" s="184"/>
    </row>
    <row r="1153" spans="4:4" x14ac:dyDescent="0.2">
      <c r="D1153" s="184"/>
    </row>
    <row r="1154" spans="4:4" x14ac:dyDescent="0.2">
      <c r="D1154" s="184"/>
    </row>
    <row r="1155" spans="4:4" x14ac:dyDescent="0.2">
      <c r="D1155" s="184"/>
    </row>
    <row r="1156" spans="4:4" x14ac:dyDescent="0.2">
      <c r="D1156" s="184"/>
    </row>
    <row r="1157" spans="4:4" x14ac:dyDescent="0.2">
      <c r="D1157" s="184"/>
    </row>
    <row r="1158" spans="4:4" x14ac:dyDescent="0.2">
      <c r="D1158" s="184"/>
    </row>
    <row r="1159" spans="4:4" x14ac:dyDescent="0.2">
      <c r="D1159" s="184"/>
    </row>
    <row r="1160" spans="4:4" x14ac:dyDescent="0.2">
      <c r="D1160" s="184"/>
    </row>
    <row r="1161" spans="4:4" x14ac:dyDescent="0.2">
      <c r="D1161" s="184"/>
    </row>
    <row r="1162" spans="4:4" x14ac:dyDescent="0.2">
      <c r="D1162" s="184"/>
    </row>
    <row r="1163" spans="4:4" x14ac:dyDescent="0.2">
      <c r="D1163" s="184"/>
    </row>
    <row r="1164" spans="4:4" x14ac:dyDescent="0.2">
      <c r="D1164" s="184"/>
    </row>
    <row r="1165" spans="4:4" x14ac:dyDescent="0.2">
      <c r="D1165" s="184"/>
    </row>
    <row r="1166" spans="4:4" x14ac:dyDescent="0.2">
      <c r="D1166" s="184"/>
    </row>
    <row r="1167" spans="4:4" x14ac:dyDescent="0.2">
      <c r="D1167" s="184"/>
    </row>
    <row r="1168" spans="4:4" x14ac:dyDescent="0.2">
      <c r="D1168" s="184"/>
    </row>
    <row r="1169" spans="4:4" x14ac:dyDescent="0.2">
      <c r="D1169" s="184"/>
    </row>
    <row r="1170" spans="4:4" x14ac:dyDescent="0.2">
      <c r="D1170" s="184"/>
    </row>
    <row r="1171" spans="4:4" x14ac:dyDescent="0.2">
      <c r="D1171" s="184"/>
    </row>
    <row r="1172" spans="4:4" x14ac:dyDescent="0.2">
      <c r="D1172" s="184"/>
    </row>
    <row r="1173" spans="4:4" x14ac:dyDescent="0.2">
      <c r="D1173" s="184"/>
    </row>
    <row r="1174" spans="4:4" x14ac:dyDescent="0.2">
      <c r="D1174" s="184"/>
    </row>
    <row r="1175" spans="4:4" x14ac:dyDescent="0.2">
      <c r="D1175" s="184"/>
    </row>
    <row r="1176" spans="4:4" x14ac:dyDescent="0.2">
      <c r="D1176" s="184"/>
    </row>
    <row r="1177" spans="4:4" x14ac:dyDescent="0.2">
      <c r="D1177" s="184"/>
    </row>
    <row r="1178" spans="4:4" x14ac:dyDescent="0.2">
      <c r="D1178" s="184"/>
    </row>
    <row r="1179" spans="4:4" x14ac:dyDescent="0.2">
      <c r="D1179" s="184"/>
    </row>
    <row r="1180" spans="4:4" x14ac:dyDescent="0.2">
      <c r="D1180" s="184"/>
    </row>
    <row r="1181" spans="4:4" x14ac:dyDescent="0.2">
      <c r="D1181" s="184"/>
    </row>
    <row r="1182" spans="4:4" x14ac:dyDescent="0.2">
      <c r="D1182" s="184"/>
    </row>
    <row r="1183" spans="4:4" x14ac:dyDescent="0.2">
      <c r="D1183" s="184"/>
    </row>
    <row r="1184" spans="4:4" x14ac:dyDescent="0.2">
      <c r="D1184" s="184"/>
    </row>
    <row r="1185" spans="4:4" x14ac:dyDescent="0.2">
      <c r="D1185" s="184"/>
    </row>
    <row r="1186" spans="4:4" x14ac:dyDescent="0.2">
      <c r="D1186" s="184"/>
    </row>
    <row r="1187" spans="4:4" x14ac:dyDescent="0.2">
      <c r="D1187" s="184"/>
    </row>
    <row r="1188" spans="4:4" x14ac:dyDescent="0.2">
      <c r="D1188" s="184"/>
    </row>
    <row r="1189" spans="4:4" x14ac:dyDescent="0.2">
      <c r="D1189" s="184"/>
    </row>
    <row r="1190" spans="4:4" x14ac:dyDescent="0.2">
      <c r="D1190" s="184"/>
    </row>
    <row r="1191" spans="4:4" x14ac:dyDescent="0.2">
      <c r="D1191" s="184"/>
    </row>
    <row r="1192" spans="4:4" x14ac:dyDescent="0.2">
      <c r="D1192" s="184"/>
    </row>
    <row r="1193" spans="4:4" x14ac:dyDescent="0.2">
      <c r="D1193" s="184"/>
    </row>
    <row r="1194" spans="4:4" x14ac:dyDescent="0.2">
      <c r="D1194" s="184"/>
    </row>
    <row r="1195" spans="4:4" x14ac:dyDescent="0.2">
      <c r="D1195" s="184"/>
    </row>
    <row r="1196" spans="4:4" x14ac:dyDescent="0.2">
      <c r="D1196" s="184"/>
    </row>
    <row r="1197" spans="4:4" x14ac:dyDescent="0.2">
      <c r="D1197" s="184"/>
    </row>
    <row r="1198" spans="4:4" x14ac:dyDescent="0.2">
      <c r="D1198" s="184"/>
    </row>
    <row r="1199" spans="4:4" x14ac:dyDescent="0.2">
      <c r="D1199" s="184"/>
    </row>
    <row r="1200" spans="4:4" x14ac:dyDescent="0.2">
      <c r="D1200" s="184"/>
    </row>
    <row r="1201" spans="4:4" x14ac:dyDescent="0.2">
      <c r="D1201" s="184"/>
    </row>
    <row r="1202" spans="4:4" x14ac:dyDescent="0.2">
      <c r="D1202" s="184"/>
    </row>
    <row r="1203" spans="4:4" x14ac:dyDescent="0.2">
      <c r="D1203" s="184"/>
    </row>
    <row r="1204" spans="4:4" x14ac:dyDescent="0.2">
      <c r="D1204" s="184"/>
    </row>
    <row r="1205" spans="4:4" x14ac:dyDescent="0.2">
      <c r="D1205" s="184"/>
    </row>
    <row r="1206" spans="4:4" x14ac:dyDescent="0.2">
      <c r="D1206" s="184"/>
    </row>
    <row r="1207" spans="4:4" x14ac:dyDescent="0.2">
      <c r="D1207" s="184"/>
    </row>
    <row r="1208" spans="4:4" x14ac:dyDescent="0.2">
      <c r="D1208" s="184"/>
    </row>
    <row r="1209" spans="4:4" x14ac:dyDescent="0.2">
      <c r="D1209" s="184"/>
    </row>
    <row r="1210" spans="4:4" x14ac:dyDescent="0.2">
      <c r="D1210" s="184"/>
    </row>
    <row r="1211" spans="4:4" x14ac:dyDescent="0.2">
      <c r="D1211" s="184"/>
    </row>
    <row r="1212" spans="4:4" x14ac:dyDescent="0.2">
      <c r="D1212" s="184"/>
    </row>
    <row r="1213" spans="4:4" x14ac:dyDescent="0.2">
      <c r="D1213" s="184"/>
    </row>
    <row r="1214" spans="4:4" x14ac:dyDescent="0.2">
      <c r="D1214" s="184"/>
    </row>
    <row r="1215" spans="4:4" x14ac:dyDescent="0.2">
      <c r="D1215" s="184"/>
    </row>
    <row r="1216" spans="4:4" x14ac:dyDescent="0.2">
      <c r="D1216" s="184"/>
    </row>
    <row r="1217" spans="4:4" x14ac:dyDescent="0.2">
      <c r="D1217" s="184"/>
    </row>
    <row r="1218" spans="4:4" x14ac:dyDescent="0.2">
      <c r="D1218" s="184"/>
    </row>
    <row r="1219" spans="4:4" x14ac:dyDescent="0.2">
      <c r="D1219" s="184"/>
    </row>
    <row r="1220" spans="4:4" x14ac:dyDescent="0.2">
      <c r="D1220" s="184"/>
    </row>
    <row r="1221" spans="4:4" x14ac:dyDescent="0.2">
      <c r="D1221" s="184"/>
    </row>
    <row r="1222" spans="4:4" x14ac:dyDescent="0.2">
      <c r="D1222" s="184"/>
    </row>
    <row r="1223" spans="4:4" x14ac:dyDescent="0.2">
      <c r="D1223" s="184"/>
    </row>
    <row r="1224" spans="4:4" x14ac:dyDescent="0.2">
      <c r="D1224" s="184"/>
    </row>
    <row r="1225" spans="4:4" x14ac:dyDescent="0.2">
      <c r="D1225" s="184"/>
    </row>
    <row r="1226" spans="4:4" x14ac:dyDescent="0.2">
      <c r="D1226" s="184"/>
    </row>
    <row r="1227" spans="4:4" x14ac:dyDescent="0.2">
      <c r="D1227" s="184"/>
    </row>
    <row r="1228" spans="4:4" x14ac:dyDescent="0.2">
      <c r="D1228" s="184"/>
    </row>
    <row r="1229" spans="4:4" x14ac:dyDescent="0.2">
      <c r="D1229" s="184"/>
    </row>
    <row r="1230" spans="4:4" x14ac:dyDescent="0.2">
      <c r="D1230" s="184"/>
    </row>
    <row r="1231" spans="4:4" x14ac:dyDescent="0.2">
      <c r="D1231" s="184"/>
    </row>
    <row r="1232" spans="4:4" x14ac:dyDescent="0.2">
      <c r="D1232" s="184"/>
    </row>
    <row r="1233" spans="4:4" x14ac:dyDescent="0.2">
      <c r="D1233" s="184"/>
    </row>
    <row r="1234" spans="4:4" x14ac:dyDescent="0.2">
      <c r="D1234" s="184"/>
    </row>
    <row r="1235" spans="4:4" x14ac:dyDescent="0.2">
      <c r="D1235" s="184"/>
    </row>
    <row r="1236" spans="4:4" x14ac:dyDescent="0.2">
      <c r="D1236" s="184"/>
    </row>
    <row r="1237" spans="4:4" x14ac:dyDescent="0.2">
      <c r="D1237" s="184"/>
    </row>
    <row r="1238" spans="4:4" x14ac:dyDescent="0.2">
      <c r="D1238" s="184"/>
    </row>
    <row r="1239" spans="4:4" x14ac:dyDescent="0.2">
      <c r="D1239" s="184"/>
    </row>
    <row r="1240" spans="4:4" x14ac:dyDescent="0.2">
      <c r="D1240" s="184"/>
    </row>
    <row r="1241" spans="4:4" x14ac:dyDescent="0.2">
      <c r="D1241" s="184"/>
    </row>
    <row r="1242" spans="4:4" x14ac:dyDescent="0.2">
      <c r="D1242" s="184"/>
    </row>
    <row r="1243" spans="4:4" x14ac:dyDescent="0.2">
      <c r="D1243" s="184"/>
    </row>
    <row r="1244" spans="4:4" x14ac:dyDescent="0.2">
      <c r="D1244" s="184"/>
    </row>
    <row r="1245" spans="4:4" x14ac:dyDescent="0.2">
      <c r="D1245" s="184"/>
    </row>
    <row r="1246" spans="4:4" x14ac:dyDescent="0.2">
      <c r="D1246" s="184"/>
    </row>
    <row r="1247" spans="4:4" x14ac:dyDescent="0.2">
      <c r="D1247" s="184"/>
    </row>
    <row r="1248" spans="4:4" x14ac:dyDescent="0.2">
      <c r="D1248" s="184"/>
    </row>
    <row r="1249" spans="4:4" x14ac:dyDescent="0.2">
      <c r="D1249" s="184"/>
    </row>
    <row r="1250" spans="4:4" x14ac:dyDescent="0.2">
      <c r="D1250" s="184"/>
    </row>
    <row r="1251" spans="4:4" x14ac:dyDescent="0.2">
      <c r="D1251" s="184"/>
    </row>
    <row r="1252" spans="4:4" x14ac:dyDescent="0.2">
      <c r="D1252" s="184"/>
    </row>
    <row r="1253" spans="4:4" x14ac:dyDescent="0.2">
      <c r="D1253" s="184"/>
    </row>
    <row r="1254" spans="4:4" x14ac:dyDescent="0.2">
      <c r="D1254" s="184"/>
    </row>
    <row r="1255" spans="4:4" x14ac:dyDescent="0.2">
      <c r="D1255" s="184"/>
    </row>
    <row r="1256" spans="4:4" x14ac:dyDescent="0.2">
      <c r="D1256" s="184"/>
    </row>
    <row r="1257" spans="4:4" x14ac:dyDescent="0.2">
      <c r="D1257" s="184"/>
    </row>
    <row r="1258" spans="4:4" x14ac:dyDescent="0.2">
      <c r="D1258" s="184"/>
    </row>
    <row r="1259" spans="4:4" x14ac:dyDescent="0.2">
      <c r="D1259" s="184"/>
    </row>
    <row r="1260" spans="4:4" x14ac:dyDescent="0.2">
      <c r="D1260" s="184"/>
    </row>
    <row r="1261" spans="4:4" x14ac:dyDescent="0.2">
      <c r="D1261" s="184"/>
    </row>
    <row r="1262" spans="4:4" x14ac:dyDescent="0.2">
      <c r="D1262" s="184"/>
    </row>
    <row r="1263" spans="4:4" x14ac:dyDescent="0.2">
      <c r="D1263" s="184"/>
    </row>
    <row r="1264" spans="4:4" x14ac:dyDescent="0.2">
      <c r="D1264" s="184"/>
    </row>
    <row r="1265" spans="4:4" x14ac:dyDescent="0.2">
      <c r="D1265" s="184"/>
    </row>
    <row r="1266" spans="4:4" x14ac:dyDescent="0.2">
      <c r="D1266" s="184"/>
    </row>
    <row r="1267" spans="4:4" x14ac:dyDescent="0.2">
      <c r="D1267" s="184"/>
    </row>
    <row r="1268" spans="4:4" x14ac:dyDescent="0.2">
      <c r="D1268" s="184"/>
    </row>
    <row r="1269" spans="4:4" x14ac:dyDescent="0.2">
      <c r="D1269" s="184"/>
    </row>
    <row r="1270" spans="4:4" x14ac:dyDescent="0.2">
      <c r="D1270" s="184"/>
    </row>
    <row r="1271" spans="4:4" x14ac:dyDescent="0.2">
      <c r="D1271" s="184"/>
    </row>
    <row r="1272" spans="4:4" x14ac:dyDescent="0.2">
      <c r="D1272" s="184"/>
    </row>
    <row r="1273" spans="4:4" x14ac:dyDescent="0.2">
      <c r="D1273" s="184"/>
    </row>
    <row r="1274" spans="4:4" x14ac:dyDescent="0.2">
      <c r="D1274" s="184"/>
    </row>
    <row r="1275" spans="4:4" x14ac:dyDescent="0.2">
      <c r="D1275" s="184"/>
    </row>
    <row r="1276" spans="4:4" x14ac:dyDescent="0.2">
      <c r="D1276" s="184"/>
    </row>
    <row r="1277" spans="4:4" x14ac:dyDescent="0.2">
      <c r="D1277" s="184"/>
    </row>
    <row r="1278" spans="4:4" x14ac:dyDescent="0.2">
      <c r="D1278" s="184"/>
    </row>
    <row r="1279" spans="4:4" x14ac:dyDescent="0.2">
      <c r="D1279" s="184"/>
    </row>
    <row r="1280" spans="4:4" x14ac:dyDescent="0.2">
      <c r="D1280" s="184"/>
    </row>
    <row r="1281" spans="4:4" x14ac:dyDescent="0.2">
      <c r="D1281" s="184"/>
    </row>
    <row r="1282" spans="4:4" x14ac:dyDescent="0.2">
      <c r="D1282" s="184"/>
    </row>
    <row r="1283" spans="4:4" x14ac:dyDescent="0.2">
      <c r="D1283" s="184"/>
    </row>
    <row r="1284" spans="4:4" x14ac:dyDescent="0.2">
      <c r="D1284" s="184"/>
    </row>
    <row r="1285" spans="4:4" x14ac:dyDescent="0.2">
      <c r="D1285" s="184"/>
    </row>
    <row r="1286" spans="4:4" x14ac:dyDescent="0.2">
      <c r="D1286" s="184"/>
    </row>
    <row r="1287" spans="4:4" x14ac:dyDescent="0.2">
      <c r="D1287" s="184"/>
    </row>
    <row r="1288" spans="4:4" x14ac:dyDescent="0.2">
      <c r="D1288" s="184"/>
    </row>
    <row r="1289" spans="4:4" x14ac:dyDescent="0.2">
      <c r="D1289" s="184"/>
    </row>
    <row r="1290" spans="4:4" x14ac:dyDescent="0.2">
      <c r="D1290" s="184"/>
    </row>
    <row r="1291" spans="4:4" x14ac:dyDescent="0.2">
      <c r="D1291" s="184"/>
    </row>
    <row r="1292" spans="4:4" x14ac:dyDescent="0.2">
      <c r="D1292" s="184"/>
    </row>
    <row r="1293" spans="4:4" x14ac:dyDescent="0.2">
      <c r="D1293" s="184"/>
    </row>
    <row r="1294" spans="4:4" x14ac:dyDescent="0.2">
      <c r="D1294" s="184"/>
    </row>
    <row r="1295" spans="4:4" x14ac:dyDescent="0.2">
      <c r="D1295" s="184"/>
    </row>
    <row r="1296" spans="4:4" x14ac:dyDescent="0.2">
      <c r="D1296" s="184"/>
    </row>
    <row r="1297" spans="4:4" x14ac:dyDescent="0.2">
      <c r="D1297" s="184"/>
    </row>
    <row r="1298" spans="4:4" x14ac:dyDescent="0.2">
      <c r="D1298" s="184"/>
    </row>
    <row r="1299" spans="4:4" x14ac:dyDescent="0.2">
      <c r="D1299" s="184"/>
    </row>
    <row r="1300" spans="4:4" x14ac:dyDescent="0.2">
      <c r="D1300" s="184"/>
    </row>
    <row r="1301" spans="4:4" x14ac:dyDescent="0.2">
      <c r="D1301" s="184"/>
    </row>
    <row r="1302" spans="4:4" x14ac:dyDescent="0.2">
      <c r="D1302" s="184"/>
    </row>
    <row r="1303" spans="4:4" x14ac:dyDescent="0.2">
      <c r="D1303" s="184"/>
    </row>
    <row r="1304" spans="4:4" x14ac:dyDescent="0.2">
      <c r="D1304" s="184"/>
    </row>
    <row r="1305" spans="4:4" x14ac:dyDescent="0.2">
      <c r="D1305" s="184"/>
    </row>
    <row r="1306" spans="4:4" x14ac:dyDescent="0.2">
      <c r="D1306" s="184"/>
    </row>
    <row r="1307" spans="4:4" x14ac:dyDescent="0.2">
      <c r="D1307" s="184"/>
    </row>
    <row r="1308" spans="4:4" x14ac:dyDescent="0.2">
      <c r="D1308" s="184"/>
    </row>
    <row r="1309" spans="4:4" x14ac:dyDescent="0.2">
      <c r="D1309" s="184"/>
    </row>
    <row r="1310" spans="4:4" x14ac:dyDescent="0.2">
      <c r="D1310" s="184"/>
    </row>
    <row r="1311" spans="4:4" x14ac:dyDescent="0.2">
      <c r="D1311" s="184"/>
    </row>
    <row r="1312" spans="4:4" x14ac:dyDescent="0.2">
      <c r="D1312" s="184"/>
    </row>
    <row r="1313" spans="4:4" x14ac:dyDescent="0.2">
      <c r="D1313" s="184"/>
    </row>
    <row r="1314" spans="4:4" x14ac:dyDescent="0.2">
      <c r="D1314" s="184"/>
    </row>
    <row r="1315" spans="4:4" x14ac:dyDescent="0.2">
      <c r="D1315" s="184"/>
    </row>
    <row r="1316" spans="4:4" x14ac:dyDescent="0.2">
      <c r="D1316" s="184"/>
    </row>
    <row r="1317" spans="4:4" x14ac:dyDescent="0.2">
      <c r="D1317" s="184"/>
    </row>
    <row r="1318" spans="4:4" x14ac:dyDescent="0.2">
      <c r="D1318" s="184"/>
    </row>
    <row r="1319" spans="4:4" x14ac:dyDescent="0.2">
      <c r="D1319" s="184"/>
    </row>
    <row r="1320" spans="4:4" x14ac:dyDescent="0.2">
      <c r="D1320" s="184"/>
    </row>
    <row r="1321" spans="4:4" x14ac:dyDescent="0.2">
      <c r="D1321" s="184"/>
    </row>
    <row r="1322" spans="4:4" x14ac:dyDescent="0.2">
      <c r="D1322" s="184"/>
    </row>
    <row r="1323" spans="4:4" x14ac:dyDescent="0.2">
      <c r="D1323" s="184"/>
    </row>
    <row r="1324" spans="4:4" x14ac:dyDescent="0.2">
      <c r="D1324" s="184"/>
    </row>
    <row r="1325" spans="4:4" x14ac:dyDescent="0.2">
      <c r="D1325" s="184"/>
    </row>
    <row r="1326" spans="4:4" x14ac:dyDescent="0.2">
      <c r="D1326" s="184"/>
    </row>
    <row r="1327" spans="4:4" x14ac:dyDescent="0.2">
      <c r="D1327" s="184"/>
    </row>
    <row r="1328" spans="4:4" x14ac:dyDescent="0.2">
      <c r="D1328" s="184"/>
    </row>
    <row r="1329" spans="4:4" x14ac:dyDescent="0.2">
      <c r="D1329" s="184"/>
    </row>
    <row r="1330" spans="4:4" x14ac:dyDescent="0.2">
      <c r="D1330" s="184"/>
    </row>
    <row r="1331" spans="4:4" x14ac:dyDescent="0.2">
      <c r="D1331" s="184"/>
    </row>
    <row r="1332" spans="4:4" x14ac:dyDescent="0.2">
      <c r="D1332" s="184"/>
    </row>
    <row r="1333" spans="4:4" x14ac:dyDescent="0.2">
      <c r="D1333" s="184"/>
    </row>
    <row r="1334" spans="4:4" x14ac:dyDescent="0.2">
      <c r="D1334" s="184"/>
    </row>
    <row r="1335" spans="4:4" x14ac:dyDescent="0.2">
      <c r="D1335" s="184"/>
    </row>
    <row r="1336" spans="4:4" x14ac:dyDescent="0.2">
      <c r="D1336" s="184"/>
    </row>
    <row r="1337" spans="4:4" x14ac:dyDescent="0.2">
      <c r="D1337" s="184"/>
    </row>
    <row r="1338" spans="4:4" x14ac:dyDescent="0.2">
      <c r="D1338" s="184"/>
    </row>
    <row r="1339" spans="4:4" x14ac:dyDescent="0.2">
      <c r="D1339" s="184"/>
    </row>
    <row r="1340" spans="4:4" x14ac:dyDescent="0.2">
      <c r="D1340" s="184"/>
    </row>
    <row r="1341" spans="4:4" x14ac:dyDescent="0.2">
      <c r="D1341" s="184"/>
    </row>
    <row r="1342" spans="4:4" x14ac:dyDescent="0.2">
      <c r="D1342" s="184"/>
    </row>
    <row r="1343" spans="4:4" x14ac:dyDescent="0.2">
      <c r="D1343" s="184"/>
    </row>
    <row r="1344" spans="4:4" x14ac:dyDescent="0.2">
      <c r="D1344" s="184"/>
    </row>
    <row r="1345" spans="4:4" x14ac:dyDescent="0.2">
      <c r="D1345" s="184"/>
    </row>
    <row r="1346" spans="4:4" x14ac:dyDescent="0.2">
      <c r="D1346" s="184"/>
    </row>
    <row r="1347" spans="4:4" x14ac:dyDescent="0.2">
      <c r="D1347" s="184"/>
    </row>
    <row r="1348" spans="4:4" x14ac:dyDescent="0.2">
      <c r="D1348" s="184"/>
    </row>
    <row r="1349" spans="4:4" x14ac:dyDescent="0.2">
      <c r="D1349" s="184"/>
    </row>
    <row r="1350" spans="4:4" x14ac:dyDescent="0.2">
      <c r="D1350" s="184"/>
    </row>
    <row r="1351" spans="4:4" x14ac:dyDescent="0.2">
      <c r="D1351" s="184"/>
    </row>
    <row r="1352" spans="4:4" x14ac:dyDescent="0.2">
      <c r="D1352" s="184"/>
    </row>
    <row r="1353" spans="4:4" x14ac:dyDescent="0.2">
      <c r="D1353" s="184"/>
    </row>
    <row r="1354" spans="4:4" x14ac:dyDescent="0.2">
      <c r="D1354" s="184"/>
    </row>
    <row r="1355" spans="4:4" x14ac:dyDescent="0.2">
      <c r="D1355" s="184"/>
    </row>
    <row r="1356" spans="4:4" x14ac:dyDescent="0.2">
      <c r="D1356" s="184"/>
    </row>
    <row r="1357" spans="4:4" x14ac:dyDescent="0.2">
      <c r="D1357" s="184"/>
    </row>
    <row r="1358" spans="4:4" x14ac:dyDescent="0.2">
      <c r="D1358" s="184"/>
    </row>
    <row r="1359" spans="4:4" x14ac:dyDescent="0.2">
      <c r="D1359" s="184"/>
    </row>
    <row r="1360" spans="4:4" x14ac:dyDescent="0.2">
      <c r="D1360" s="184"/>
    </row>
    <row r="1361" spans="4:4" x14ac:dyDescent="0.2">
      <c r="D1361" s="184"/>
    </row>
    <row r="1362" spans="4:4" x14ac:dyDescent="0.2">
      <c r="D1362" s="184"/>
    </row>
    <row r="1363" spans="4:4" x14ac:dyDescent="0.2">
      <c r="D1363" s="184"/>
    </row>
    <row r="1364" spans="4:4" x14ac:dyDescent="0.2">
      <c r="D1364" s="184"/>
    </row>
    <row r="1365" spans="4:4" x14ac:dyDescent="0.2">
      <c r="D1365" s="184"/>
    </row>
    <row r="1366" spans="4:4" x14ac:dyDescent="0.2">
      <c r="D1366" s="184"/>
    </row>
    <row r="1367" spans="4:4" x14ac:dyDescent="0.2">
      <c r="D1367" s="184"/>
    </row>
    <row r="1368" spans="4:4" x14ac:dyDescent="0.2">
      <c r="D1368" s="184"/>
    </row>
    <row r="1369" spans="4:4" x14ac:dyDescent="0.2">
      <c r="D1369" s="184"/>
    </row>
    <row r="1370" spans="4:4" x14ac:dyDescent="0.2">
      <c r="D1370" s="184"/>
    </row>
    <row r="1371" spans="4:4" x14ac:dyDescent="0.2">
      <c r="D1371" s="184"/>
    </row>
    <row r="1372" spans="4:4" x14ac:dyDescent="0.2">
      <c r="D1372" s="184"/>
    </row>
    <row r="1373" spans="4:4" x14ac:dyDescent="0.2">
      <c r="D1373" s="184"/>
    </row>
    <row r="1374" spans="4:4" x14ac:dyDescent="0.2">
      <c r="D1374" s="184"/>
    </row>
    <row r="1375" spans="4:4" x14ac:dyDescent="0.2">
      <c r="D1375" s="184"/>
    </row>
    <row r="1376" spans="4:4" x14ac:dyDescent="0.2">
      <c r="D1376" s="184"/>
    </row>
    <row r="1377" spans="4:4" x14ac:dyDescent="0.2">
      <c r="D1377" s="184"/>
    </row>
    <row r="1378" spans="4:4" x14ac:dyDescent="0.2">
      <c r="D1378" s="184"/>
    </row>
    <row r="1379" spans="4:4" x14ac:dyDescent="0.2">
      <c r="D1379" s="184"/>
    </row>
    <row r="1380" spans="4:4" x14ac:dyDescent="0.2">
      <c r="D1380" s="184"/>
    </row>
    <row r="1381" spans="4:4" x14ac:dyDescent="0.2">
      <c r="D1381" s="184"/>
    </row>
    <row r="1382" spans="4:4" x14ac:dyDescent="0.2">
      <c r="D1382" s="184"/>
    </row>
    <row r="1383" spans="4:4" x14ac:dyDescent="0.2">
      <c r="D1383" s="184"/>
    </row>
    <row r="1384" spans="4:4" x14ac:dyDescent="0.2">
      <c r="D1384" s="184"/>
    </row>
    <row r="1385" spans="4:4" x14ac:dyDescent="0.2">
      <c r="D1385" s="184"/>
    </row>
    <row r="1386" spans="4:4" x14ac:dyDescent="0.2">
      <c r="D1386" s="184"/>
    </row>
    <row r="1387" spans="4:4" x14ac:dyDescent="0.2">
      <c r="D1387" s="184"/>
    </row>
    <row r="1388" spans="4:4" x14ac:dyDescent="0.2">
      <c r="D1388" s="184"/>
    </row>
    <row r="1389" spans="4:4" x14ac:dyDescent="0.2">
      <c r="D1389" s="184"/>
    </row>
    <row r="1390" spans="4:4" x14ac:dyDescent="0.2">
      <c r="D1390" s="184"/>
    </row>
    <row r="1391" spans="4:4" x14ac:dyDescent="0.2">
      <c r="D1391" s="184"/>
    </row>
    <row r="1392" spans="4:4" x14ac:dyDescent="0.2">
      <c r="D1392" s="184"/>
    </row>
    <row r="1393" spans="4:4" x14ac:dyDescent="0.2">
      <c r="D1393" s="184"/>
    </row>
    <row r="1394" spans="4:4" x14ac:dyDescent="0.2">
      <c r="D1394" s="184"/>
    </row>
    <row r="1395" spans="4:4" x14ac:dyDescent="0.2">
      <c r="D1395" s="184"/>
    </row>
    <row r="1396" spans="4:4" x14ac:dyDescent="0.2">
      <c r="D1396" s="184"/>
    </row>
    <row r="1397" spans="4:4" x14ac:dyDescent="0.2">
      <c r="D1397" s="184"/>
    </row>
    <row r="1398" spans="4:4" x14ac:dyDescent="0.2">
      <c r="D1398" s="184"/>
    </row>
    <row r="1399" spans="4:4" x14ac:dyDescent="0.2">
      <c r="D1399" s="184"/>
    </row>
    <row r="1400" spans="4:4" x14ac:dyDescent="0.2">
      <c r="D1400" s="184"/>
    </row>
    <row r="1401" spans="4:4" x14ac:dyDescent="0.2">
      <c r="D1401" s="184"/>
    </row>
    <row r="1402" spans="4:4" x14ac:dyDescent="0.2">
      <c r="D1402" s="184"/>
    </row>
    <row r="1403" spans="4:4" x14ac:dyDescent="0.2">
      <c r="D1403" s="184"/>
    </row>
    <row r="1404" spans="4:4" x14ac:dyDescent="0.2">
      <c r="D1404" s="184"/>
    </row>
    <row r="1405" spans="4:4" x14ac:dyDescent="0.2">
      <c r="D1405" s="184"/>
    </row>
    <row r="1406" spans="4:4" x14ac:dyDescent="0.2">
      <c r="D1406" s="184"/>
    </row>
    <row r="1407" spans="4:4" x14ac:dyDescent="0.2">
      <c r="D1407" s="184"/>
    </row>
    <row r="1408" spans="4:4" x14ac:dyDescent="0.2">
      <c r="D1408" s="184"/>
    </row>
    <row r="1409" spans="4:4" x14ac:dyDescent="0.2">
      <c r="D1409" s="184"/>
    </row>
    <row r="1410" spans="4:4" x14ac:dyDescent="0.2">
      <c r="D1410" s="184"/>
    </row>
    <row r="1411" spans="4:4" x14ac:dyDescent="0.2">
      <c r="D1411" s="184"/>
    </row>
    <row r="1412" spans="4:4" x14ac:dyDescent="0.2">
      <c r="D1412" s="184"/>
    </row>
    <row r="1413" spans="4:4" x14ac:dyDescent="0.2">
      <c r="D1413" s="184"/>
    </row>
    <row r="1414" spans="4:4" x14ac:dyDescent="0.2">
      <c r="D1414" s="184"/>
    </row>
    <row r="1415" spans="4:4" x14ac:dyDescent="0.2">
      <c r="D1415" s="184"/>
    </row>
    <row r="1416" spans="4:4" x14ac:dyDescent="0.2">
      <c r="D1416" s="184"/>
    </row>
    <row r="1417" spans="4:4" x14ac:dyDescent="0.2">
      <c r="D1417" s="184"/>
    </row>
    <row r="1418" spans="4:4" x14ac:dyDescent="0.2">
      <c r="D1418" s="184"/>
    </row>
    <row r="1419" spans="4:4" x14ac:dyDescent="0.2">
      <c r="D1419" s="184"/>
    </row>
    <row r="1420" spans="4:4" x14ac:dyDescent="0.2">
      <c r="D1420" s="184"/>
    </row>
    <row r="1421" spans="4:4" x14ac:dyDescent="0.2">
      <c r="D1421" s="184"/>
    </row>
    <row r="1422" spans="4:4" x14ac:dyDescent="0.2">
      <c r="D1422" s="184"/>
    </row>
    <row r="1423" spans="4:4" x14ac:dyDescent="0.2">
      <c r="D1423" s="184"/>
    </row>
    <row r="1424" spans="4:4" x14ac:dyDescent="0.2">
      <c r="D1424" s="184"/>
    </row>
    <row r="1425" spans="4:4" x14ac:dyDescent="0.2">
      <c r="D1425" s="184"/>
    </row>
    <row r="1426" spans="4:4" x14ac:dyDescent="0.2">
      <c r="D1426" s="184"/>
    </row>
    <row r="1427" spans="4:4" x14ac:dyDescent="0.2">
      <c r="D1427" s="184"/>
    </row>
    <row r="1428" spans="4:4" x14ac:dyDescent="0.2">
      <c r="D1428" s="184"/>
    </row>
    <row r="1429" spans="4:4" x14ac:dyDescent="0.2">
      <c r="D1429" s="184"/>
    </row>
    <row r="1430" spans="4:4" x14ac:dyDescent="0.2">
      <c r="D1430" s="184"/>
    </row>
    <row r="1431" spans="4:4" x14ac:dyDescent="0.2">
      <c r="D1431" s="184"/>
    </row>
    <row r="1432" spans="4:4" x14ac:dyDescent="0.2">
      <c r="D1432" s="184"/>
    </row>
    <row r="1433" spans="4:4" x14ac:dyDescent="0.2">
      <c r="D1433" s="184"/>
    </row>
    <row r="1434" spans="4:4" x14ac:dyDescent="0.2">
      <c r="D1434" s="184"/>
    </row>
    <row r="1435" spans="4:4" x14ac:dyDescent="0.2">
      <c r="D1435" s="184"/>
    </row>
    <row r="1436" spans="4:4" x14ac:dyDescent="0.2">
      <c r="D1436" s="184"/>
    </row>
    <row r="1437" spans="4:4" x14ac:dyDescent="0.2">
      <c r="D1437" s="184"/>
    </row>
    <row r="1438" spans="4:4" x14ac:dyDescent="0.2">
      <c r="D1438" s="184"/>
    </row>
    <row r="1439" spans="4:4" x14ac:dyDescent="0.2">
      <c r="D1439" s="184"/>
    </row>
    <row r="1440" spans="4:4" x14ac:dyDescent="0.2">
      <c r="D1440" s="184"/>
    </row>
    <row r="1441" spans="4:4" x14ac:dyDescent="0.2">
      <c r="D1441" s="184"/>
    </row>
    <row r="1442" spans="4:4" x14ac:dyDescent="0.2">
      <c r="D1442" s="184"/>
    </row>
    <row r="1443" spans="4:4" x14ac:dyDescent="0.2">
      <c r="D1443" s="184"/>
    </row>
    <row r="1444" spans="4:4" x14ac:dyDescent="0.2">
      <c r="D1444" s="184"/>
    </row>
    <row r="1445" spans="4:4" x14ac:dyDescent="0.2">
      <c r="D1445" s="184"/>
    </row>
    <row r="1446" spans="4:4" x14ac:dyDescent="0.2">
      <c r="D1446" s="184"/>
    </row>
    <row r="1447" spans="4:4" x14ac:dyDescent="0.2">
      <c r="D1447" s="184"/>
    </row>
    <row r="1448" spans="4:4" x14ac:dyDescent="0.2">
      <c r="D1448" s="184"/>
    </row>
    <row r="1449" spans="4:4" x14ac:dyDescent="0.2">
      <c r="D1449" s="184"/>
    </row>
    <row r="1450" spans="4:4" x14ac:dyDescent="0.2">
      <c r="D1450" s="184"/>
    </row>
    <row r="1451" spans="4:4" x14ac:dyDescent="0.2">
      <c r="D1451" s="184"/>
    </row>
    <row r="1452" spans="4:4" x14ac:dyDescent="0.2">
      <c r="D1452" s="184"/>
    </row>
    <row r="1453" spans="4:4" x14ac:dyDescent="0.2">
      <c r="D1453" s="184"/>
    </row>
    <row r="1454" spans="4:4" x14ac:dyDescent="0.2">
      <c r="D1454" s="184"/>
    </row>
    <row r="1455" spans="4:4" x14ac:dyDescent="0.2">
      <c r="D1455" s="184"/>
    </row>
    <row r="1456" spans="4:4" x14ac:dyDescent="0.2">
      <c r="D1456" s="184"/>
    </row>
    <row r="1457" spans="4:4" x14ac:dyDescent="0.2">
      <c r="D1457" s="184"/>
    </row>
    <row r="1458" spans="4:4" x14ac:dyDescent="0.2">
      <c r="D1458" s="184"/>
    </row>
    <row r="1459" spans="4:4" x14ac:dyDescent="0.2">
      <c r="D1459" s="184"/>
    </row>
    <row r="1460" spans="4:4" x14ac:dyDescent="0.2">
      <c r="D1460" s="184"/>
    </row>
    <row r="1461" spans="4:4" x14ac:dyDescent="0.2">
      <c r="D1461" s="184"/>
    </row>
    <row r="1462" spans="4:4" x14ac:dyDescent="0.2">
      <c r="D1462" s="184"/>
    </row>
    <row r="1463" spans="4:4" x14ac:dyDescent="0.2">
      <c r="D1463" s="184"/>
    </row>
    <row r="1464" spans="4:4" x14ac:dyDescent="0.2">
      <c r="D1464" s="184"/>
    </row>
    <row r="1465" spans="4:4" x14ac:dyDescent="0.2">
      <c r="D1465" s="184"/>
    </row>
    <row r="1466" spans="4:4" x14ac:dyDescent="0.2">
      <c r="D1466" s="184"/>
    </row>
    <row r="1467" spans="4:4" x14ac:dyDescent="0.2">
      <c r="D1467" s="184"/>
    </row>
    <row r="1468" spans="4:4" x14ac:dyDescent="0.2">
      <c r="D1468" s="184"/>
    </row>
    <row r="1469" spans="4:4" x14ac:dyDescent="0.2">
      <c r="D1469" s="184"/>
    </row>
    <row r="1470" spans="4:4" x14ac:dyDescent="0.2">
      <c r="D1470" s="184"/>
    </row>
    <row r="1471" spans="4:4" x14ac:dyDescent="0.2">
      <c r="D1471" s="184"/>
    </row>
    <row r="1472" spans="4:4" x14ac:dyDescent="0.2">
      <c r="D1472" s="184"/>
    </row>
    <row r="1473" spans="4:4" x14ac:dyDescent="0.2">
      <c r="D1473" s="184"/>
    </row>
    <row r="1474" spans="4:4" x14ac:dyDescent="0.2">
      <c r="D1474" s="184"/>
    </row>
    <row r="1475" spans="4:4" x14ac:dyDescent="0.2">
      <c r="D1475" s="184"/>
    </row>
    <row r="1476" spans="4:4" x14ac:dyDescent="0.2">
      <c r="D1476" s="184"/>
    </row>
    <row r="1477" spans="4:4" x14ac:dyDescent="0.2">
      <c r="D1477" s="184"/>
    </row>
    <row r="1478" spans="4:4" x14ac:dyDescent="0.2">
      <c r="D1478" s="184"/>
    </row>
    <row r="1479" spans="4:4" x14ac:dyDescent="0.2">
      <c r="D1479" s="184"/>
    </row>
    <row r="1480" spans="4:4" x14ac:dyDescent="0.2">
      <c r="D1480" s="184"/>
    </row>
    <row r="1481" spans="4:4" x14ac:dyDescent="0.2">
      <c r="D1481" s="184"/>
    </row>
    <row r="1482" spans="4:4" x14ac:dyDescent="0.2">
      <c r="D1482" s="184"/>
    </row>
    <row r="1483" spans="4:4" x14ac:dyDescent="0.2">
      <c r="D1483" s="184"/>
    </row>
    <row r="1484" spans="4:4" x14ac:dyDescent="0.2">
      <c r="D1484" s="184"/>
    </row>
    <row r="1485" spans="4:4" x14ac:dyDescent="0.2">
      <c r="D1485" s="184"/>
    </row>
    <row r="1486" spans="4:4" x14ac:dyDescent="0.2">
      <c r="D1486" s="184"/>
    </row>
    <row r="1487" spans="4:4" x14ac:dyDescent="0.2">
      <c r="D1487" s="184"/>
    </row>
    <row r="1488" spans="4:4" x14ac:dyDescent="0.2">
      <c r="D1488" s="184"/>
    </row>
    <row r="1489" spans="4:4" x14ac:dyDescent="0.2">
      <c r="D1489" s="184"/>
    </row>
    <row r="1490" spans="4:4" x14ac:dyDescent="0.2">
      <c r="D1490" s="184"/>
    </row>
    <row r="1491" spans="4:4" x14ac:dyDescent="0.2">
      <c r="D1491" s="184"/>
    </row>
    <row r="1492" spans="4:4" x14ac:dyDescent="0.2">
      <c r="D1492" s="184"/>
    </row>
    <row r="1493" spans="4:4" x14ac:dyDescent="0.2">
      <c r="D1493" s="184"/>
    </row>
    <row r="1494" spans="4:4" x14ac:dyDescent="0.2">
      <c r="D1494" s="184"/>
    </row>
    <row r="1495" spans="4:4" x14ac:dyDescent="0.2">
      <c r="D1495" s="184"/>
    </row>
    <row r="1496" spans="4:4" x14ac:dyDescent="0.2">
      <c r="D1496" s="184"/>
    </row>
    <row r="1497" spans="4:4" x14ac:dyDescent="0.2">
      <c r="D1497" s="184"/>
    </row>
    <row r="1498" spans="4:4" x14ac:dyDescent="0.2">
      <c r="D1498" s="184"/>
    </row>
    <row r="1499" spans="4:4" x14ac:dyDescent="0.2">
      <c r="D1499" s="184"/>
    </row>
    <row r="1500" spans="4:4" x14ac:dyDescent="0.2">
      <c r="D1500" s="184"/>
    </row>
    <row r="1501" spans="4:4" x14ac:dyDescent="0.2">
      <c r="D1501" s="184"/>
    </row>
    <row r="1502" spans="4:4" x14ac:dyDescent="0.2">
      <c r="D1502" s="184"/>
    </row>
    <row r="1503" spans="4:4" x14ac:dyDescent="0.2">
      <c r="D1503" s="184"/>
    </row>
    <row r="1504" spans="4:4" x14ac:dyDescent="0.2">
      <c r="D1504" s="184"/>
    </row>
    <row r="1505" spans="4:4" x14ac:dyDescent="0.2">
      <c r="D1505" s="184"/>
    </row>
    <row r="1506" spans="4:4" x14ac:dyDescent="0.2">
      <c r="D1506" s="184"/>
    </row>
    <row r="1507" spans="4:4" x14ac:dyDescent="0.2">
      <c r="D1507" s="184"/>
    </row>
    <row r="1508" spans="4:4" x14ac:dyDescent="0.2">
      <c r="D1508" s="184"/>
    </row>
    <row r="1509" spans="4:4" x14ac:dyDescent="0.2">
      <c r="D1509" s="184"/>
    </row>
    <row r="1510" spans="4:4" x14ac:dyDescent="0.2">
      <c r="D1510" s="184"/>
    </row>
    <row r="1511" spans="4:4" x14ac:dyDescent="0.2">
      <c r="D1511" s="184"/>
    </row>
    <row r="1512" spans="4:4" x14ac:dyDescent="0.2">
      <c r="D1512" s="184"/>
    </row>
    <row r="1513" spans="4:4" x14ac:dyDescent="0.2">
      <c r="D1513" s="184"/>
    </row>
    <row r="1514" spans="4:4" x14ac:dyDescent="0.2">
      <c r="D1514" s="184"/>
    </row>
    <row r="1515" spans="4:4" x14ac:dyDescent="0.2">
      <c r="D1515" s="184"/>
    </row>
    <row r="1516" spans="4:4" x14ac:dyDescent="0.2">
      <c r="D1516" s="184"/>
    </row>
    <row r="1517" spans="4:4" x14ac:dyDescent="0.2">
      <c r="D1517" s="184"/>
    </row>
    <row r="1518" spans="4:4" x14ac:dyDescent="0.2">
      <c r="D1518" s="184"/>
    </row>
    <row r="1519" spans="4:4" x14ac:dyDescent="0.2">
      <c r="D1519" s="184"/>
    </row>
    <row r="1520" spans="4:4" x14ac:dyDescent="0.2">
      <c r="D1520" s="184"/>
    </row>
    <row r="1521" spans="4:4" x14ac:dyDescent="0.2">
      <c r="D1521" s="184"/>
    </row>
    <row r="1522" spans="4:4" x14ac:dyDescent="0.2">
      <c r="D1522" s="184"/>
    </row>
    <row r="1523" spans="4:4" x14ac:dyDescent="0.2">
      <c r="D1523" s="184"/>
    </row>
    <row r="1524" spans="4:4" x14ac:dyDescent="0.2">
      <c r="D1524" s="184"/>
    </row>
    <row r="1525" spans="4:4" x14ac:dyDescent="0.2">
      <c r="D1525" s="184"/>
    </row>
    <row r="1526" spans="4:4" x14ac:dyDescent="0.2">
      <c r="D1526" s="184"/>
    </row>
    <row r="1527" spans="4:4" x14ac:dyDescent="0.2">
      <c r="D1527" s="184"/>
    </row>
    <row r="1528" spans="4:4" x14ac:dyDescent="0.2">
      <c r="D1528" s="184"/>
    </row>
    <row r="1529" spans="4:4" x14ac:dyDescent="0.2">
      <c r="D1529" s="184"/>
    </row>
    <row r="1530" spans="4:4" x14ac:dyDescent="0.2">
      <c r="D1530" s="184"/>
    </row>
    <row r="1531" spans="4:4" x14ac:dyDescent="0.2">
      <c r="D1531" s="184"/>
    </row>
    <row r="1532" spans="4:4" x14ac:dyDescent="0.2">
      <c r="D1532" s="184"/>
    </row>
    <row r="1533" spans="4:4" x14ac:dyDescent="0.2">
      <c r="D1533" s="184"/>
    </row>
    <row r="1534" spans="4:4" x14ac:dyDescent="0.2">
      <c r="D1534" s="184"/>
    </row>
    <row r="1535" spans="4:4" x14ac:dyDescent="0.2">
      <c r="D1535" s="184"/>
    </row>
    <row r="1536" spans="4:4" x14ac:dyDescent="0.2">
      <c r="D1536" s="184"/>
    </row>
    <row r="1537" spans="4:4" x14ac:dyDescent="0.2">
      <c r="D1537" s="184"/>
    </row>
    <row r="1538" spans="4:4" x14ac:dyDescent="0.2">
      <c r="D1538" s="184"/>
    </row>
    <row r="1539" spans="4:4" x14ac:dyDescent="0.2">
      <c r="D1539" s="184"/>
    </row>
    <row r="1540" spans="4:4" x14ac:dyDescent="0.2">
      <c r="D1540" s="184"/>
    </row>
    <row r="1541" spans="4:4" x14ac:dyDescent="0.2">
      <c r="D1541" s="184"/>
    </row>
    <row r="1542" spans="4:4" x14ac:dyDescent="0.2">
      <c r="D1542" s="184"/>
    </row>
    <row r="1543" spans="4:4" x14ac:dyDescent="0.2">
      <c r="D1543" s="184"/>
    </row>
    <row r="1544" spans="4:4" x14ac:dyDescent="0.2">
      <c r="D1544" s="184"/>
    </row>
    <row r="1545" spans="4:4" x14ac:dyDescent="0.2">
      <c r="D1545" s="184"/>
    </row>
    <row r="1546" spans="4:4" x14ac:dyDescent="0.2">
      <c r="D1546" s="184"/>
    </row>
    <row r="1547" spans="4:4" x14ac:dyDescent="0.2">
      <c r="D1547" s="184"/>
    </row>
    <row r="1548" spans="4:4" x14ac:dyDescent="0.2">
      <c r="D1548" s="184"/>
    </row>
    <row r="1549" spans="4:4" x14ac:dyDescent="0.2">
      <c r="D1549" s="184"/>
    </row>
    <row r="1550" spans="4:4" x14ac:dyDescent="0.2">
      <c r="D1550" s="184"/>
    </row>
    <row r="1551" spans="4:4" x14ac:dyDescent="0.2">
      <c r="D1551" s="184"/>
    </row>
    <row r="1552" spans="4:4" x14ac:dyDescent="0.2">
      <c r="D1552" s="184"/>
    </row>
    <row r="1553" spans="4:4" x14ac:dyDescent="0.2">
      <c r="D1553" s="184"/>
    </row>
    <row r="1554" spans="4:4" x14ac:dyDescent="0.2">
      <c r="D1554" s="184"/>
    </row>
    <row r="1555" spans="4:4" x14ac:dyDescent="0.2">
      <c r="D1555" s="184"/>
    </row>
    <row r="1556" spans="4:4" x14ac:dyDescent="0.2">
      <c r="D1556" s="184"/>
    </row>
    <row r="1557" spans="4:4" x14ac:dyDescent="0.2">
      <c r="D1557" s="184"/>
    </row>
    <row r="1558" spans="4:4" x14ac:dyDescent="0.2">
      <c r="D1558" s="184"/>
    </row>
    <row r="1559" spans="4:4" x14ac:dyDescent="0.2">
      <c r="D1559" s="184"/>
    </row>
    <row r="1560" spans="4:4" x14ac:dyDescent="0.2">
      <c r="D1560" s="184"/>
    </row>
    <row r="1561" spans="4:4" x14ac:dyDescent="0.2">
      <c r="D1561" s="184"/>
    </row>
    <row r="1562" spans="4:4" x14ac:dyDescent="0.2">
      <c r="D1562" s="184"/>
    </row>
    <row r="1563" spans="4:4" x14ac:dyDescent="0.2">
      <c r="D1563" s="184"/>
    </row>
    <row r="1564" spans="4:4" x14ac:dyDescent="0.2">
      <c r="D1564" s="184"/>
    </row>
    <row r="1565" spans="4:4" x14ac:dyDescent="0.2">
      <c r="D1565" s="184"/>
    </row>
    <row r="1566" spans="4:4" x14ac:dyDescent="0.2">
      <c r="D1566" s="184"/>
    </row>
    <row r="1567" spans="4:4" x14ac:dyDescent="0.2">
      <c r="D1567" s="184"/>
    </row>
    <row r="1568" spans="4:4" x14ac:dyDescent="0.2">
      <c r="D1568" s="184"/>
    </row>
    <row r="1569" spans="4:4" x14ac:dyDescent="0.2">
      <c r="D1569" s="184"/>
    </row>
    <row r="1570" spans="4:4" x14ac:dyDescent="0.2">
      <c r="D1570" s="184"/>
    </row>
    <row r="1571" spans="4:4" x14ac:dyDescent="0.2">
      <c r="D1571" s="184"/>
    </row>
    <row r="1572" spans="4:4" x14ac:dyDescent="0.2">
      <c r="D1572" s="184"/>
    </row>
    <row r="1573" spans="4:4" x14ac:dyDescent="0.2">
      <c r="D1573" s="184"/>
    </row>
    <row r="1574" spans="4:4" x14ac:dyDescent="0.2">
      <c r="D1574" s="184"/>
    </row>
    <row r="1575" spans="4:4" x14ac:dyDescent="0.2">
      <c r="D1575" s="184"/>
    </row>
    <row r="1576" spans="4:4" x14ac:dyDescent="0.2">
      <c r="D1576" s="184"/>
    </row>
    <row r="1577" spans="4:4" x14ac:dyDescent="0.2">
      <c r="D1577" s="184"/>
    </row>
    <row r="1578" spans="4:4" x14ac:dyDescent="0.2">
      <c r="D1578" s="184"/>
    </row>
    <row r="1579" spans="4:4" x14ac:dyDescent="0.2">
      <c r="D1579" s="184"/>
    </row>
    <row r="1580" spans="4:4" x14ac:dyDescent="0.2">
      <c r="D1580" s="184"/>
    </row>
    <row r="1581" spans="4:4" x14ac:dyDescent="0.2">
      <c r="D1581" s="184"/>
    </row>
    <row r="1582" spans="4:4" x14ac:dyDescent="0.2">
      <c r="D1582" s="184"/>
    </row>
    <row r="1583" spans="4:4" x14ac:dyDescent="0.2">
      <c r="D1583" s="184"/>
    </row>
    <row r="1584" spans="4:4" x14ac:dyDescent="0.2">
      <c r="D1584" s="184"/>
    </row>
    <row r="1585" spans="4:4" x14ac:dyDescent="0.2">
      <c r="D1585" s="184"/>
    </row>
    <row r="1586" spans="4:4" x14ac:dyDescent="0.2">
      <c r="D1586" s="184"/>
    </row>
    <row r="1587" spans="4:4" x14ac:dyDescent="0.2">
      <c r="D1587" s="184"/>
    </row>
    <row r="1588" spans="4:4" x14ac:dyDescent="0.2">
      <c r="D1588" s="184"/>
    </row>
    <row r="1589" spans="4:4" x14ac:dyDescent="0.2">
      <c r="D1589" s="184"/>
    </row>
    <row r="1590" spans="4:4" x14ac:dyDescent="0.2">
      <c r="D1590" s="184"/>
    </row>
    <row r="1591" spans="4:4" x14ac:dyDescent="0.2">
      <c r="D1591" s="184"/>
    </row>
    <row r="1592" spans="4:4" x14ac:dyDescent="0.2">
      <c r="D1592" s="184"/>
    </row>
    <row r="1593" spans="4:4" x14ac:dyDescent="0.2">
      <c r="D1593" s="184"/>
    </row>
    <row r="1594" spans="4:4" x14ac:dyDescent="0.2">
      <c r="D1594" s="184"/>
    </row>
    <row r="1595" spans="4:4" x14ac:dyDescent="0.2">
      <c r="D1595" s="184"/>
    </row>
    <row r="1596" spans="4:4" x14ac:dyDescent="0.2">
      <c r="D1596" s="184"/>
    </row>
    <row r="1597" spans="4:4" x14ac:dyDescent="0.2">
      <c r="D1597" s="184"/>
    </row>
    <row r="1598" spans="4:4" x14ac:dyDescent="0.2">
      <c r="D1598" s="184"/>
    </row>
    <row r="1599" spans="4:4" x14ac:dyDescent="0.2">
      <c r="D1599" s="184"/>
    </row>
    <row r="1600" spans="4:4" x14ac:dyDescent="0.2">
      <c r="D1600" s="184"/>
    </row>
    <row r="1601" spans="4:4" x14ac:dyDescent="0.2">
      <c r="D1601" s="184"/>
    </row>
    <row r="1602" spans="4:4" x14ac:dyDescent="0.2">
      <c r="D1602" s="184"/>
    </row>
    <row r="1603" spans="4:4" x14ac:dyDescent="0.2">
      <c r="D1603" s="184"/>
    </row>
    <row r="1604" spans="4:4" x14ac:dyDescent="0.2">
      <c r="D1604" s="184"/>
    </row>
    <row r="1605" spans="4:4" x14ac:dyDescent="0.2">
      <c r="D1605" s="184"/>
    </row>
    <row r="1606" spans="4:4" x14ac:dyDescent="0.2">
      <c r="D1606" s="184"/>
    </row>
    <row r="1607" spans="4:4" x14ac:dyDescent="0.2">
      <c r="D1607" s="184"/>
    </row>
    <row r="1608" spans="4:4" x14ac:dyDescent="0.2">
      <c r="D1608" s="184"/>
    </row>
    <row r="1609" spans="4:4" x14ac:dyDescent="0.2">
      <c r="D1609" s="184"/>
    </row>
    <row r="1610" spans="4:4" x14ac:dyDescent="0.2">
      <c r="D1610" s="184"/>
    </row>
    <row r="1611" spans="4:4" x14ac:dyDescent="0.2">
      <c r="D1611" s="184"/>
    </row>
    <row r="1612" spans="4:4" x14ac:dyDescent="0.2">
      <c r="D1612" s="184"/>
    </row>
    <row r="1613" spans="4:4" x14ac:dyDescent="0.2">
      <c r="D1613" s="184"/>
    </row>
    <row r="1614" spans="4:4" x14ac:dyDescent="0.2">
      <c r="D1614" s="184"/>
    </row>
    <row r="1615" spans="4:4" x14ac:dyDescent="0.2">
      <c r="D1615" s="184"/>
    </row>
    <row r="1616" spans="4:4" x14ac:dyDescent="0.2">
      <c r="D1616" s="184"/>
    </row>
    <row r="1617" spans="4:4" x14ac:dyDescent="0.2">
      <c r="D1617" s="184"/>
    </row>
    <row r="1618" spans="4:4" x14ac:dyDescent="0.2">
      <c r="D1618" s="184"/>
    </row>
    <row r="1619" spans="4:4" x14ac:dyDescent="0.2">
      <c r="D1619" s="184"/>
    </row>
    <row r="1620" spans="4:4" x14ac:dyDescent="0.2">
      <c r="D1620" s="184"/>
    </row>
    <row r="1621" spans="4:4" x14ac:dyDescent="0.2">
      <c r="D1621" s="184"/>
    </row>
    <row r="1622" spans="4:4" x14ac:dyDescent="0.2">
      <c r="D1622" s="184"/>
    </row>
    <row r="1623" spans="4:4" x14ac:dyDescent="0.2">
      <c r="D1623" s="184"/>
    </row>
    <row r="1624" spans="4:4" x14ac:dyDescent="0.2">
      <c r="D1624" s="184"/>
    </row>
    <row r="1625" spans="4:4" x14ac:dyDescent="0.2">
      <c r="D1625" s="184"/>
    </row>
    <row r="1626" spans="4:4" x14ac:dyDescent="0.2">
      <c r="D1626" s="184"/>
    </row>
    <row r="1627" spans="4:4" x14ac:dyDescent="0.2">
      <c r="D1627" s="184"/>
    </row>
    <row r="1628" spans="4:4" x14ac:dyDescent="0.2">
      <c r="D1628" s="184"/>
    </row>
    <row r="1629" spans="4:4" x14ac:dyDescent="0.2">
      <c r="D1629" s="184"/>
    </row>
    <row r="1630" spans="4:4" x14ac:dyDescent="0.2">
      <c r="D1630" s="184"/>
    </row>
    <row r="1631" spans="4:4" x14ac:dyDescent="0.2">
      <c r="D1631" s="184"/>
    </row>
    <row r="1632" spans="4:4" x14ac:dyDescent="0.2">
      <c r="D1632" s="184"/>
    </row>
    <row r="1633" spans="4:4" x14ac:dyDescent="0.2">
      <c r="D1633" s="184"/>
    </row>
    <row r="1634" spans="4:4" x14ac:dyDescent="0.2">
      <c r="D1634" s="184"/>
    </row>
    <row r="1635" spans="4:4" x14ac:dyDescent="0.2">
      <c r="D1635" s="184"/>
    </row>
    <row r="1636" spans="4:4" x14ac:dyDescent="0.2">
      <c r="D1636" s="184"/>
    </row>
    <row r="1637" spans="4:4" x14ac:dyDescent="0.2">
      <c r="D1637" s="184"/>
    </row>
    <row r="1638" spans="4:4" x14ac:dyDescent="0.2">
      <c r="D1638" s="184"/>
    </row>
    <row r="1639" spans="4:4" x14ac:dyDescent="0.2">
      <c r="D1639" s="184"/>
    </row>
    <row r="1640" spans="4:4" x14ac:dyDescent="0.2">
      <c r="D1640" s="184"/>
    </row>
    <row r="1641" spans="4:4" x14ac:dyDescent="0.2">
      <c r="D1641" s="184"/>
    </row>
    <row r="1642" spans="4:4" x14ac:dyDescent="0.2">
      <c r="D1642" s="184"/>
    </row>
    <row r="1643" spans="4:4" x14ac:dyDescent="0.2">
      <c r="D1643" s="184"/>
    </row>
    <row r="1644" spans="4:4" x14ac:dyDescent="0.2">
      <c r="D1644" s="184"/>
    </row>
    <row r="1645" spans="4:4" x14ac:dyDescent="0.2">
      <c r="D1645" s="184"/>
    </row>
    <row r="1646" spans="4:4" x14ac:dyDescent="0.2">
      <c r="D1646" s="184"/>
    </row>
    <row r="1647" spans="4:4" x14ac:dyDescent="0.2">
      <c r="D1647" s="184"/>
    </row>
    <row r="1648" spans="4:4" x14ac:dyDescent="0.2">
      <c r="D1648" s="184"/>
    </row>
    <row r="1649" spans="4:4" x14ac:dyDescent="0.2">
      <c r="D1649" s="184"/>
    </row>
    <row r="1650" spans="4:4" x14ac:dyDescent="0.2">
      <c r="D1650" s="184"/>
    </row>
    <row r="1651" spans="4:4" x14ac:dyDescent="0.2">
      <c r="D1651" s="184"/>
    </row>
    <row r="1652" spans="4:4" x14ac:dyDescent="0.2">
      <c r="D1652" s="184"/>
    </row>
    <row r="1653" spans="4:4" x14ac:dyDescent="0.2">
      <c r="D1653" s="184"/>
    </row>
    <row r="1654" spans="4:4" x14ac:dyDescent="0.2">
      <c r="D1654" s="184"/>
    </row>
    <row r="1655" spans="4:4" x14ac:dyDescent="0.2">
      <c r="D1655" s="184"/>
    </row>
    <row r="1656" spans="4:4" x14ac:dyDescent="0.2">
      <c r="D1656" s="184"/>
    </row>
    <row r="1657" spans="4:4" x14ac:dyDescent="0.2">
      <c r="D1657" s="184"/>
    </row>
    <row r="1658" spans="4:4" x14ac:dyDescent="0.2">
      <c r="D1658" s="184"/>
    </row>
    <row r="1659" spans="4:4" x14ac:dyDescent="0.2">
      <c r="D1659" s="184"/>
    </row>
    <row r="1660" spans="4:4" x14ac:dyDescent="0.2">
      <c r="D1660" s="184"/>
    </row>
    <row r="1661" spans="4:4" x14ac:dyDescent="0.2">
      <c r="D1661" s="184"/>
    </row>
    <row r="1662" spans="4:4" x14ac:dyDescent="0.2">
      <c r="D1662" s="184"/>
    </row>
    <row r="1663" spans="4:4" x14ac:dyDescent="0.2">
      <c r="D1663" s="184"/>
    </row>
    <row r="1664" spans="4:4" x14ac:dyDescent="0.2">
      <c r="D1664" s="184"/>
    </row>
    <row r="1665" spans="4:4" x14ac:dyDescent="0.2">
      <c r="D1665" s="184"/>
    </row>
    <row r="1666" spans="4:4" x14ac:dyDescent="0.2">
      <c r="D1666" s="184"/>
    </row>
    <row r="1667" spans="4:4" x14ac:dyDescent="0.2">
      <c r="D1667" s="184"/>
    </row>
    <row r="1668" spans="4:4" x14ac:dyDescent="0.2">
      <c r="D1668" s="184"/>
    </row>
    <row r="1669" spans="4:4" x14ac:dyDescent="0.2">
      <c r="D1669" s="184"/>
    </row>
    <row r="1670" spans="4:4" x14ac:dyDescent="0.2">
      <c r="D1670" s="184"/>
    </row>
    <row r="1671" spans="4:4" x14ac:dyDescent="0.2">
      <c r="D1671" s="184"/>
    </row>
    <row r="1672" spans="4:4" x14ac:dyDescent="0.2">
      <c r="D1672" s="184"/>
    </row>
    <row r="1673" spans="4:4" x14ac:dyDescent="0.2">
      <c r="D1673" s="184"/>
    </row>
    <row r="1674" spans="4:4" x14ac:dyDescent="0.2">
      <c r="D1674" s="184"/>
    </row>
    <row r="1675" spans="4:4" x14ac:dyDescent="0.2">
      <c r="D1675" s="184"/>
    </row>
    <row r="1676" spans="4:4" x14ac:dyDescent="0.2">
      <c r="D1676" s="184"/>
    </row>
    <row r="1677" spans="4:4" x14ac:dyDescent="0.2">
      <c r="D1677" s="184"/>
    </row>
    <row r="1678" spans="4:4" x14ac:dyDescent="0.2">
      <c r="D1678" s="184"/>
    </row>
    <row r="1679" spans="4:4" x14ac:dyDescent="0.2">
      <c r="D1679" s="184"/>
    </row>
    <row r="1680" spans="4:4" x14ac:dyDescent="0.2">
      <c r="D1680" s="184"/>
    </row>
    <row r="1681" spans="4:4" x14ac:dyDescent="0.2">
      <c r="D1681" s="184"/>
    </row>
    <row r="1682" spans="4:4" x14ac:dyDescent="0.2">
      <c r="D1682" s="184"/>
    </row>
    <row r="1683" spans="4:4" x14ac:dyDescent="0.2">
      <c r="D1683" s="184"/>
    </row>
    <row r="1684" spans="4:4" x14ac:dyDescent="0.2">
      <c r="D1684" s="184"/>
    </row>
    <row r="1685" spans="4:4" x14ac:dyDescent="0.2">
      <c r="D1685" s="184"/>
    </row>
    <row r="1686" spans="4:4" x14ac:dyDescent="0.2">
      <c r="D1686" s="184"/>
    </row>
    <row r="1687" spans="4:4" x14ac:dyDescent="0.2">
      <c r="D1687" s="184"/>
    </row>
    <row r="1688" spans="4:4" x14ac:dyDescent="0.2">
      <c r="D1688" s="184"/>
    </row>
    <row r="1689" spans="4:4" x14ac:dyDescent="0.2">
      <c r="D1689" s="184"/>
    </row>
    <row r="1690" spans="4:4" x14ac:dyDescent="0.2">
      <c r="D1690" s="184"/>
    </row>
    <row r="1691" spans="4:4" x14ac:dyDescent="0.2">
      <c r="D1691" s="184"/>
    </row>
    <row r="1692" spans="4:4" x14ac:dyDescent="0.2">
      <c r="D1692" s="184"/>
    </row>
    <row r="1693" spans="4:4" x14ac:dyDescent="0.2">
      <c r="D1693" s="184"/>
    </row>
    <row r="1694" spans="4:4" x14ac:dyDescent="0.2">
      <c r="D1694" s="184"/>
    </row>
    <row r="1695" spans="4:4" x14ac:dyDescent="0.2">
      <c r="D1695" s="184"/>
    </row>
    <row r="1696" spans="4:4" x14ac:dyDescent="0.2">
      <c r="D1696" s="184"/>
    </row>
    <row r="1697" spans="4:4" x14ac:dyDescent="0.2">
      <c r="D1697" s="184"/>
    </row>
    <row r="1698" spans="4:4" x14ac:dyDescent="0.2">
      <c r="D1698" s="184"/>
    </row>
    <row r="1699" spans="4:4" x14ac:dyDescent="0.2">
      <c r="D1699" s="184"/>
    </row>
    <row r="1700" spans="4:4" x14ac:dyDescent="0.2">
      <c r="D1700" s="184"/>
    </row>
    <row r="1701" spans="4:4" x14ac:dyDescent="0.2">
      <c r="D1701" s="184"/>
    </row>
    <row r="1702" spans="4:4" x14ac:dyDescent="0.2">
      <c r="D1702" s="184"/>
    </row>
    <row r="1703" spans="4:4" x14ac:dyDescent="0.2">
      <c r="D1703" s="184"/>
    </row>
    <row r="1704" spans="4:4" x14ac:dyDescent="0.2">
      <c r="D1704" s="184"/>
    </row>
    <row r="1705" spans="4:4" x14ac:dyDescent="0.2">
      <c r="D1705" s="184"/>
    </row>
    <row r="1706" spans="4:4" x14ac:dyDescent="0.2">
      <c r="D1706" s="184"/>
    </row>
    <row r="1707" spans="4:4" x14ac:dyDescent="0.2">
      <c r="D1707" s="184"/>
    </row>
    <row r="1708" spans="4:4" x14ac:dyDescent="0.2">
      <c r="D1708" s="184"/>
    </row>
    <row r="1709" spans="4:4" x14ac:dyDescent="0.2">
      <c r="D1709" s="184"/>
    </row>
    <row r="1710" spans="4:4" x14ac:dyDescent="0.2">
      <c r="D1710" s="184"/>
    </row>
    <row r="1711" spans="4:4" x14ac:dyDescent="0.2">
      <c r="D1711" s="184"/>
    </row>
    <row r="1712" spans="4:4" x14ac:dyDescent="0.2">
      <c r="D1712" s="184"/>
    </row>
    <row r="1713" spans="4:4" x14ac:dyDescent="0.2">
      <c r="D1713" s="184"/>
    </row>
    <row r="1714" spans="4:4" x14ac:dyDescent="0.2">
      <c r="D1714" s="184"/>
    </row>
    <row r="1715" spans="4:4" x14ac:dyDescent="0.2">
      <c r="D1715" s="184"/>
    </row>
    <row r="1716" spans="4:4" x14ac:dyDescent="0.2">
      <c r="D1716" s="184"/>
    </row>
    <row r="1717" spans="4:4" x14ac:dyDescent="0.2">
      <c r="D1717" s="184"/>
    </row>
    <row r="1718" spans="4:4" x14ac:dyDescent="0.2">
      <c r="D1718" s="184"/>
    </row>
    <row r="1719" spans="4:4" x14ac:dyDescent="0.2">
      <c r="D1719" s="184"/>
    </row>
    <row r="1720" spans="4:4" x14ac:dyDescent="0.2">
      <c r="D1720" s="184"/>
    </row>
    <row r="1721" spans="4:4" x14ac:dyDescent="0.2">
      <c r="D1721" s="184"/>
    </row>
    <row r="1722" spans="4:4" x14ac:dyDescent="0.2">
      <c r="D1722" s="184"/>
    </row>
    <row r="1723" spans="4:4" x14ac:dyDescent="0.2">
      <c r="D1723" s="184"/>
    </row>
    <row r="1724" spans="4:4" x14ac:dyDescent="0.2">
      <c r="D1724" s="184"/>
    </row>
    <row r="1725" spans="4:4" x14ac:dyDescent="0.2">
      <c r="D1725" s="184"/>
    </row>
    <row r="1726" spans="4:4" x14ac:dyDescent="0.2">
      <c r="D1726" s="184"/>
    </row>
    <row r="1727" spans="4:4" x14ac:dyDescent="0.2">
      <c r="D1727" s="184"/>
    </row>
    <row r="1728" spans="4:4" x14ac:dyDescent="0.2">
      <c r="D1728" s="184"/>
    </row>
    <row r="1729" spans="4:4" x14ac:dyDescent="0.2">
      <c r="D1729" s="184"/>
    </row>
    <row r="1730" spans="4:4" x14ac:dyDescent="0.2">
      <c r="D1730" s="184"/>
    </row>
    <row r="1731" spans="4:4" x14ac:dyDescent="0.2">
      <c r="D1731" s="184"/>
    </row>
    <row r="1732" spans="4:4" x14ac:dyDescent="0.2">
      <c r="D1732" s="184"/>
    </row>
    <row r="1733" spans="4:4" x14ac:dyDescent="0.2">
      <c r="D1733" s="184"/>
    </row>
    <row r="1734" spans="4:4" x14ac:dyDescent="0.2">
      <c r="D1734" s="184"/>
    </row>
    <row r="1735" spans="4:4" x14ac:dyDescent="0.2">
      <c r="D1735" s="184"/>
    </row>
    <row r="1736" spans="4:4" x14ac:dyDescent="0.2">
      <c r="D1736" s="184"/>
    </row>
    <row r="1737" spans="4:4" x14ac:dyDescent="0.2">
      <c r="D1737" s="184"/>
    </row>
    <row r="1738" spans="4:4" x14ac:dyDescent="0.2">
      <c r="D1738" s="184"/>
    </row>
    <row r="1739" spans="4:4" x14ac:dyDescent="0.2">
      <c r="D1739" s="184"/>
    </row>
    <row r="1740" spans="4:4" x14ac:dyDescent="0.2">
      <c r="D1740" s="184"/>
    </row>
    <row r="1741" spans="4:4" x14ac:dyDescent="0.2">
      <c r="D1741" s="184"/>
    </row>
    <row r="1742" spans="4:4" x14ac:dyDescent="0.2">
      <c r="D1742" s="184"/>
    </row>
    <row r="1743" spans="4:4" x14ac:dyDescent="0.2">
      <c r="D1743" s="184"/>
    </row>
    <row r="1744" spans="4:4" x14ac:dyDescent="0.2">
      <c r="D1744" s="184"/>
    </row>
    <row r="1745" spans="4:4" x14ac:dyDescent="0.2">
      <c r="D1745" s="184"/>
    </row>
    <row r="1746" spans="4:4" x14ac:dyDescent="0.2">
      <c r="D1746" s="184"/>
    </row>
    <row r="1747" spans="4:4" x14ac:dyDescent="0.2">
      <c r="D1747" s="184"/>
    </row>
    <row r="1748" spans="4:4" x14ac:dyDescent="0.2">
      <c r="D1748" s="184"/>
    </row>
    <row r="1749" spans="4:4" x14ac:dyDescent="0.2">
      <c r="D1749" s="184"/>
    </row>
    <row r="1750" spans="4:4" x14ac:dyDescent="0.2">
      <c r="D1750" s="184"/>
    </row>
    <row r="1751" spans="4:4" x14ac:dyDescent="0.2">
      <c r="D1751" s="184"/>
    </row>
    <row r="1752" spans="4:4" x14ac:dyDescent="0.2">
      <c r="D1752" s="184"/>
    </row>
    <row r="1753" spans="4:4" x14ac:dyDescent="0.2">
      <c r="D1753" s="184"/>
    </row>
    <row r="1754" spans="4:4" x14ac:dyDescent="0.2">
      <c r="D1754" s="184"/>
    </row>
    <row r="1755" spans="4:4" x14ac:dyDescent="0.2">
      <c r="D1755" s="184"/>
    </row>
    <row r="1756" spans="4:4" x14ac:dyDescent="0.2">
      <c r="D1756" s="184"/>
    </row>
    <row r="1757" spans="4:4" x14ac:dyDescent="0.2">
      <c r="D1757" s="184"/>
    </row>
    <row r="1758" spans="4:4" x14ac:dyDescent="0.2">
      <c r="D1758" s="184"/>
    </row>
    <row r="1759" spans="4:4" x14ac:dyDescent="0.2">
      <c r="D1759" s="184"/>
    </row>
    <row r="1760" spans="4:4" x14ac:dyDescent="0.2">
      <c r="D1760" s="184"/>
    </row>
    <row r="1761" spans="4:4" x14ac:dyDescent="0.2">
      <c r="D1761" s="184"/>
    </row>
    <row r="1762" spans="4:4" x14ac:dyDescent="0.2">
      <c r="D1762" s="184"/>
    </row>
    <row r="1763" spans="4:4" x14ac:dyDescent="0.2">
      <c r="D1763" s="184"/>
    </row>
    <row r="1764" spans="4:4" x14ac:dyDescent="0.2">
      <c r="D1764" s="184"/>
    </row>
    <row r="1765" spans="4:4" x14ac:dyDescent="0.2">
      <c r="D1765" s="184"/>
    </row>
    <row r="1766" spans="4:4" x14ac:dyDescent="0.2">
      <c r="D1766" s="184"/>
    </row>
    <row r="1767" spans="4:4" x14ac:dyDescent="0.2">
      <c r="D1767" s="184"/>
    </row>
    <row r="1768" spans="4:4" x14ac:dyDescent="0.2">
      <c r="D1768" s="184"/>
    </row>
    <row r="1769" spans="4:4" x14ac:dyDescent="0.2">
      <c r="D1769" s="184"/>
    </row>
    <row r="1770" spans="4:4" x14ac:dyDescent="0.2">
      <c r="D1770" s="184"/>
    </row>
    <row r="1771" spans="4:4" x14ac:dyDescent="0.2">
      <c r="D1771" s="184"/>
    </row>
    <row r="1772" spans="4:4" x14ac:dyDescent="0.2">
      <c r="D1772" s="184"/>
    </row>
    <row r="1773" spans="4:4" x14ac:dyDescent="0.2">
      <c r="D1773" s="184"/>
    </row>
    <row r="1774" spans="4:4" x14ac:dyDescent="0.2">
      <c r="D1774" s="184"/>
    </row>
    <row r="1775" spans="4:4" x14ac:dyDescent="0.2">
      <c r="D1775" s="184"/>
    </row>
    <row r="1776" spans="4:4" x14ac:dyDescent="0.2">
      <c r="D1776" s="184"/>
    </row>
    <row r="1777" spans="4:4" x14ac:dyDescent="0.2">
      <c r="D1777" s="184"/>
    </row>
    <row r="1778" spans="4:4" x14ac:dyDescent="0.2">
      <c r="D1778" s="184"/>
    </row>
    <row r="1779" spans="4:4" x14ac:dyDescent="0.2">
      <c r="D1779" s="184"/>
    </row>
    <row r="1780" spans="4:4" x14ac:dyDescent="0.2">
      <c r="D1780" s="184"/>
    </row>
    <row r="1781" spans="4:4" x14ac:dyDescent="0.2">
      <c r="D1781" s="184"/>
    </row>
    <row r="1782" spans="4:4" x14ac:dyDescent="0.2">
      <c r="D1782" s="184"/>
    </row>
    <row r="1783" spans="4:4" x14ac:dyDescent="0.2">
      <c r="D1783" s="184"/>
    </row>
    <row r="1784" spans="4:4" x14ac:dyDescent="0.2">
      <c r="D1784" s="184"/>
    </row>
    <row r="1785" spans="4:4" x14ac:dyDescent="0.2">
      <c r="D1785" s="184"/>
    </row>
    <row r="1786" spans="4:4" x14ac:dyDescent="0.2">
      <c r="D1786" s="184"/>
    </row>
    <row r="1787" spans="4:4" x14ac:dyDescent="0.2">
      <c r="D1787" s="184"/>
    </row>
    <row r="1788" spans="4:4" x14ac:dyDescent="0.2">
      <c r="D1788" s="184"/>
    </row>
    <row r="1789" spans="4:4" x14ac:dyDescent="0.2">
      <c r="D1789" s="184"/>
    </row>
    <row r="1790" spans="4:4" x14ac:dyDescent="0.2">
      <c r="D1790" s="184"/>
    </row>
    <row r="1791" spans="4:4" x14ac:dyDescent="0.2">
      <c r="D1791" s="184"/>
    </row>
    <row r="1792" spans="4:4" x14ac:dyDescent="0.2">
      <c r="D1792" s="184"/>
    </row>
    <row r="1793" spans="4:4" x14ac:dyDescent="0.2">
      <c r="D1793" s="184"/>
    </row>
    <row r="1794" spans="4:4" x14ac:dyDescent="0.2">
      <c r="D1794" s="184"/>
    </row>
    <row r="1795" spans="4:4" x14ac:dyDescent="0.2">
      <c r="D1795" s="184"/>
    </row>
    <row r="1796" spans="4:4" x14ac:dyDescent="0.2">
      <c r="D1796" s="184"/>
    </row>
    <row r="1797" spans="4:4" x14ac:dyDescent="0.2">
      <c r="D1797" s="184"/>
    </row>
    <row r="1798" spans="4:4" x14ac:dyDescent="0.2">
      <c r="D1798" s="184"/>
    </row>
    <row r="1799" spans="4:4" x14ac:dyDescent="0.2">
      <c r="D1799" s="184"/>
    </row>
    <row r="1800" spans="4:4" x14ac:dyDescent="0.2">
      <c r="D1800" s="184"/>
    </row>
    <row r="1801" spans="4:4" x14ac:dyDescent="0.2">
      <c r="D1801" s="184"/>
    </row>
    <row r="1802" spans="4:4" x14ac:dyDescent="0.2">
      <c r="D1802" s="184"/>
    </row>
    <row r="1803" spans="4:4" x14ac:dyDescent="0.2">
      <c r="D1803" s="184"/>
    </row>
    <row r="1804" spans="4:4" x14ac:dyDescent="0.2">
      <c r="D1804" s="184"/>
    </row>
    <row r="1805" spans="4:4" x14ac:dyDescent="0.2">
      <c r="D1805" s="184"/>
    </row>
    <row r="1806" spans="4:4" x14ac:dyDescent="0.2">
      <c r="D1806" s="184"/>
    </row>
    <row r="1807" spans="4:4" x14ac:dyDescent="0.2">
      <c r="D1807" s="184"/>
    </row>
    <row r="1808" spans="4:4" x14ac:dyDescent="0.2">
      <c r="D1808" s="184"/>
    </row>
    <row r="1809" spans="4:4" x14ac:dyDescent="0.2">
      <c r="D1809" s="184"/>
    </row>
    <row r="1810" spans="4:4" x14ac:dyDescent="0.2">
      <c r="D1810" s="184"/>
    </row>
    <row r="1811" spans="4:4" x14ac:dyDescent="0.2">
      <c r="D1811" s="184"/>
    </row>
    <row r="1812" spans="4:4" x14ac:dyDescent="0.2">
      <c r="D1812" s="184"/>
    </row>
    <row r="1813" spans="4:4" x14ac:dyDescent="0.2">
      <c r="D1813" s="184"/>
    </row>
    <row r="1814" spans="4:4" x14ac:dyDescent="0.2">
      <c r="D1814" s="184"/>
    </row>
    <row r="1815" spans="4:4" x14ac:dyDescent="0.2">
      <c r="D1815" s="184"/>
    </row>
    <row r="1816" spans="4:4" x14ac:dyDescent="0.2">
      <c r="D1816" s="184"/>
    </row>
    <row r="1817" spans="4:4" x14ac:dyDescent="0.2">
      <c r="D1817" s="184"/>
    </row>
    <row r="1818" spans="4:4" x14ac:dyDescent="0.2">
      <c r="D1818" s="184"/>
    </row>
    <row r="1819" spans="4:4" x14ac:dyDescent="0.2">
      <c r="D1819" s="184"/>
    </row>
    <row r="1820" spans="4:4" x14ac:dyDescent="0.2">
      <c r="D1820" s="184"/>
    </row>
    <row r="1821" spans="4:4" x14ac:dyDescent="0.2">
      <c r="D1821" s="184"/>
    </row>
    <row r="1822" spans="4:4" x14ac:dyDescent="0.2">
      <c r="D1822" s="184"/>
    </row>
    <row r="1823" spans="4:4" x14ac:dyDescent="0.2">
      <c r="D1823" s="184"/>
    </row>
    <row r="1824" spans="4:4" x14ac:dyDescent="0.2">
      <c r="D1824" s="184"/>
    </row>
    <row r="1825" spans="4:4" x14ac:dyDescent="0.2">
      <c r="D1825" s="184"/>
    </row>
    <row r="1826" spans="4:4" x14ac:dyDescent="0.2">
      <c r="D1826" s="184"/>
    </row>
    <row r="1827" spans="4:4" x14ac:dyDescent="0.2">
      <c r="D1827" s="184"/>
    </row>
    <row r="1828" spans="4:4" x14ac:dyDescent="0.2">
      <c r="D1828" s="184"/>
    </row>
    <row r="1829" spans="4:4" x14ac:dyDescent="0.2">
      <c r="D1829" s="184"/>
    </row>
    <row r="1830" spans="4:4" x14ac:dyDescent="0.2">
      <c r="D1830" s="184"/>
    </row>
    <row r="1831" spans="4:4" x14ac:dyDescent="0.2">
      <c r="D1831" s="184"/>
    </row>
    <row r="1832" spans="4:4" x14ac:dyDescent="0.2">
      <c r="D1832" s="184"/>
    </row>
    <row r="1833" spans="4:4" x14ac:dyDescent="0.2">
      <c r="D1833" s="184"/>
    </row>
    <row r="1834" spans="4:4" x14ac:dyDescent="0.2">
      <c r="D1834" s="184"/>
    </row>
    <row r="1835" spans="4:4" x14ac:dyDescent="0.2">
      <c r="D1835" s="184"/>
    </row>
    <row r="1836" spans="4:4" x14ac:dyDescent="0.2">
      <c r="D1836" s="184"/>
    </row>
    <row r="1837" spans="4:4" x14ac:dyDescent="0.2">
      <c r="D1837" s="184"/>
    </row>
    <row r="1838" spans="4:4" x14ac:dyDescent="0.2">
      <c r="D1838" s="184"/>
    </row>
    <row r="1839" spans="4:4" x14ac:dyDescent="0.2">
      <c r="D1839" s="184"/>
    </row>
    <row r="1840" spans="4:4" x14ac:dyDescent="0.2">
      <c r="D1840" s="184"/>
    </row>
    <row r="1841" spans="4:4" x14ac:dyDescent="0.2">
      <c r="D1841" s="184"/>
    </row>
    <row r="1842" spans="4:4" x14ac:dyDescent="0.2">
      <c r="D1842" s="184"/>
    </row>
    <row r="1843" spans="4:4" x14ac:dyDescent="0.2">
      <c r="D1843" s="184"/>
    </row>
    <row r="1844" spans="4:4" x14ac:dyDescent="0.2">
      <c r="D1844" s="184"/>
    </row>
    <row r="1845" spans="4:4" x14ac:dyDescent="0.2">
      <c r="D1845" s="184"/>
    </row>
    <row r="1846" spans="4:4" x14ac:dyDescent="0.2">
      <c r="D1846" s="184"/>
    </row>
    <row r="1847" spans="4:4" x14ac:dyDescent="0.2">
      <c r="D1847" s="184"/>
    </row>
    <row r="1848" spans="4:4" x14ac:dyDescent="0.2">
      <c r="D1848" s="184"/>
    </row>
    <row r="1849" spans="4:4" x14ac:dyDescent="0.2">
      <c r="D1849" s="184"/>
    </row>
    <row r="1850" spans="4:4" x14ac:dyDescent="0.2">
      <c r="D1850" s="184"/>
    </row>
    <row r="1851" spans="4:4" x14ac:dyDescent="0.2">
      <c r="D1851" s="184"/>
    </row>
    <row r="1852" spans="4:4" x14ac:dyDescent="0.2">
      <c r="D1852" s="184"/>
    </row>
    <row r="1853" spans="4:4" x14ac:dyDescent="0.2">
      <c r="D1853" s="184"/>
    </row>
    <row r="1854" spans="4:4" x14ac:dyDescent="0.2">
      <c r="D1854" s="184"/>
    </row>
    <row r="1855" spans="4:4" x14ac:dyDescent="0.2">
      <c r="D1855" s="184"/>
    </row>
    <row r="1856" spans="4:4" x14ac:dyDescent="0.2">
      <c r="D1856" s="184"/>
    </row>
    <row r="1857" spans="4:4" x14ac:dyDescent="0.2">
      <c r="D1857" s="184"/>
    </row>
    <row r="1858" spans="4:4" x14ac:dyDescent="0.2">
      <c r="D1858" s="184"/>
    </row>
    <row r="1859" spans="4:4" x14ac:dyDescent="0.2">
      <c r="D1859" s="184"/>
    </row>
    <row r="1860" spans="4:4" x14ac:dyDescent="0.2">
      <c r="D1860" s="184"/>
    </row>
    <row r="1861" spans="4:4" x14ac:dyDescent="0.2">
      <c r="D1861" s="184"/>
    </row>
    <row r="1862" spans="4:4" x14ac:dyDescent="0.2">
      <c r="D1862" s="184"/>
    </row>
    <row r="1863" spans="4:4" x14ac:dyDescent="0.2">
      <c r="D1863" s="184"/>
    </row>
    <row r="1864" spans="4:4" x14ac:dyDescent="0.2">
      <c r="D1864" s="184"/>
    </row>
    <row r="1865" spans="4:4" x14ac:dyDescent="0.2">
      <c r="D1865" s="184"/>
    </row>
    <row r="1866" spans="4:4" x14ac:dyDescent="0.2">
      <c r="D1866" s="184"/>
    </row>
    <row r="1867" spans="4:4" x14ac:dyDescent="0.2">
      <c r="D1867" s="184"/>
    </row>
    <row r="1868" spans="4:4" x14ac:dyDescent="0.2">
      <c r="D1868" s="184"/>
    </row>
    <row r="1869" spans="4:4" x14ac:dyDescent="0.2">
      <c r="D1869" s="184"/>
    </row>
    <row r="1870" spans="4:4" x14ac:dyDescent="0.2">
      <c r="D1870" s="184"/>
    </row>
    <row r="1871" spans="4:4" x14ac:dyDescent="0.2">
      <c r="D1871" s="184"/>
    </row>
    <row r="1872" spans="4:4" x14ac:dyDescent="0.2">
      <c r="D1872" s="184"/>
    </row>
    <row r="1873" spans="4:4" x14ac:dyDescent="0.2">
      <c r="D1873" s="184"/>
    </row>
    <row r="1874" spans="4:4" x14ac:dyDescent="0.2">
      <c r="D1874" s="184"/>
    </row>
    <row r="1875" spans="4:4" x14ac:dyDescent="0.2">
      <c r="D1875" s="184"/>
    </row>
    <row r="1876" spans="4:4" x14ac:dyDescent="0.2">
      <c r="D1876" s="184"/>
    </row>
    <row r="1877" spans="4:4" x14ac:dyDescent="0.2">
      <c r="D1877" s="184"/>
    </row>
    <row r="1878" spans="4:4" x14ac:dyDescent="0.2">
      <c r="D1878" s="184"/>
    </row>
    <row r="1879" spans="4:4" x14ac:dyDescent="0.2">
      <c r="D1879" s="184"/>
    </row>
    <row r="1880" spans="4:4" x14ac:dyDescent="0.2">
      <c r="D1880" s="184"/>
    </row>
    <row r="1881" spans="4:4" x14ac:dyDescent="0.2">
      <c r="D1881" s="184"/>
    </row>
    <row r="1882" spans="4:4" x14ac:dyDescent="0.2">
      <c r="D1882" s="184"/>
    </row>
    <row r="1883" spans="4:4" x14ac:dyDescent="0.2">
      <c r="D1883" s="184"/>
    </row>
    <row r="1884" spans="4:4" x14ac:dyDescent="0.2">
      <c r="D1884" s="184"/>
    </row>
    <row r="1885" spans="4:4" x14ac:dyDescent="0.2">
      <c r="D1885" s="184"/>
    </row>
    <row r="1886" spans="4:4" x14ac:dyDescent="0.2">
      <c r="D1886" s="184"/>
    </row>
    <row r="1887" spans="4:4" x14ac:dyDescent="0.2">
      <c r="D1887" s="184"/>
    </row>
    <row r="1888" spans="4:4" x14ac:dyDescent="0.2">
      <c r="D1888" s="184"/>
    </row>
    <row r="1889" spans="4:4" x14ac:dyDescent="0.2">
      <c r="D1889" s="184"/>
    </row>
    <row r="1890" spans="4:4" x14ac:dyDescent="0.2">
      <c r="D1890" s="184"/>
    </row>
    <row r="1891" spans="4:4" x14ac:dyDescent="0.2">
      <c r="D1891" s="184"/>
    </row>
    <row r="1892" spans="4:4" x14ac:dyDescent="0.2">
      <c r="D1892" s="184"/>
    </row>
    <row r="1893" spans="4:4" x14ac:dyDescent="0.2">
      <c r="D1893" s="184"/>
    </row>
    <row r="1894" spans="4:4" x14ac:dyDescent="0.2">
      <c r="D1894" s="184"/>
    </row>
    <row r="1895" spans="4:4" x14ac:dyDescent="0.2">
      <c r="D1895" s="184"/>
    </row>
    <row r="1896" spans="4:4" x14ac:dyDescent="0.2">
      <c r="D1896" s="184"/>
    </row>
    <row r="1897" spans="4:4" x14ac:dyDescent="0.2">
      <c r="D1897" s="184"/>
    </row>
    <row r="1898" spans="4:4" x14ac:dyDescent="0.2">
      <c r="D1898" s="184"/>
    </row>
    <row r="1899" spans="4:4" x14ac:dyDescent="0.2">
      <c r="D1899" s="184"/>
    </row>
    <row r="1900" spans="4:4" x14ac:dyDescent="0.2">
      <c r="D1900" s="184"/>
    </row>
    <row r="1901" spans="4:4" x14ac:dyDescent="0.2">
      <c r="D1901" s="184"/>
    </row>
    <row r="1902" spans="4:4" x14ac:dyDescent="0.2">
      <c r="D1902" s="184"/>
    </row>
    <row r="1903" spans="4:4" x14ac:dyDescent="0.2">
      <c r="D1903" s="184"/>
    </row>
    <row r="1904" spans="4:4" x14ac:dyDescent="0.2">
      <c r="D1904" s="184"/>
    </row>
    <row r="1905" spans="4:4" x14ac:dyDescent="0.2">
      <c r="D1905" s="184"/>
    </row>
    <row r="1906" spans="4:4" x14ac:dyDescent="0.2">
      <c r="D1906" s="184"/>
    </row>
    <row r="1907" spans="4:4" x14ac:dyDescent="0.2">
      <c r="D1907" s="184"/>
    </row>
    <row r="1908" spans="4:4" x14ac:dyDescent="0.2">
      <c r="D1908" s="184"/>
    </row>
    <row r="1909" spans="4:4" x14ac:dyDescent="0.2">
      <c r="D1909" s="184"/>
    </row>
    <row r="1910" spans="4:4" x14ac:dyDescent="0.2">
      <c r="D1910" s="184"/>
    </row>
    <row r="1911" spans="4:4" x14ac:dyDescent="0.2">
      <c r="D1911" s="184"/>
    </row>
    <row r="1912" spans="4:4" x14ac:dyDescent="0.2">
      <c r="D1912" s="184"/>
    </row>
    <row r="1913" spans="4:4" x14ac:dyDescent="0.2">
      <c r="D1913" s="184"/>
    </row>
    <row r="1914" spans="4:4" x14ac:dyDescent="0.2">
      <c r="D1914" s="184"/>
    </row>
    <row r="1915" spans="4:4" x14ac:dyDescent="0.2">
      <c r="D1915" s="184"/>
    </row>
    <row r="1916" spans="4:4" x14ac:dyDescent="0.2">
      <c r="D1916" s="184"/>
    </row>
    <row r="1917" spans="4:4" x14ac:dyDescent="0.2">
      <c r="D1917" s="184"/>
    </row>
    <row r="1918" spans="4:4" x14ac:dyDescent="0.2">
      <c r="D1918" s="184"/>
    </row>
    <row r="1919" spans="4:4" x14ac:dyDescent="0.2">
      <c r="D1919" s="184"/>
    </row>
    <row r="1920" spans="4:4" x14ac:dyDescent="0.2">
      <c r="D1920" s="184"/>
    </row>
    <row r="1921" spans="4:4" x14ac:dyDescent="0.2">
      <c r="D1921" s="184"/>
    </row>
    <row r="1922" spans="4:4" x14ac:dyDescent="0.2">
      <c r="D1922" s="184"/>
    </row>
    <row r="1923" spans="4:4" x14ac:dyDescent="0.2">
      <c r="D1923" s="184"/>
    </row>
    <row r="1924" spans="4:4" x14ac:dyDescent="0.2">
      <c r="D1924" s="184"/>
    </row>
    <row r="1925" spans="4:4" x14ac:dyDescent="0.2">
      <c r="D1925" s="184"/>
    </row>
    <row r="1926" spans="4:4" x14ac:dyDescent="0.2">
      <c r="D1926" s="184"/>
    </row>
    <row r="1927" spans="4:4" x14ac:dyDescent="0.2">
      <c r="D1927" s="184"/>
    </row>
    <row r="1928" spans="4:4" x14ac:dyDescent="0.2">
      <c r="D1928" s="184"/>
    </row>
    <row r="1929" spans="4:4" x14ac:dyDescent="0.2">
      <c r="D1929" s="184"/>
    </row>
    <row r="1930" spans="4:4" x14ac:dyDescent="0.2">
      <c r="D1930" s="184"/>
    </row>
    <row r="1931" spans="4:4" x14ac:dyDescent="0.2">
      <c r="D1931" s="184"/>
    </row>
    <row r="1932" spans="4:4" x14ac:dyDescent="0.2">
      <c r="D1932" s="184"/>
    </row>
    <row r="1933" spans="4:4" x14ac:dyDescent="0.2">
      <c r="D1933" s="184"/>
    </row>
    <row r="1934" spans="4:4" x14ac:dyDescent="0.2">
      <c r="D1934" s="184"/>
    </row>
    <row r="1935" spans="4:4" x14ac:dyDescent="0.2">
      <c r="D1935" s="184"/>
    </row>
    <row r="1936" spans="4:4" x14ac:dyDescent="0.2">
      <c r="D1936" s="184"/>
    </row>
    <row r="1937" spans="4:4" x14ac:dyDescent="0.2">
      <c r="D1937" s="184"/>
    </row>
    <row r="1938" spans="4:4" x14ac:dyDescent="0.2">
      <c r="D1938" s="184"/>
    </row>
    <row r="1939" spans="4:4" x14ac:dyDescent="0.2">
      <c r="D1939" s="184"/>
    </row>
    <row r="1940" spans="4:4" x14ac:dyDescent="0.2">
      <c r="D1940" s="184"/>
    </row>
    <row r="1941" spans="4:4" x14ac:dyDescent="0.2">
      <c r="D1941" s="184"/>
    </row>
    <row r="1942" spans="4:4" x14ac:dyDescent="0.2">
      <c r="D1942" s="184"/>
    </row>
    <row r="1943" spans="4:4" x14ac:dyDescent="0.2">
      <c r="D1943" s="184"/>
    </row>
    <row r="1944" spans="4:4" x14ac:dyDescent="0.2">
      <c r="D1944" s="184"/>
    </row>
    <row r="1945" spans="4:4" x14ac:dyDescent="0.2">
      <c r="D1945" s="184"/>
    </row>
    <row r="1946" spans="4:4" x14ac:dyDescent="0.2">
      <c r="D1946" s="184"/>
    </row>
    <row r="1947" spans="4:4" x14ac:dyDescent="0.2">
      <c r="D1947" s="184"/>
    </row>
    <row r="1948" spans="4:4" x14ac:dyDescent="0.2">
      <c r="D1948" s="184"/>
    </row>
    <row r="1949" spans="4:4" x14ac:dyDescent="0.2">
      <c r="D1949" s="184"/>
    </row>
    <row r="1950" spans="4:4" x14ac:dyDescent="0.2">
      <c r="D1950" s="184"/>
    </row>
    <row r="1951" spans="4:4" x14ac:dyDescent="0.2">
      <c r="D1951" s="184"/>
    </row>
    <row r="1952" spans="4:4" x14ac:dyDescent="0.2">
      <c r="D1952" s="184"/>
    </row>
    <row r="1953" spans="4:4" x14ac:dyDescent="0.2">
      <c r="D1953" s="184"/>
    </row>
    <row r="1954" spans="4:4" x14ac:dyDescent="0.2">
      <c r="D1954" s="184"/>
    </row>
    <row r="1955" spans="4:4" x14ac:dyDescent="0.2">
      <c r="D1955" s="184"/>
    </row>
    <row r="1956" spans="4:4" x14ac:dyDescent="0.2">
      <c r="D1956" s="184"/>
    </row>
    <row r="1957" spans="4:4" x14ac:dyDescent="0.2">
      <c r="D1957" s="184"/>
    </row>
    <row r="1958" spans="4:4" x14ac:dyDescent="0.2">
      <c r="D1958" s="184"/>
    </row>
    <row r="1959" spans="4:4" x14ac:dyDescent="0.2">
      <c r="D1959" s="184"/>
    </row>
    <row r="1960" spans="4:4" x14ac:dyDescent="0.2">
      <c r="D1960" s="184"/>
    </row>
    <row r="1961" spans="4:4" x14ac:dyDescent="0.2">
      <c r="D1961" s="184"/>
    </row>
    <row r="1962" spans="4:4" x14ac:dyDescent="0.2">
      <c r="D1962" s="184"/>
    </row>
    <row r="1963" spans="4:4" x14ac:dyDescent="0.2">
      <c r="D1963" s="184"/>
    </row>
    <row r="1964" spans="4:4" x14ac:dyDescent="0.2">
      <c r="D1964" s="184"/>
    </row>
    <row r="1965" spans="4:4" x14ac:dyDescent="0.2">
      <c r="D1965" s="184"/>
    </row>
    <row r="1966" spans="4:4" x14ac:dyDescent="0.2">
      <c r="D1966" s="184"/>
    </row>
    <row r="1967" spans="4:4" x14ac:dyDescent="0.2">
      <c r="D1967" s="184"/>
    </row>
    <row r="1968" spans="4:4" x14ac:dyDescent="0.2">
      <c r="D1968" s="184"/>
    </row>
    <row r="1969" spans="4:4" x14ac:dyDescent="0.2">
      <c r="D1969" s="184"/>
    </row>
    <row r="1970" spans="4:4" x14ac:dyDescent="0.2">
      <c r="D1970" s="184"/>
    </row>
    <row r="1971" spans="4:4" x14ac:dyDescent="0.2">
      <c r="D1971" s="184"/>
    </row>
    <row r="1972" spans="4:4" x14ac:dyDescent="0.2">
      <c r="D1972" s="184"/>
    </row>
    <row r="1973" spans="4:4" x14ac:dyDescent="0.2">
      <c r="D1973" s="184"/>
    </row>
    <row r="1974" spans="4:4" x14ac:dyDescent="0.2">
      <c r="D1974" s="184"/>
    </row>
    <row r="1975" spans="4:4" x14ac:dyDescent="0.2">
      <c r="D1975" s="184"/>
    </row>
    <row r="1976" spans="4:4" x14ac:dyDescent="0.2">
      <c r="D1976" s="184"/>
    </row>
    <row r="1977" spans="4:4" x14ac:dyDescent="0.2">
      <c r="D1977" s="184"/>
    </row>
    <row r="1978" spans="4:4" x14ac:dyDescent="0.2">
      <c r="D1978" s="184"/>
    </row>
    <row r="1979" spans="4:4" x14ac:dyDescent="0.2">
      <c r="D1979" s="184"/>
    </row>
    <row r="1980" spans="4:4" x14ac:dyDescent="0.2">
      <c r="D1980" s="184"/>
    </row>
    <row r="1981" spans="4:4" x14ac:dyDescent="0.2">
      <c r="D1981" s="184"/>
    </row>
    <row r="1982" spans="4:4" x14ac:dyDescent="0.2">
      <c r="D1982" s="184"/>
    </row>
    <row r="1983" spans="4:4" x14ac:dyDescent="0.2">
      <c r="D1983" s="184"/>
    </row>
    <row r="1984" spans="4:4" x14ac:dyDescent="0.2">
      <c r="D1984" s="184"/>
    </row>
    <row r="1985" spans="4:4" x14ac:dyDescent="0.2">
      <c r="D1985" s="184"/>
    </row>
    <row r="1986" spans="4:4" x14ac:dyDescent="0.2">
      <c r="D1986" s="184"/>
    </row>
    <row r="1987" spans="4:4" x14ac:dyDescent="0.2">
      <c r="D1987" s="184"/>
    </row>
    <row r="1988" spans="4:4" x14ac:dyDescent="0.2">
      <c r="D1988" s="184"/>
    </row>
    <row r="1989" spans="4:4" x14ac:dyDescent="0.2">
      <c r="D1989" s="184"/>
    </row>
    <row r="1990" spans="4:4" x14ac:dyDescent="0.2">
      <c r="D1990" s="184"/>
    </row>
    <row r="1991" spans="4:4" x14ac:dyDescent="0.2">
      <c r="D1991" s="184"/>
    </row>
    <row r="1992" spans="4:4" x14ac:dyDescent="0.2">
      <c r="D1992" s="184"/>
    </row>
    <row r="1993" spans="4:4" x14ac:dyDescent="0.2">
      <c r="D1993" s="184"/>
    </row>
    <row r="1994" spans="4:4" x14ac:dyDescent="0.2">
      <c r="D1994" s="184"/>
    </row>
    <row r="1995" spans="4:4" x14ac:dyDescent="0.2">
      <c r="D1995" s="184"/>
    </row>
    <row r="1996" spans="4:4" x14ac:dyDescent="0.2">
      <c r="D1996" s="184"/>
    </row>
    <row r="1997" spans="4:4" x14ac:dyDescent="0.2">
      <c r="D1997" s="184"/>
    </row>
    <row r="1998" spans="4:4" x14ac:dyDescent="0.2">
      <c r="D1998" s="184"/>
    </row>
    <row r="1999" spans="4:4" x14ac:dyDescent="0.2">
      <c r="D1999" s="184"/>
    </row>
    <row r="2000" spans="4:4" x14ac:dyDescent="0.2">
      <c r="D2000" s="184"/>
    </row>
    <row r="2001" spans="4:4" x14ac:dyDescent="0.2">
      <c r="D2001" s="184"/>
    </row>
    <row r="2002" spans="4:4" x14ac:dyDescent="0.2">
      <c r="D2002" s="184"/>
    </row>
    <row r="2003" spans="4:4" x14ac:dyDescent="0.2">
      <c r="D2003" s="184"/>
    </row>
    <row r="2004" spans="4:4" x14ac:dyDescent="0.2">
      <c r="D2004" s="184"/>
    </row>
    <row r="2005" spans="4:4" x14ac:dyDescent="0.2">
      <c r="D2005" s="184"/>
    </row>
    <row r="2006" spans="4:4" x14ac:dyDescent="0.2">
      <c r="D2006" s="184"/>
    </row>
    <row r="2007" spans="4:4" x14ac:dyDescent="0.2">
      <c r="D2007" s="184"/>
    </row>
    <row r="2008" spans="4:4" x14ac:dyDescent="0.2">
      <c r="D2008" s="184"/>
    </row>
    <row r="2009" spans="4:4" x14ac:dyDescent="0.2">
      <c r="D2009" s="184"/>
    </row>
    <row r="2010" spans="4:4" x14ac:dyDescent="0.2">
      <c r="D2010" s="184"/>
    </row>
    <row r="2011" spans="4:4" x14ac:dyDescent="0.2">
      <c r="D2011" s="184"/>
    </row>
    <row r="2012" spans="4:4" x14ac:dyDescent="0.2">
      <c r="D2012" s="184"/>
    </row>
    <row r="2013" spans="4:4" x14ac:dyDescent="0.2">
      <c r="D2013" s="184"/>
    </row>
    <row r="2014" spans="4:4" x14ac:dyDescent="0.2">
      <c r="D2014" s="184"/>
    </row>
    <row r="2015" spans="4:4" x14ac:dyDescent="0.2">
      <c r="D2015" s="184"/>
    </row>
    <row r="2016" spans="4:4" x14ac:dyDescent="0.2">
      <c r="D2016" s="184"/>
    </row>
    <row r="2017" spans="4:4" x14ac:dyDescent="0.2">
      <c r="D2017" s="184"/>
    </row>
    <row r="2018" spans="4:4" x14ac:dyDescent="0.2">
      <c r="D2018" s="184"/>
    </row>
    <row r="2019" spans="4:4" x14ac:dyDescent="0.2">
      <c r="D2019" s="184"/>
    </row>
    <row r="2020" spans="4:4" x14ac:dyDescent="0.2">
      <c r="D2020" s="184"/>
    </row>
    <row r="2021" spans="4:4" x14ac:dyDescent="0.2">
      <c r="D2021" s="184"/>
    </row>
    <row r="2022" spans="4:4" x14ac:dyDescent="0.2">
      <c r="D2022" s="184"/>
    </row>
    <row r="2023" spans="4:4" x14ac:dyDescent="0.2">
      <c r="D2023" s="184"/>
    </row>
    <row r="2024" spans="4:4" x14ac:dyDescent="0.2">
      <c r="D2024" s="184"/>
    </row>
    <row r="2025" spans="4:4" x14ac:dyDescent="0.2">
      <c r="D2025" s="184"/>
    </row>
    <row r="2026" spans="4:4" x14ac:dyDescent="0.2">
      <c r="D2026" s="184"/>
    </row>
    <row r="2027" spans="4:4" x14ac:dyDescent="0.2">
      <c r="D2027" s="184"/>
    </row>
    <row r="2028" spans="4:4" x14ac:dyDescent="0.2">
      <c r="D2028" s="184"/>
    </row>
    <row r="2029" spans="4:4" x14ac:dyDescent="0.2">
      <c r="D2029" s="184"/>
    </row>
    <row r="2030" spans="4:4" x14ac:dyDescent="0.2">
      <c r="D2030" s="184"/>
    </row>
    <row r="2031" spans="4:4" x14ac:dyDescent="0.2">
      <c r="D2031" s="184"/>
    </row>
    <row r="2032" spans="4:4" x14ac:dyDescent="0.2">
      <c r="D2032" s="184"/>
    </row>
    <row r="2033" spans="4:4" x14ac:dyDescent="0.2">
      <c r="D2033" s="184"/>
    </row>
    <row r="2034" spans="4:4" x14ac:dyDescent="0.2">
      <c r="D2034" s="184"/>
    </row>
    <row r="2035" spans="4:4" x14ac:dyDescent="0.2">
      <c r="D2035" s="184"/>
    </row>
    <row r="2036" spans="4:4" x14ac:dyDescent="0.2">
      <c r="D2036" s="184"/>
    </row>
    <row r="2037" spans="4:4" x14ac:dyDescent="0.2">
      <c r="D2037" s="184"/>
    </row>
    <row r="2038" spans="4:4" x14ac:dyDescent="0.2">
      <c r="D2038" s="184"/>
    </row>
    <row r="2039" spans="4:4" x14ac:dyDescent="0.2">
      <c r="D2039" s="184"/>
    </row>
    <row r="2040" spans="4:4" x14ac:dyDescent="0.2">
      <c r="D2040" s="184"/>
    </row>
    <row r="2041" spans="4:4" x14ac:dyDescent="0.2">
      <c r="D2041" s="184"/>
    </row>
    <row r="2042" spans="4:4" x14ac:dyDescent="0.2">
      <c r="D2042" s="184"/>
    </row>
    <row r="2043" spans="4:4" x14ac:dyDescent="0.2">
      <c r="D2043" s="184"/>
    </row>
    <row r="2044" spans="4:4" x14ac:dyDescent="0.2">
      <c r="D2044" s="184"/>
    </row>
    <row r="2045" spans="4:4" x14ac:dyDescent="0.2">
      <c r="D2045" s="184"/>
    </row>
    <row r="2046" spans="4:4" x14ac:dyDescent="0.2">
      <c r="D2046" s="184"/>
    </row>
    <row r="2047" spans="4:4" x14ac:dyDescent="0.2">
      <c r="D2047" s="184"/>
    </row>
    <row r="2048" spans="4:4" x14ac:dyDescent="0.2">
      <c r="D2048" s="184"/>
    </row>
    <row r="2049" spans="4:4" x14ac:dyDescent="0.2">
      <c r="D2049" s="184"/>
    </row>
    <row r="2050" spans="4:4" x14ac:dyDescent="0.2">
      <c r="D2050" s="184"/>
    </row>
    <row r="2051" spans="4:4" x14ac:dyDescent="0.2">
      <c r="D2051" s="184"/>
    </row>
    <row r="2052" spans="4:4" x14ac:dyDescent="0.2">
      <c r="D2052" s="184"/>
    </row>
    <row r="2053" spans="4:4" x14ac:dyDescent="0.2">
      <c r="D2053" s="184"/>
    </row>
    <row r="2054" spans="4:4" x14ac:dyDescent="0.2">
      <c r="D2054" s="184"/>
    </row>
    <row r="2055" spans="4:4" x14ac:dyDescent="0.2">
      <c r="D2055" s="184"/>
    </row>
    <row r="2056" spans="4:4" x14ac:dyDescent="0.2">
      <c r="D2056" s="184"/>
    </row>
    <row r="2057" spans="4:4" x14ac:dyDescent="0.2">
      <c r="D2057" s="184"/>
    </row>
    <row r="2058" spans="4:4" x14ac:dyDescent="0.2">
      <c r="D2058" s="184"/>
    </row>
    <row r="2059" spans="4:4" x14ac:dyDescent="0.2">
      <c r="D2059" s="184"/>
    </row>
    <row r="2060" spans="4:4" x14ac:dyDescent="0.2">
      <c r="D2060" s="184"/>
    </row>
    <row r="2061" spans="4:4" x14ac:dyDescent="0.2">
      <c r="D2061" s="184"/>
    </row>
    <row r="2062" spans="4:4" x14ac:dyDescent="0.2">
      <c r="D2062" s="184"/>
    </row>
    <row r="2063" spans="4:4" x14ac:dyDescent="0.2">
      <c r="D2063" s="184"/>
    </row>
    <row r="2064" spans="4:4" x14ac:dyDescent="0.2">
      <c r="D2064" s="184"/>
    </row>
    <row r="2065" spans="4:4" x14ac:dyDescent="0.2">
      <c r="D2065" s="184"/>
    </row>
    <row r="2066" spans="4:4" x14ac:dyDescent="0.2">
      <c r="D2066" s="184"/>
    </row>
    <row r="2067" spans="4:4" x14ac:dyDescent="0.2">
      <c r="D2067" s="184"/>
    </row>
    <row r="2068" spans="4:4" x14ac:dyDescent="0.2">
      <c r="D2068" s="184"/>
    </row>
    <row r="2069" spans="4:4" x14ac:dyDescent="0.2">
      <c r="D2069" s="184"/>
    </row>
    <row r="2070" spans="4:4" x14ac:dyDescent="0.2">
      <c r="D2070" s="184"/>
    </row>
    <row r="2071" spans="4:4" x14ac:dyDescent="0.2">
      <c r="D2071" s="184"/>
    </row>
    <row r="2072" spans="4:4" x14ac:dyDescent="0.2">
      <c r="D2072" s="184"/>
    </row>
    <row r="2073" spans="4:4" x14ac:dyDescent="0.2">
      <c r="D2073" s="184"/>
    </row>
    <row r="2074" spans="4:4" x14ac:dyDescent="0.2">
      <c r="D2074" s="184"/>
    </row>
    <row r="2075" spans="4:4" x14ac:dyDescent="0.2">
      <c r="D2075" s="184"/>
    </row>
    <row r="2076" spans="4:4" x14ac:dyDescent="0.2">
      <c r="D2076" s="184"/>
    </row>
    <row r="2077" spans="4:4" x14ac:dyDescent="0.2">
      <c r="D2077" s="184"/>
    </row>
    <row r="2078" spans="4:4" x14ac:dyDescent="0.2">
      <c r="D2078" s="184"/>
    </row>
    <row r="2079" spans="4:4" x14ac:dyDescent="0.2">
      <c r="D2079" s="184"/>
    </row>
    <row r="2080" spans="4:4" x14ac:dyDescent="0.2">
      <c r="D2080" s="184"/>
    </row>
    <row r="2081" spans="4:4" x14ac:dyDescent="0.2">
      <c r="D2081" s="184"/>
    </row>
    <row r="2082" spans="4:4" x14ac:dyDescent="0.2">
      <c r="D2082" s="184"/>
    </row>
    <row r="2083" spans="4:4" x14ac:dyDescent="0.2">
      <c r="D2083" s="184"/>
    </row>
    <row r="2084" spans="4:4" x14ac:dyDescent="0.2">
      <c r="D2084" s="184"/>
    </row>
    <row r="2085" spans="4:4" x14ac:dyDescent="0.2">
      <c r="D2085" s="184"/>
    </row>
    <row r="2086" spans="4:4" x14ac:dyDescent="0.2">
      <c r="D2086" s="184"/>
    </row>
    <row r="2087" spans="4:4" x14ac:dyDescent="0.2">
      <c r="D2087" s="184"/>
    </row>
    <row r="2088" spans="4:4" x14ac:dyDescent="0.2">
      <c r="D2088" s="184"/>
    </row>
    <row r="2089" spans="4:4" x14ac:dyDescent="0.2">
      <c r="D2089" s="184"/>
    </row>
    <row r="2090" spans="4:4" x14ac:dyDescent="0.2">
      <c r="D2090" s="184"/>
    </row>
    <row r="2091" spans="4:4" x14ac:dyDescent="0.2">
      <c r="D2091" s="184"/>
    </row>
    <row r="2092" spans="4:4" x14ac:dyDescent="0.2">
      <c r="D2092" s="184"/>
    </row>
    <row r="2093" spans="4:4" x14ac:dyDescent="0.2">
      <c r="D2093" s="184"/>
    </row>
    <row r="2094" spans="4:4" x14ac:dyDescent="0.2">
      <c r="D2094" s="184"/>
    </row>
    <row r="2095" spans="4:4" x14ac:dyDescent="0.2">
      <c r="D2095" s="184"/>
    </row>
    <row r="2096" spans="4:4" x14ac:dyDescent="0.2">
      <c r="D2096" s="184"/>
    </row>
    <row r="2097" spans="4:4" x14ac:dyDescent="0.2">
      <c r="D2097" s="184"/>
    </row>
    <row r="2098" spans="4:4" x14ac:dyDescent="0.2">
      <c r="D2098" s="184"/>
    </row>
    <row r="2099" spans="4:4" x14ac:dyDescent="0.2">
      <c r="D2099" s="184"/>
    </row>
    <row r="2100" spans="4:4" x14ac:dyDescent="0.2">
      <c r="D2100" s="184"/>
    </row>
    <row r="2101" spans="4:4" x14ac:dyDescent="0.2">
      <c r="D2101" s="184"/>
    </row>
    <row r="2102" spans="4:4" x14ac:dyDescent="0.2">
      <c r="D2102" s="184"/>
    </row>
    <row r="2103" spans="4:4" x14ac:dyDescent="0.2">
      <c r="D2103" s="184"/>
    </row>
    <row r="2104" spans="4:4" x14ac:dyDescent="0.2">
      <c r="D2104" s="184"/>
    </row>
    <row r="2105" spans="4:4" x14ac:dyDescent="0.2">
      <c r="D2105" s="184"/>
    </row>
    <row r="2106" spans="4:4" x14ac:dyDescent="0.2">
      <c r="D2106" s="184"/>
    </row>
    <row r="2107" spans="4:4" x14ac:dyDescent="0.2">
      <c r="D2107" s="184"/>
    </row>
    <row r="2108" spans="4:4" x14ac:dyDescent="0.2">
      <c r="D2108" s="184"/>
    </row>
    <row r="2109" spans="4:4" x14ac:dyDescent="0.2">
      <c r="D2109" s="184"/>
    </row>
    <row r="2110" spans="4:4" x14ac:dyDescent="0.2">
      <c r="D2110" s="184"/>
    </row>
    <row r="2111" spans="4:4" x14ac:dyDescent="0.2">
      <c r="D2111" s="184"/>
    </row>
    <row r="2112" spans="4:4" x14ac:dyDescent="0.2">
      <c r="D2112" s="184"/>
    </row>
    <row r="2113" spans="4:4" x14ac:dyDescent="0.2">
      <c r="D2113" s="184"/>
    </row>
    <row r="2114" spans="4:4" x14ac:dyDescent="0.2">
      <c r="D2114" s="184"/>
    </row>
    <row r="2115" spans="4:4" x14ac:dyDescent="0.2">
      <c r="D2115" s="184"/>
    </row>
    <row r="2116" spans="4:4" x14ac:dyDescent="0.2">
      <c r="D2116" s="184"/>
    </row>
    <row r="2117" spans="4:4" x14ac:dyDescent="0.2">
      <c r="D2117" s="184"/>
    </row>
    <row r="2118" spans="4:4" x14ac:dyDescent="0.2">
      <c r="D2118" s="184"/>
    </row>
    <row r="2119" spans="4:4" x14ac:dyDescent="0.2">
      <c r="D2119" s="184"/>
    </row>
    <row r="2120" spans="4:4" x14ac:dyDescent="0.2">
      <c r="D2120" s="184"/>
    </row>
    <row r="2121" spans="4:4" x14ac:dyDescent="0.2">
      <c r="D2121" s="184"/>
    </row>
    <row r="2122" spans="4:4" x14ac:dyDescent="0.2">
      <c r="D2122" s="184"/>
    </row>
    <row r="2123" spans="4:4" x14ac:dyDescent="0.2">
      <c r="D2123" s="184"/>
    </row>
    <row r="2124" spans="4:4" x14ac:dyDescent="0.2">
      <c r="D2124" s="184"/>
    </row>
    <row r="2125" spans="4:4" x14ac:dyDescent="0.2">
      <c r="D2125" s="184"/>
    </row>
    <row r="2126" spans="4:4" x14ac:dyDescent="0.2">
      <c r="D2126" s="184"/>
    </row>
    <row r="2127" spans="4:4" x14ac:dyDescent="0.2">
      <c r="D2127" s="184"/>
    </row>
    <row r="2128" spans="4:4" x14ac:dyDescent="0.2">
      <c r="D2128" s="184"/>
    </row>
    <row r="2129" spans="4:4" x14ac:dyDescent="0.2">
      <c r="D2129" s="184"/>
    </row>
    <row r="2130" spans="4:4" x14ac:dyDescent="0.2">
      <c r="D2130" s="184"/>
    </row>
    <row r="2131" spans="4:4" x14ac:dyDescent="0.2">
      <c r="D2131" s="184"/>
    </row>
    <row r="2132" spans="4:4" x14ac:dyDescent="0.2">
      <c r="D2132" s="184"/>
    </row>
    <row r="2133" spans="4:4" x14ac:dyDescent="0.2">
      <c r="D2133" s="184"/>
    </row>
    <row r="2134" spans="4:4" x14ac:dyDescent="0.2">
      <c r="D2134" s="184"/>
    </row>
    <row r="2135" spans="4:4" x14ac:dyDescent="0.2">
      <c r="D2135" s="184"/>
    </row>
    <row r="2136" spans="4:4" x14ac:dyDescent="0.2">
      <c r="D2136" s="184"/>
    </row>
    <row r="2137" spans="4:4" x14ac:dyDescent="0.2">
      <c r="D2137" s="184"/>
    </row>
    <row r="2138" spans="4:4" x14ac:dyDescent="0.2">
      <c r="D2138" s="184"/>
    </row>
    <row r="2139" spans="4:4" x14ac:dyDescent="0.2">
      <c r="D2139" s="184"/>
    </row>
    <row r="2140" spans="4:4" x14ac:dyDescent="0.2">
      <c r="D2140" s="184"/>
    </row>
    <row r="2141" spans="4:4" x14ac:dyDescent="0.2">
      <c r="D2141" s="184"/>
    </row>
    <row r="2142" spans="4:4" x14ac:dyDescent="0.2">
      <c r="D2142" s="184"/>
    </row>
    <row r="2143" spans="4:4" x14ac:dyDescent="0.2">
      <c r="D2143" s="184"/>
    </row>
    <row r="2144" spans="4:4" x14ac:dyDescent="0.2">
      <c r="D2144" s="184"/>
    </row>
    <row r="2145" spans="4:4" x14ac:dyDescent="0.2">
      <c r="D2145" s="184"/>
    </row>
    <row r="2146" spans="4:4" x14ac:dyDescent="0.2">
      <c r="D2146" s="184"/>
    </row>
    <row r="2147" spans="4:4" x14ac:dyDescent="0.2">
      <c r="D2147" s="184"/>
    </row>
    <row r="2148" spans="4:4" x14ac:dyDescent="0.2">
      <c r="D2148" s="184"/>
    </row>
    <row r="2149" spans="4:4" x14ac:dyDescent="0.2">
      <c r="D2149" s="184"/>
    </row>
    <row r="2150" spans="4:4" x14ac:dyDescent="0.2">
      <c r="D2150" s="184"/>
    </row>
    <row r="2151" spans="4:4" x14ac:dyDescent="0.2">
      <c r="D2151" s="184"/>
    </row>
    <row r="2152" spans="4:4" x14ac:dyDescent="0.2">
      <c r="D2152" s="184"/>
    </row>
    <row r="2153" spans="4:4" x14ac:dyDescent="0.2">
      <c r="D2153" s="184"/>
    </row>
    <row r="2154" spans="4:4" x14ac:dyDescent="0.2">
      <c r="D2154" s="184"/>
    </row>
    <row r="2155" spans="4:4" x14ac:dyDescent="0.2">
      <c r="D2155" s="184"/>
    </row>
    <row r="2156" spans="4:4" x14ac:dyDescent="0.2">
      <c r="D2156" s="184"/>
    </row>
    <row r="2157" spans="4:4" x14ac:dyDescent="0.2">
      <c r="D2157" s="184"/>
    </row>
    <row r="2158" spans="4:4" x14ac:dyDescent="0.2">
      <c r="D2158" s="184"/>
    </row>
    <row r="2159" spans="4:4" x14ac:dyDescent="0.2">
      <c r="D2159" s="184"/>
    </row>
    <row r="2160" spans="4:4" x14ac:dyDescent="0.2">
      <c r="D2160" s="184"/>
    </row>
    <row r="2161" spans="4:4" x14ac:dyDescent="0.2">
      <c r="D2161" s="184"/>
    </row>
    <row r="2162" spans="4:4" x14ac:dyDescent="0.2">
      <c r="D2162" s="184"/>
    </row>
    <row r="2163" spans="4:4" x14ac:dyDescent="0.2">
      <c r="D2163" s="184"/>
    </row>
    <row r="2164" spans="4:4" x14ac:dyDescent="0.2">
      <c r="D2164" s="184"/>
    </row>
    <row r="2165" spans="4:4" x14ac:dyDescent="0.2">
      <c r="D2165" s="184"/>
    </row>
    <row r="2166" spans="4:4" x14ac:dyDescent="0.2">
      <c r="D2166" s="184"/>
    </row>
    <row r="2167" spans="4:4" x14ac:dyDescent="0.2">
      <c r="D2167" s="184"/>
    </row>
    <row r="2168" spans="4:4" x14ac:dyDescent="0.2">
      <c r="D2168" s="184"/>
    </row>
    <row r="2169" spans="4:4" x14ac:dyDescent="0.2">
      <c r="D2169" s="184"/>
    </row>
    <row r="2170" spans="4:4" x14ac:dyDescent="0.2">
      <c r="D2170" s="184"/>
    </row>
    <row r="2171" spans="4:4" x14ac:dyDescent="0.2">
      <c r="D2171" s="184"/>
    </row>
    <row r="2172" spans="4:4" x14ac:dyDescent="0.2">
      <c r="D2172" s="184"/>
    </row>
    <row r="2173" spans="4:4" x14ac:dyDescent="0.2">
      <c r="D2173" s="184"/>
    </row>
    <row r="2174" spans="4:4" x14ac:dyDescent="0.2">
      <c r="D2174" s="184"/>
    </row>
    <row r="2175" spans="4:4" x14ac:dyDescent="0.2">
      <c r="D2175" s="184"/>
    </row>
    <row r="2176" spans="4:4" x14ac:dyDescent="0.2">
      <c r="D2176" s="184"/>
    </row>
    <row r="2177" spans="4:4" x14ac:dyDescent="0.2">
      <c r="D2177" s="184"/>
    </row>
    <row r="2178" spans="4:4" x14ac:dyDescent="0.2">
      <c r="D2178" s="184"/>
    </row>
    <row r="2179" spans="4:4" x14ac:dyDescent="0.2">
      <c r="D2179" s="184"/>
    </row>
    <row r="2180" spans="4:4" x14ac:dyDescent="0.2">
      <c r="D2180" s="184"/>
    </row>
    <row r="2181" spans="4:4" x14ac:dyDescent="0.2">
      <c r="D2181" s="184"/>
    </row>
    <row r="2182" spans="4:4" x14ac:dyDescent="0.2">
      <c r="D2182" s="184"/>
    </row>
    <row r="2183" spans="4:4" x14ac:dyDescent="0.2">
      <c r="D2183" s="184"/>
    </row>
    <row r="2184" spans="4:4" x14ac:dyDescent="0.2">
      <c r="D2184" s="184"/>
    </row>
    <row r="2185" spans="4:4" x14ac:dyDescent="0.2">
      <c r="D2185" s="184"/>
    </row>
    <row r="2186" spans="4:4" x14ac:dyDescent="0.2">
      <c r="D2186" s="184"/>
    </row>
    <row r="2187" spans="4:4" x14ac:dyDescent="0.2">
      <c r="D2187" s="184"/>
    </row>
    <row r="2188" spans="4:4" x14ac:dyDescent="0.2">
      <c r="D2188" s="184"/>
    </row>
    <row r="2189" spans="4:4" x14ac:dyDescent="0.2">
      <c r="D2189" s="184"/>
    </row>
    <row r="2190" spans="4:4" x14ac:dyDescent="0.2">
      <c r="D2190" s="184"/>
    </row>
    <row r="2191" spans="4:4" x14ac:dyDescent="0.2">
      <c r="D2191" s="184"/>
    </row>
    <row r="2192" spans="4:4" x14ac:dyDescent="0.2">
      <c r="D2192" s="184"/>
    </row>
    <row r="2193" spans="4:4" x14ac:dyDescent="0.2">
      <c r="D2193" s="184"/>
    </row>
    <row r="2194" spans="4:4" x14ac:dyDescent="0.2">
      <c r="D2194" s="184"/>
    </row>
    <row r="2195" spans="4:4" x14ac:dyDescent="0.2">
      <c r="D2195" s="184"/>
    </row>
    <row r="2196" spans="4:4" x14ac:dyDescent="0.2">
      <c r="D2196" s="184"/>
    </row>
    <row r="2197" spans="4:4" x14ac:dyDescent="0.2">
      <c r="D2197" s="184"/>
    </row>
    <row r="2198" spans="4:4" x14ac:dyDescent="0.2">
      <c r="D2198" s="184"/>
    </row>
    <row r="2199" spans="4:4" x14ac:dyDescent="0.2">
      <c r="D2199" s="184"/>
    </row>
    <row r="2200" spans="4:4" x14ac:dyDescent="0.2">
      <c r="D2200" s="184"/>
    </row>
    <row r="2201" spans="4:4" x14ac:dyDescent="0.2">
      <c r="D2201" s="184"/>
    </row>
    <row r="2202" spans="4:4" x14ac:dyDescent="0.2">
      <c r="D2202" s="184"/>
    </row>
    <row r="2203" spans="4:4" x14ac:dyDescent="0.2">
      <c r="D2203" s="184"/>
    </row>
    <row r="2204" spans="4:4" x14ac:dyDescent="0.2">
      <c r="D2204" s="184"/>
    </row>
    <row r="2205" spans="4:4" x14ac:dyDescent="0.2">
      <c r="D2205" s="184"/>
    </row>
    <row r="2206" spans="4:4" x14ac:dyDescent="0.2">
      <c r="D2206" s="184"/>
    </row>
    <row r="2207" spans="4:4" x14ac:dyDescent="0.2">
      <c r="D2207" s="184"/>
    </row>
    <row r="2208" spans="4:4" x14ac:dyDescent="0.2">
      <c r="D2208" s="184"/>
    </row>
    <row r="2209" spans="4:4" x14ac:dyDescent="0.2">
      <c r="D2209" s="184"/>
    </row>
    <row r="2210" spans="4:4" x14ac:dyDescent="0.2">
      <c r="D2210" s="184"/>
    </row>
    <row r="2211" spans="4:4" x14ac:dyDescent="0.2">
      <c r="D2211" s="184"/>
    </row>
    <row r="2212" spans="4:4" x14ac:dyDescent="0.2">
      <c r="D2212" s="184"/>
    </row>
    <row r="2213" spans="4:4" x14ac:dyDescent="0.2">
      <c r="D2213" s="184"/>
    </row>
    <row r="2214" spans="4:4" x14ac:dyDescent="0.2">
      <c r="D2214" s="184"/>
    </row>
    <row r="2215" spans="4:4" x14ac:dyDescent="0.2">
      <c r="D2215" s="184"/>
    </row>
    <row r="2216" spans="4:4" x14ac:dyDescent="0.2">
      <c r="D2216" s="184"/>
    </row>
    <row r="2217" spans="4:4" x14ac:dyDescent="0.2">
      <c r="D2217" s="184"/>
    </row>
    <row r="2218" spans="4:4" x14ac:dyDescent="0.2">
      <c r="D2218" s="184"/>
    </row>
    <row r="2219" spans="4:4" x14ac:dyDescent="0.2">
      <c r="D2219" s="184"/>
    </row>
    <row r="2220" spans="4:4" x14ac:dyDescent="0.2">
      <c r="D2220" s="184"/>
    </row>
    <row r="2221" spans="4:4" x14ac:dyDescent="0.2">
      <c r="D2221" s="184"/>
    </row>
    <row r="2222" spans="4:4" x14ac:dyDescent="0.2">
      <c r="D2222" s="184"/>
    </row>
    <row r="2223" spans="4:4" x14ac:dyDescent="0.2">
      <c r="D2223" s="184"/>
    </row>
    <row r="2224" spans="4:4" x14ac:dyDescent="0.2">
      <c r="D2224" s="184"/>
    </row>
    <row r="2225" spans="4:4" x14ac:dyDescent="0.2">
      <c r="D2225" s="184"/>
    </row>
    <row r="2226" spans="4:4" x14ac:dyDescent="0.2">
      <c r="D2226" s="184"/>
    </row>
    <row r="2227" spans="4:4" x14ac:dyDescent="0.2">
      <c r="D2227" s="184"/>
    </row>
    <row r="2228" spans="4:4" x14ac:dyDescent="0.2">
      <c r="D2228" s="184"/>
    </row>
    <row r="2229" spans="4:4" x14ac:dyDescent="0.2">
      <c r="D2229" s="184"/>
    </row>
    <row r="2230" spans="4:4" x14ac:dyDescent="0.2">
      <c r="D2230" s="184"/>
    </row>
    <row r="2231" spans="4:4" x14ac:dyDescent="0.2">
      <c r="D2231" s="184"/>
    </row>
    <row r="2232" spans="4:4" x14ac:dyDescent="0.2">
      <c r="D2232" s="184"/>
    </row>
    <row r="2233" spans="4:4" x14ac:dyDescent="0.2">
      <c r="D2233" s="184"/>
    </row>
    <row r="2234" spans="4:4" x14ac:dyDescent="0.2">
      <c r="D2234" s="184"/>
    </row>
    <row r="2235" spans="4:4" x14ac:dyDescent="0.2">
      <c r="D2235" s="184"/>
    </row>
    <row r="2236" spans="4:4" x14ac:dyDescent="0.2">
      <c r="D2236" s="184"/>
    </row>
    <row r="2237" spans="4:4" x14ac:dyDescent="0.2">
      <c r="D2237" s="184"/>
    </row>
    <row r="2238" spans="4:4" x14ac:dyDescent="0.2">
      <c r="D2238" s="184"/>
    </row>
    <row r="2239" spans="4:4" x14ac:dyDescent="0.2">
      <c r="D2239" s="184"/>
    </row>
    <row r="2240" spans="4:4" x14ac:dyDescent="0.2">
      <c r="D2240" s="184"/>
    </row>
    <row r="2241" spans="4:4" x14ac:dyDescent="0.2">
      <c r="D2241" s="184"/>
    </row>
    <row r="2242" spans="4:4" x14ac:dyDescent="0.2">
      <c r="D2242" s="184"/>
    </row>
    <row r="2243" spans="4:4" x14ac:dyDescent="0.2">
      <c r="D2243" s="184"/>
    </row>
    <row r="2244" spans="4:4" x14ac:dyDescent="0.2">
      <c r="D2244" s="184"/>
    </row>
    <row r="2245" spans="4:4" x14ac:dyDescent="0.2">
      <c r="D2245" s="184"/>
    </row>
    <row r="2246" spans="4:4" x14ac:dyDescent="0.2">
      <c r="D2246" s="184"/>
    </row>
    <row r="2247" spans="4:4" x14ac:dyDescent="0.2">
      <c r="D2247" s="184"/>
    </row>
    <row r="2248" spans="4:4" x14ac:dyDescent="0.2">
      <c r="D2248" s="184"/>
    </row>
    <row r="2249" spans="4:4" x14ac:dyDescent="0.2">
      <c r="D2249" s="184"/>
    </row>
    <row r="2250" spans="4:4" x14ac:dyDescent="0.2">
      <c r="D2250" s="184"/>
    </row>
    <row r="2251" spans="4:4" x14ac:dyDescent="0.2">
      <c r="D2251" s="184"/>
    </row>
    <row r="2252" spans="4:4" x14ac:dyDescent="0.2">
      <c r="D2252" s="184"/>
    </row>
    <row r="2253" spans="4:4" x14ac:dyDescent="0.2">
      <c r="D2253" s="184"/>
    </row>
    <row r="2254" spans="4:4" x14ac:dyDescent="0.2">
      <c r="D2254" s="184"/>
    </row>
    <row r="2255" spans="4:4" x14ac:dyDescent="0.2">
      <c r="D2255" s="184"/>
    </row>
    <row r="2256" spans="4:4" x14ac:dyDescent="0.2">
      <c r="D2256" s="184"/>
    </row>
    <row r="2257" spans="4:4" x14ac:dyDescent="0.2">
      <c r="D2257" s="184"/>
    </row>
    <row r="2258" spans="4:4" x14ac:dyDescent="0.2">
      <c r="D2258" s="184"/>
    </row>
    <row r="2259" spans="4:4" x14ac:dyDescent="0.2">
      <c r="D2259" s="184"/>
    </row>
    <row r="2260" spans="4:4" x14ac:dyDescent="0.2">
      <c r="D2260" s="184"/>
    </row>
    <row r="2261" spans="4:4" x14ac:dyDescent="0.2">
      <c r="D2261" s="184"/>
    </row>
    <row r="2262" spans="4:4" x14ac:dyDescent="0.2">
      <c r="D2262" s="184"/>
    </row>
    <row r="2263" spans="4:4" x14ac:dyDescent="0.2">
      <c r="D2263" s="184"/>
    </row>
    <row r="2264" spans="4:4" x14ac:dyDescent="0.2">
      <c r="D2264" s="184"/>
    </row>
    <row r="2265" spans="4:4" x14ac:dyDescent="0.2">
      <c r="D2265" s="184"/>
    </row>
    <row r="2266" spans="4:4" x14ac:dyDescent="0.2">
      <c r="D2266" s="184"/>
    </row>
    <row r="2267" spans="4:4" x14ac:dyDescent="0.2">
      <c r="D2267" s="184"/>
    </row>
    <row r="2268" spans="4:4" x14ac:dyDescent="0.2">
      <c r="D2268" s="184"/>
    </row>
    <row r="2269" spans="4:4" x14ac:dyDescent="0.2">
      <c r="D2269" s="184"/>
    </row>
    <row r="2270" spans="4:4" x14ac:dyDescent="0.2">
      <c r="D2270" s="184"/>
    </row>
    <row r="2271" spans="4:4" x14ac:dyDescent="0.2">
      <c r="D2271" s="184"/>
    </row>
    <row r="2272" spans="4:4" x14ac:dyDescent="0.2">
      <c r="D2272" s="184"/>
    </row>
    <row r="2273" spans="4:4" x14ac:dyDescent="0.2">
      <c r="D2273" s="184"/>
    </row>
    <row r="2274" spans="4:4" x14ac:dyDescent="0.2">
      <c r="D2274" s="184"/>
    </row>
    <row r="2275" spans="4:4" x14ac:dyDescent="0.2">
      <c r="D2275" s="184"/>
    </row>
    <row r="2276" spans="4:4" x14ac:dyDescent="0.2">
      <c r="D2276" s="184"/>
    </row>
    <row r="2277" spans="4:4" x14ac:dyDescent="0.2">
      <c r="D2277" s="184"/>
    </row>
    <row r="2278" spans="4:4" x14ac:dyDescent="0.2">
      <c r="D2278" s="184"/>
    </row>
    <row r="2279" spans="4:4" x14ac:dyDescent="0.2">
      <c r="D2279" s="184"/>
    </row>
    <row r="2280" spans="4:4" x14ac:dyDescent="0.2">
      <c r="D2280" s="184"/>
    </row>
    <row r="2281" spans="4:4" x14ac:dyDescent="0.2">
      <c r="D2281" s="184"/>
    </row>
    <row r="2282" spans="4:4" x14ac:dyDescent="0.2">
      <c r="D2282" s="184"/>
    </row>
    <row r="2283" spans="4:4" x14ac:dyDescent="0.2">
      <c r="D2283" s="184"/>
    </row>
    <row r="2284" spans="4:4" x14ac:dyDescent="0.2">
      <c r="D2284" s="184"/>
    </row>
    <row r="2285" spans="4:4" x14ac:dyDescent="0.2">
      <c r="D2285" s="184"/>
    </row>
    <row r="2286" spans="4:4" x14ac:dyDescent="0.2">
      <c r="D2286" s="184"/>
    </row>
    <row r="2287" spans="4:4" x14ac:dyDescent="0.2">
      <c r="D2287" s="184"/>
    </row>
    <row r="2288" spans="4:4" x14ac:dyDescent="0.2">
      <c r="D2288" s="184"/>
    </row>
    <row r="2289" spans="4:4" x14ac:dyDescent="0.2">
      <c r="D2289" s="184"/>
    </row>
    <row r="2290" spans="4:4" x14ac:dyDescent="0.2">
      <c r="D2290" s="184"/>
    </row>
    <row r="2291" spans="4:4" x14ac:dyDescent="0.2">
      <c r="D2291" s="184"/>
    </row>
    <row r="2292" spans="4:4" x14ac:dyDescent="0.2">
      <c r="D2292" s="184"/>
    </row>
    <row r="2293" spans="4:4" x14ac:dyDescent="0.2">
      <c r="D2293" s="184"/>
    </row>
    <row r="2294" spans="4:4" x14ac:dyDescent="0.2">
      <c r="D2294" s="184"/>
    </row>
    <row r="2295" spans="4:4" x14ac:dyDescent="0.2">
      <c r="D2295" s="184"/>
    </row>
    <row r="2296" spans="4:4" x14ac:dyDescent="0.2">
      <c r="D2296" s="184"/>
    </row>
    <row r="2297" spans="4:4" x14ac:dyDescent="0.2">
      <c r="D2297" s="184"/>
    </row>
    <row r="2298" spans="4:4" x14ac:dyDescent="0.2">
      <c r="D2298" s="184"/>
    </row>
    <row r="2299" spans="4:4" x14ac:dyDescent="0.2">
      <c r="D2299" s="184"/>
    </row>
    <row r="2300" spans="4:4" x14ac:dyDescent="0.2">
      <c r="D2300" s="184"/>
    </row>
    <row r="2301" spans="4:4" x14ac:dyDescent="0.2">
      <c r="D2301" s="184"/>
    </row>
    <row r="2302" spans="4:4" x14ac:dyDescent="0.2">
      <c r="D2302" s="184"/>
    </row>
    <row r="2303" spans="4:4" x14ac:dyDescent="0.2">
      <c r="D2303" s="184"/>
    </row>
    <row r="2304" spans="4:4" x14ac:dyDescent="0.2">
      <c r="D2304" s="184"/>
    </row>
    <row r="2305" spans="4:4" x14ac:dyDescent="0.2">
      <c r="D2305" s="184"/>
    </row>
    <row r="2306" spans="4:4" x14ac:dyDescent="0.2">
      <c r="D2306" s="184"/>
    </row>
    <row r="2307" spans="4:4" x14ac:dyDescent="0.2">
      <c r="D2307" s="184"/>
    </row>
    <row r="2308" spans="4:4" x14ac:dyDescent="0.2">
      <c r="D2308" s="184"/>
    </row>
    <row r="2309" spans="4:4" x14ac:dyDescent="0.2">
      <c r="D2309" s="184"/>
    </row>
    <row r="2310" spans="4:4" x14ac:dyDescent="0.2">
      <c r="D2310" s="184"/>
    </row>
    <row r="2311" spans="4:4" x14ac:dyDescent="0.2">
      <c r="D2311" s="184"/>
    </row>
    <row r="2312" spans="4:4" x14ac:dyDescent="0.2">
      <c r="D2312" s="184"/>
    </row>
    <row r="2313" spans="4:4" x14ac:dyDescent="0.2">
      <c r="D2313" s="184"/>
    </row>
    <row r="2314" spans="4:4" x14ac:dyDescent="0.2">
      <c r="D2314" s="184"/>
    </row>
    <row r="2315" spans="4:4" x14ac:dyDescent="0.2">
      <c r="D2315" s="184"/>
    </row>
    <row r="2316" spans="4:4" x14ac:dyDescent="0.2">
      <c r="D2316" s="184"/>
    </row>
    <row r="2317" spans="4:4" x14ac:dyDescent="0.2">
      <c r="D2317" s="184"/>
    </row>
    <row r="2318" spans="4:4" x14ac:dyDescent="0.2">
      <c r="D2318" s="184"/>
    </row>
    <row r="2319" spans="4:4" x14ac:dyDescent="0.2">
      <c r="D2319" s="184"/>
    </row>
    <row r="2320" spans="4:4" x14ac:dyDescent="0.2">
      <c r="D2320" s="184"/>
    </row>
    <row r="2321" spans="4:4" x14ac:dyDescent="0.2">
      <c r="D2321" s="184"/>
    </row>
    <row r="2322" spans="4:4" x14ac:dyDescent="0.2">
      <c r="D2322" s="184"/>
    </row>
    <row r="2323" spans="4:4" x14ac:dyDescent="0.2">
      <c r="D2323" s="184"/>
    </row>
    <row r="2324" spans="4:4" x14ac:dyDescent="0.2">
      <c r="D2324" s="184"/>
    </row>
    <row r="2325" spans="4:4" x14ac:dyDescent="0.2">
      <c r="D2325" s="184"/>
    </row>
    <row r="2326" spans="4:4" x14ac:dyDescent="0.2">
      <c r="D2326" s="184"/>
    </row>
    <row r="2327" spans="4:4" x14ac:dyDescent="0.2">
      <c r="D2327" s="184"/>
    </row>
    <row r="2328" spans="4:4" x14ac:dyDescent="0.2">
      <c r="D2328" s="184"/>
    </row>
    <row r="2329" spans="4:4" x14ac:dyDescent="0.2">
      <c r="D2329" s="184"/>
    </row>
    <row r="2330" spans="4:4" x14ac:dyDescent="0.2">
      <c r="D2330" s="184"/>
    </row>
    <row r="2331" spans="4:4" x14ac:dyDescent="0.2">
      <c r="D2331" s="184"/>
    </row>
    <row r="2332" spans="4:4" x14ac:dyDescent="0.2">
      <c r="D2332" s="184"/>
    </row>
    <row r="2333" spans="4:4" x14ac:dyDescent="0.2">
      <c r="D2333" s="184"/>
    </row>
    <row r="2334" spans="4:4" x14ac:dyDescent="0.2">
      <c r="D2334" s="184"/>
    </row>
    <row r="2335" spans="4:4" x14ac:dyDescent="0.2">
      <c r="D2335" s="184"/>
    </row>
    <row r="2336" spans="4:4" x14ac:dyDescent="0.2">
      <c r="D2336" s="184"/>
    </row>
    <row r="2337" spans="4:4" x14ac:dyDescent="0.2">
      <c r="D2337" s="184"/>
    </row>
    <row r="2338" spans="4:4" x14ac:dyDescent="0.2">
      <c r="D2338" s="184"/>
    </row>
    <row r="2339" spans="4:4" x14ac:dyDescent="0.2">
      <c r="D2339" s="184"/>
    </row>
    <row r="2340" spans="4:4" x14ac:dyDescent="0.2">
      <c r="D2340" s="184"/>
    </row>
    <row r="2341" spans="4:4" x14ac:dyDescent="0.2">
      <c r="D2341" s="184"/>
    </row>
    <row r="2342" spans="4:4" x14ac:dyDescent="0.2">
      <c r="D2342" s="184"/>
    </row>
    <row r="2343" spans="4:4" x14ac:dyDescent="0.2">
      <c r="D2343" s="184"/>
    </row>
    <row r="2344" spans="4:4" x14ac:dyDescent="0.2">
      <c r="D2344" s="184"/>
    </row>
    <row r="2345" spans="4:4" x14ac:dyDescent="0.2">
      <c r="D2345" s="184"/>
    </row>
    <row r="2346" spans="4:4" x14ac:dyDescent="0.2">
      <c r="D2346" s="184"/>
    </row>
    <row r="2347" spans="4:4" x14ac:dyDescent="0.2">
      <c r="D2347" s="184"/>
    </row>
    <row r="2348" spans="4:4" x14ac:dyDescent="0.2">
      <c r="D2348" s="184"/>
    </row>
    <row r="2349" spans="4:4" x14ac:dyDescent="0.2">
      <c r="D2349" s="184"/>
    </row>
    <row r="2350" spans="4:4" x14ac:dyDescent="0.2">
      <c r="D2350" s="184"/>
    </row>
    <row r="2351" spans="4:4" x14ac:dyDescent="0.2">
      <c r="D2351" s="184"/>
    </row>
    <row r="2352" spans="4:4" x14ac:dyDescent="0.2">
      <c r="D2352" s="184"/>
    </row>
    <row r="2353" spans="4:4" x14ac:dyDescent="0.2">
      <c r="D2353" s="184"/>
    </row>
    <row r="2354" spans="4:4" x14ac:dyDescent="0.2">
      <c r="D2354" s="184"/>
    </row>
    <row r="2355" spans="4:4" x14ac:dyDescent="0.2">
      <c r="D2355" s="184"/>
    </row>
    <row r="2356" spans="4:4" x14ac:dyDescent="0.2">
      <c r="D2356" s="184"/>
    </row>
    <row r="2357" spans="4:4" x14ac:dyDescent="0.2">
      <c r="D2357" s="184"/>
    </row>
    <row r="2358" spans="4:4" x14ac:dyDescent="0.2">
      <c r="D2358" s="184"/>
    </row>
    <row r="2359" spans="4:4" x14ac:dyDescent="0.2">
      <c r="D2359" s="184"/>
    </row>
    <row r="2360" spans="4:4" x14ac:dyDescent="0.2">
      <c r="D2360" s="184"/>
    </row>
    <row r="2361" spans="4:4" x14ac:dyDescent="0.2">
      <c r="D2361" s="184"/>
    </row>
    <row r="2362" spans="4:4" x14ac:dyDescent="0.2">
      <c r="D2362" s="184"/>
    </row>
    <row r="2363" spans="4:4" x14ac:dyDescent="0.2">
      <c r="D2363" s="184"/>
    </row>
    <row r="2364" spans="4:4" x14ac:dyDescent="0.2">
      <c r="D2364" s="184"/>
    </row>
    <row r="2365" spans="4:4" x14ac:dyDescent="0.2">
      <c r="D2365" s="184"/>
    </row>
    <row r="2366" spans="4:4" x14ac:dyDescent="0.2">
      <c r="D2366" s="184"/>
    </row>
    <row r="2367" spans="4:4" x14ac:dyDescent="0.2">
      <c r="D2367" s="184"/>
    </row>
    <row r="2368" spans="4:4" x14ac:dyDescent="0.2">
      <c r="D2368" s="184"/>
    </row>
    <row r="2369" spans="4:4" x14ac:dyDescent="0.2">
      <c r="D2369" s="184"/>
    </row>
    <row r="2370" spans="4:4" x14ac:dyDescent="0.2">
      <c r="D2370" s="184"/>
    </row>
    <row r="2371" spans="4:4" x14ac:dyDescent="0.2">
      <c r="D2371" s="184"/>
    </row>
    <row r="2372" spans="4:4" x14ac:dyDescent="0.2">
      <c r="D2372" s="184"/>
    </row>
    <row r="2373" spans="4:4" x14ac:dyDescent="0.2">
      <c r="D2373" s="184"/>
    </row>
    <row r="2374" spans="4:4" x14ac:dyDescent="0.2">
      <c r="D2374" s="184"/>
    </row>
    <row r="2375" spans="4:4" x14ac:dyDescent="0.2">
      <c r="D2375" s="184"/>
    </row>
    <row r="2376" spans="4:4" x14ac:dyDescent="0.2">
      <c r="D2376" s="184"/>
    </row>
    <row r="2377" spans="4:4" x14ac:dyDescent="0.2">
      <c r="D2377" s="184"/>
    </row>
    <row r="2378" spans="4:4" x14ac:dyDescent="0.2">
      <c r="D2378" s="184"/>
    </row>
    <row r="2379" spans="4:4" x14ac:dyDescent="0.2">
      <c r="D2379" s="184"/>
    </row>
    <row r="2380" spans="4:4" x14ac:dyDescent="0.2">
      <c r="D2380" s="184"/>
    </row>
    <row r="2381" spans="4:4" x14ac:dyDescent="0.2">
      <c r="D2381" s="184"/>
    </row>
    <row r="2382" spans="4:4" x14ac:dyDescent="0.2">
      <c r="D2382" s="184"/>
    </row>
    <row r="2383" spans="4:4" x14ac:dyDescent="0.2">
      <c r="D2383" s="184"/>
    </row>
    <row r="2384" spans="4:4" x14ac:dyDescent="0.2">
      <c r="D2384" s="184"/>
    </row>
    <row r="2385" spans="4:4" x14ac:dyDescent="0.2">
      <c r="D2385" s="184"/>
    </row>
    <row r="2386" spans="4:4" x14ac:dyDescent="0.2">
      <c r="D2386" s="184"/>
    </row>
    <row r="2387" spans="4:4" x14ac:dyDescent="0.2">
      <c r="D2387" s="184"/>
    </row>
    <row r="2388" spans="4:4" x14ac:dyDescent="0.2">
      <c r="D2388" s="184"/>
    </row>
    <row r="2389" spans="4:4" x14ac:dyDescent="0.2">
      <c r="D2389" s="184"/>
    </row>
    <row r="2390" spans="4:4" x14ac:dyDescent="0.2">
      <c r="D2390" s="184"/>
    </row>
    <row r="2391" spans="4:4" x14ac:dyDescent="0.2">
      <c r="D2391" s="184"/>
    </row>
    <row r="2392" spans="4:4" x14ac:dyDescent="0.2">
      <c r="D2392" s="184"/>
    </row>
    <row r="2393" spans="4:4" x14ac:dyDescent="0.2">
      <c r="D2393" s="184"/>
    </row>
    <row r="2394" spans="4:4" x14ac:dyDescent="0.2">
      <c r="D2394" s="184"/>
    </row>
    <row r="2395" spans="4:4" x14ac:dyDescent="0.2">
      <c r="D2395" s="184"/>
    </row>
    <row r="2396" spans="4:4" x14ac:dyDescent="0.2">
      <c r="D2396" s="184"/>
    </row>
    <row r="2397" spans="4:4" x14ac:dyDescent="0.2">
      <c r="D2397" s="184"/>
    </row>
    <row r="2398" spans="4:4" x14ac:dyDescent="0.2">
      <c r="D2398" s="184"/>
    </row>
    <row r="2399" spans="4:4" x14ac:dyDescent="0.2">
      <c r="D2399" s="184"/>
    </row>
    <row r="2400" spans="4:4" x14ac:dyDescent="0.2">
      <c r="D2400" s="184"/>
    </row>
    <row r="2401" spans="4:4" x14ac:dyDescent="0.2">
      <c r="D2401" s="184"/>
    </row>
    <row r="2402" spans="4:4" x14ac:dyDescent="0.2">
      <c r="D2402" s="184"/>
    </row>
    <row r="2403" spans="4:4" x14ac:dyDescent="0.2">
      <c r="D2403" s="184"/>
    </row>
    <row r="2404" spans="4:4" x14ac:dyDescent="0.2">
      <c r="D2404" s="184"/>
    </row>
    <row r="2405" spans="4:4" x14ac:dyDescent="0.2">
      <c r="D2405" s="184"/>
    </row>
    <row r="2406" spans="4:4" x14ac:dyDescent="0.2">
      <c r="D2406" s="184"/>
    </row>
    <row r="2407" spans="4:4" x14ac:dyDescent="0.2">
      <c r="D2407" s="184"/>
    </row>
    <row r="2408" spans="4:4" x14ac:dyDescent="0.2">
      <c r="D2408" s="184"/>
    </row>
    <row r="2409" spans="4:4" x14ac:dyDescent="0.2">
      <c r="D2409" s="184"/>
    </row>
    <row r="2410" spans="4:4" x14ac:dyDescent="0.2">
      <c r="D2410" s="184"/>
    </row>
    <row r="2411" spans="4:4" x14ac:dyDescent="0.2">
      <c r="D2411" s="184"/>
    </row>
    <row r="2412" spans="4:4" x14ac:dyDescent="0.2">
      <c r="D2412" s="184"/>
    </row>
    <row r="2413" spans="4:4" x14ac:dyDescent="0.2">
      <c r="D2413" s="184"/>
    </row>
    <row r="2414" spans="4:4" x14ac:dyDescent="0.2">
      <c r="D2414" s="184"/>
    </row>
    <row r="2415" spans="4:4" x14ac:dyDescent="0.2">
      <c r="D2415" s="184"/>
    </row>
    <row r="2416" spans="4:4" x14ac:dyDescent="0.2">
      <c r="D2416" s="184"/>
    </row>
    <row r="2417" spans="4:4" x14ac:dyDescent="0.2">
      <c r="D2417" s="184"/>
    </row>
    <row r="2418" spans="4:4" x14ac:dyDescent="0.2">
      <c r="D2418" s="184"/>
    </row>
    <row r="2419" spans="4:4" x14ac:dyDescent="0.2">
      <c r="D2419" s="184"/>
    </row>
    <row r="2420" spans="4:4" x14ac:dyDescent="0.2">
      <c r="D2420" s="184"/>
    </row>
    <row r="2421" spans="4:4" x14ac:dyDescent="0.2">
      <c r="D2421" s="184"/>
    </row>
    <row r="2422" spans="4:4" x14ac:dyDescent="0.2">
      <c r="D2422" s="184"/>
    </row>
    <row r="2423" spans="4:4" x14ac:dyDescent="0.2">
      <c r="D2423" s="184"/>
    </row>
    <row r="2424" spans="4:4" x14ac:dyDescent="0.2">
      <c r="D2424" s="184"/>
    </row>
    <row r="2425" spans="4:4" x14ac:dyDescent="0.2">
      <c r="D2425" s="184"/>
    </row>
    <row r="2426" spans="4:4" x14ac:dyDescent="0.2">
      <c r="D2426" s="184"/>
    </row>
    <row r="2427" spans="4:4" x14ac:dyDescent="0.2">
      <c r="D2427" s="184"/>
    </row>
    <row r="2428" spans="4:4" x14ac:dyDescent="0.2">
      <c r="D2428" s="184"/>
    </row>
    <row r="2429" spans="4:4" x14ac:dyDescent="0.2">
      <c r="D2429" s="184"/>
    </row>
    <row r="2430" spans="4:4" x14ac:dyDescent="0.2">
      <c r="D2430" s="184"/>
    </row>
    <row r="2431" spans="4:4" x14ac:dyDescent="0.2">
      <c r="D2431" s="184"/>
    </row>
    <row r="2432" spans="4:4" x14ac:dyDescent="0.2">
      <c r="D2432" s="184"/>
    </row>
    <row r="2433" spans="4:4" x14ac:dyDescent="0.2">
      <c r="D2433" s="184"/>
    </row>
    <row r="2434" spans="4:4" x14ac:dyDescent="0.2">
      <c r="D2434" s="184"/>
    </row>
    <row r="2435" spans="4:4" x14ac:dyDescent="0.2">
      <c r="D2435" s="184"/>
    </row>
    <row r="2436" spans="4:4" x14ac:dyDescent="0.2">
      <c r="D2436" s="184"/>
    </row>
    <row r="2437" spans="4:4" x14ac:dyDescent="0.2">
      <c r="D2437" s="184"/>
    </row>
    <row r="2438" spans="4:4" x14ac:dyDescent="0.2">
      <c r="D2438" s="184"/>
    </row>
    <row r="2439" spans="4:4" x14ac:dyDescent="0.2">
      <c r="D2439" s="184"/>
    </row>
    <row r="2440" spans="4:4" x14ac:dyDescent="0.2">
      <c r="D2440" s="184"/>
    </row>
    <row r="2441" spans="4:4" x14ac:dyDescent="0.2">
      <c r="D2441" s="184"/>
    </row>
    <row r="2442" spans="4:4" x14ac:dyDescent="0.2">
      <c r="D2442" s="184"/>
    </row>
    <row r="2443" spans="4:4" x14ac:dyDescent="0.2">
      <c r="D2443" s="184"/>
    </row>
    <row r="2444" spans="4:4" x14ac:dyDescent="0.2">
      <c r="D2444" s="184"/>
    </row>
    <row r="2445" spans="4:4" x14ac:dyDescent="0.2">
      <c r="D2445" s="184"/>
    </row>
    <row r="2446" spans="4:4" x14ac:dyDescent="0.2">
      <c r="D2446" s="184"/>
    </row>
    <row r="2447" spans="4:4" x14ac:dyDescent="0.2">
      <c r="D2447" s="184"/>
    </row>
    <row r="2448" spans="4:4" x14ac:dyDescent="0.2">
      <c r="D2448" s="184"/>
    </row>
    <row r="2449" spans="4:4" x14ac:dyDescent="0.2">
      <c r="D2449" s="184"/>
    </row>
    <row r="2450" spans="4:4" x14ac:dyDescent="0.2">
      <c r="D2450" s="184"/>
    </row>
    <row r="2451" spans="4:4" x14ac:dyDescent="0.2">
      <c r="D2451" s="184"/>
    </row>
    <row r="2452" spans="4:4" x14ac:dyDescent="0.2">
      <c r="D2452" s="184"/>
    </row>
    <row r="2453" spans="4:4" x14ac:dyDescent="0.2">
      <c r="D2453" s="184"/>
    </row>
    <row r="2454" spans="4:4" x14ac:dyDescent="0.2">
      <c r="D2454" s="184"/>
    </row>
    <row r="2455" spans="4:4" x14ac:dyDescent="0.2">
      <c r="D2455" s="184"/>
    </row>
    <row r="2456" spans="4:4" x14ac:dyDescent="0.2">
      <c r="D2456" s="184"/>
    </row>
    <row r="2457" spans="4:4" x14ac:dyDescent="0.2">
      <c r="D2457" s="184"/>
    </row>
    <row r="2458" spans="4:4" x14ac:dyDescent="0.2">
      <c r="D2458" s="184"/>
    </row>
    <row r="2459" spans="4:4" x14ac:dyDescent="0.2">
      <c r="D2459" s="184"/>
    </row>
    <row r="2460" spans="4:4" x14ac:dyDescent="0.2">
      <c r="D2460" s="184"/>
    </row>
    <row r="2461" spans="4:4" x14ac:dyDescent="0.2">
      <c r="D2461" s="184"/>
    </row>
    <row r="2462" spans="4:4" x14ac:dyDescent="0.2">
      <c r="D2462" s="184"/>
    </row>
    <row r="2463" spans="4:4" x14ac:dyDescent="0.2">
      <c r="D2463" s="184"/>
    </row>
    <row r="2464" spans="4:4" x14ac:dyDescent="0.2">
      <c r="D2464" s="184"/>
    </row>
    <row r="2465" spans="4:4" x14ac:dyDescent="0.2">
      <c r="D2465" s="184"/>
    </row>
    <row r="2466" spans="4:4" x14ac:dyDescent="0.2">
      <c r="D2466" s="184"/>
    </row>
    <row r="2467" spans="4:4" x14ac:dyDescent="0.2">
      <c r="D2467" s="184"/>
    </row>
    <row r="2468" spans="4:4" x14ac:dyDescent="0.2">
      <c r="D2468" s="184"/>
    </row>
    <row r="2469" spans="4:4" x14ac:dyDescent="0.2">
      <c r="D2469" s="184"/>
    </row>
    <row r="2470" spans="4:4" x14ac:dyDescent="0.2">
      <c r="D2470" s="184"/>
    </row>
    <row r="2471" spans="4:4" x14ac:dyDescent="0.2">
      <c r="D2471" s="184"/>
    </row>
    <row r="2472" spans="4:4" x14ac:dyDescent="0.2">
      <c r="D2472" s="184"/>
    </row>
    <row r="2473" spans="4:4" x14ac:dyDescent="0.2">
      <c r="D2473" s="184"/>
    </row>
    <row r="2474" spans="4:4" x14ac:dyDescent="0.2">
      <c r="D2474" s="184"/>
    </row>
    <row r="2475" spans="4:4" x14ac:dyDescent="0.2">
      <c r="D2475" s="184"/>
    </row>
    <row r="2476" spans="4:4" x14ac:dyDescent="0.2">
      <c r="D2476" s="184"/>
    </row>
    <row r="2477" spans="4:4" x14ac:dyDescent="0.2">
      <c r="D2477" s="184"/>
    </row>
    <row r="2478" spans="4:4" x14ac:dyDescent="0.2">
      <c r="D2478" s="184"/>
    </row>
    <row r="2479" spans="4:4" x14ac:dyDescent="0.2">
      <c r="D2479" s="184"/>
    </row>
    <row r="2480" spans="4:4" x14ac:dyDescent="0.2">
      <c r="D2480" s="184"/>
    </row>
    <row r="2481" spans="4:4" x14ac:dyDescent="0.2">
      <c r="D2481" s="184"/>
    </row>
    <row r="2482" spans="4:4" x14ac:dyDescent="0.2">
      <c r="D2482" s="184"/>
    </row>
    <row r="2483" spans="4:4" x14ac:dyDescent="0.2">
      <c r="D2483" s="184"/>
    </row>
    <row r="2484" spans="4:4" x14ac:dyDescent="0.2">
      <c r="D2484" s="184"/>
    </row>
    <row r="2485" spans="4:4" x14ac:dyDescent="0.2">
      <c r="D2485" s="184"/>
    </row>
    <row r="2486" spans="4:4" x14ac:dyDescent="0.2">
      <c r="D2486" s="184"/>
    </row>
    <row r="2487" spans="4:4" x14ac:dyDescent="0.2">
      <c r="D2487" s="184"/>
    </row>
    <row r="2488" spans="4:4" x14ac:dyDescent="0.2">
      <c r="D2488" s="184"/>
    </row>
    <row r="2489" spans="4:4" x14ac:dyDescent="0.2">
      <c r="D2489" s="184"/>
    </row>
    <row r="2490" spans="4:4" x14ac:dyDescent="0.2">
      <c r="D2490" s="184"/>
    </row>
    <row r="2491" spans="4:4" x14ac:dyDescent="0.2">
      <c r="D2491" s="184"/>
    </row>
    <row r="2492" spans="4:4" x14ac:dyDescent="0.2">
      <c r="D2492" s="184"/>
    </row>
    <row r="2493" spans="4:4" x14ac:dyDescent="0.2">
      <c r="D2493" s="184"/>
    </row>
    <row r="2494" spans="4:4" x14ac:dyDescent="0.2">
      <c r="D2494" s="184"/>
    </row>
    <row r="2495" spans="4:4" x14ac:dyDescent="0.2">
      <c r="D2495" s="184"/>
    </row>
    <row r="2496" spans="4:4" x14ac:dyDescent="0.2">
      <c r="D2496" s="184"/>
    </row>
    <row r="2497" spans="4:4" x14ac:dyDescent="0.2">
      <c r="D2497" s="184"/>
    </row>
    <row r="2498" spans="4:4" x14ac:dyDescent="0.2">
      <c r="D2498" s="184"/>
    </row>
    <row r="2499" spans="4:4" x14ac:dyDescent="0.2">
      <c r="D2499" s="184"/>
    </row>
    <row r="2500" spans="4:4" x14ac:dyDescent="0.2">
      <c r="D2500" s="184"/>
    </row>
    <row r="2501" spans="4:4" x14ac:dyDescent="0.2">
      <c r="D2501" s="184"/>
    </row>
    <row r="2502" spans="4:4" x14ac:dyDescent="0.2">
      <c r="D2502" s="184"/>
    </row>
    <row r="2503" spans="4:4" x14ac:dyDescent="0.2">
      <c r="D2503" s="184"/>
    </row>
    <row r="2504" spans="4:4" x14ac:dyDescent="0.2">
      <c r="D2504" s="184"/>
    </row>
    <row r="2505" spans="4:4" x14ac:dyDescent="0.2">
      <c r="D2505" s="184"/>
    </row>
    <row r="2506" spans="4:4" x14ac:dyDescent="0.2">
      <c r="D2506" s="184"/>
    </row>
    <row r="2507" spans="4:4" x14ac:dyDescent="0.2">
      <c r="D2507" s="184"/>
    </row>
    <row r="2508" spans="4:4" x14ac:dyDescent="0.2">
      <c r="D2508" s="184"/>
    </row>
    <row r="2509" spans="4:4" x14ac:dyDescent="0.2">
      <c r="D2509" s="184"/>
    </row>
    <row r="2510" spans="4:4" x14ac:dyDescent="0.2">
      <c r="D2510" s="184"/>
    </row>
    <row r="2511" spans="4:4" x14ac:dyDescent="0.2">
      <c r="D2511" s="184"/>
    </row>
    <row r="2512" spans="4:4" x14ac:dyDescent="0.2">
      <c r="D2512" s="184"/>
    </row>
    <row r="2513" spans="4:4" x14ac:dyDescent="0.2">
      <c r="D2513" s="184"/>
    </row>
    <row r="2514" spans="4:4" x14ac:dyDescent="0.2">
      <c r="D2514" s="184"/>
    </row>
    <row r="2515" spans="4:4" x14ac:dyDescent="0.2">
      <c r="D2515" s="184"/>
    </row>
    <row r="2516" spans="4:4" x14ac:dyDescent="0.2">
      <c r="D2516" s="184"/>
    </row>
    <row r="2517" spans="4:4" x14ac:dyDescent="0.2">
      <c r="D2517" s="184"/>
    </row>
    <row r="2518" spans="4:4" x14ac:dyDescent="0.2">
      <c r="D2518" s="184"/>
    </row>
    <row r="2519" spans="4:4" x14ac:dyDescent="0.2">
      <c r="D2519" s="184"/>
    </row>
    <row r="2520" spans="4:4" x14ac:dyDescent="0.2">
      <c r="D2520" s="184"/>
    </row>
    <row r="2521" spans="4:4" x14ac:dyDescent="0.2">
      <c r="D2521" s="184"/>
    </row>
    <row r="2522" spans="4:4" x14ac:dyDescent="0.2">
      <c r="D2522" s="184"/>
    </row>
    <row r="2523" spans="4:4" x14ac:dyDescent="0.2">
      <c r="D2523" s="184"/>
    </row>
    <row r="2524" spans="4:4" x14ac:dyDescent="0.2">
      <c r="D2524" s="184"/>
    </row>
    <row r="2525" spans="4:4" x14ac:dyDescent="0.2">
      <c r="D2525" s="184"/>
    </row>
    <row r="2526" spans="4:4" x14ac:dyDescent="0.2">
      <c r="D2526" s="184"/>
    </row>
    <row r="2527" spans="4:4" x14ac:dyDescent="0.2">
      <c r="D2527" s="184"/>
    </row>
    <row r="2528" spans="4:4" x14ac:dyDescent="0.2">
      <c r="D2528" s="184"/>
    </row>
    <row r="2529" spans="4:4" x14ac:dyDescent="0.2">
      <c r="D2529" s="184"/>
    </row>
    <row r="2530" spans="4:4" x14ac:dyDescent="0.2">
      <c r="D2530" s="184"/>
    </row>
    <row r="2531" spans="4:4" x14ac:dyDescent="0.2">
      <c r="D2531" s="184"/>
    </row>
    <row r="2532" spans="4:4" x14ac:dyDescent="0.2">
      <c r="D2532" s="184"/>
    </row>
    <row r="2533" spans="4:4" x14ac:dyDescent="0.2">
      <c r="D2533" s="184"/>
    </row>
    <row r="2534" spans="4:4" x14ac:dyDescent="0.2">
      <c r="D2534" s="184"/>
    </row>
    <row r="2535" spans="4:4" x14ac:dyDescent="0.2">
      <c r="D2535" s="184"/>
    </row>
    <row r="2536" spans="4:4" x14ac:dyDescent="0.2">
      <c r="D2536" s="184"/>
    </row>
    <row r="2537" spans="4:4" x14ac:dyDescent="0.2">
      <c r="D2537" s="184"/>
    </row>
    <row r="2538" spans="4:4" x14ac:dyDescent="0.2">
      <c r="D2538" s="184"/>
    </row>
    <row r="2539" spans="4:4" x14ac:dyDescent="0.2">
      <c r="D2539" s="184"/>
    </row>
    <row r="2540" spans="4:4" x14ac:dyDescent="0.2">
      <c r="D2540" s="184"/>
    </row>
    <row r="2541" spans="4:4" x14ac:dyDescent="0.2">
      <c r="D2541" s="184"/>
    </row>
    <row r="2542" spans="4:4" x14ac:dyDescent="0.2">
      <c r="D2542" s="184"/>
    </row>
    <row r="2543" spans="4:4" x14ac:dyDescent="0.2">
      <c r="D2543" s="184"/>
    </row>
    <row r="2544" spans="4:4" x14ac:dyDescent="0.2">
      <c r="D2544" s="184"/>
    </row>
    <row r="2545" spans="4:4" x14ac:dyDescent="0.2">
      <c r="D2545" s="184"/>
    </row>
    <row r="2546" spans="4:4" x14ac:dyDescent="0.2">
      <c r="D2546" s="184"/>
    </row>
    <row r="2547" spans="4:4" x14ac:dyDescent="0.2">
      <c r="D2547" s="184"/>
    </row>
    <row r="2548" spans="4:4" x14ac:dyDescent="0.2">
      <c r="D2548" s="184"/>
    </row>
    <row r="2549" spans="4:4" x14ac:dyDescent="0.2">
      <c r="D2549" s="184"/>
    </row>
    <row r="2550" spans="4:4" x14ac:dyDescent="0.2">
      <c r="D2550" s="184"/>
    </row>
    <row r="2551" spans="4:4" x14ac:dyDescent="0.2">
      <c r="D2551" s="184"/>
    </row>
    <row r="2552" spans="4:4" x14ac:dyDescent="0.2">
      <c r="D2552" s="184"/>
    </row>
    <row r="2553" spans="4:4" x14ac:dyDescent="0.2">
      <c r="D2553" s="184"/>
    </row>
    <row r="2554" spans="4:4" x14ac:dyDescent="0.2">
      <c r="D2554" s="184"/>
    </row>
    <row r="2555" spans="4:4" x14ac:dyDescent="0.2">
      <c r="D2555" s="184"/>
    </row>
    <row r="2556" spans="4:4" x14ac:dyDescent="0.2">
      <c r="D2556" s="184"/>
    </row>
    <row r="2557" spans="4:4" x14ac:dyDescent="0.2">
      <c r="D2557" s="184"/>
    </row>
    <row r="2558" spans="4:4" x14ac:dyDescent="0.2">
      <c r="D2558" s="184"/>
    </row>
    <row r="2559" spans="4:4" x14ac:dyDescent="0.2">
      <c r="D2559" s="184"/>
    </row>
    <row r="2560" spans="4:4" x14ac:dyDescent="0.2">
      <c r="D2560" s="184"/>
    </row>
    <row r="2561" spans="4:4" x14ac:dyDescent="0.2">
      <c r="D2561" s="184"/>
    </row>
    <row r="2562" spans="4:4" x14ac:dyDescent="0.2">
      <c r="D2562" s="184"/>
    </row>
    <row r="2563" spans="4:4" x14ac:dyDescent="0.2">
      <c r="D2563" s="184"/>
    </row>
    <row r="2564" spans="4:4" x14ac:dyDescent="0.2">
      <c r="D2564" s="184"/>
    </row>
    <row r="2565" spans="4:4" x14ac:dyDescent="0.2">
      <c r="D2565" s="184"/>
    </row>
    <row r="2566" spans="4:4" x14ac:dyDescent="0.2">
      <c r="D2566" s="184"/>
    </row>
    <row r="2567" spans="4:4" x14ac:dyDescent="0.2">
      <c r="D2567" s="184"/>
    </row>
    <row r="2568" spans="4:4" x14ac:dyDescent="0.2">
      <c r="D2568" s="184"/>
    </row>
    <row r="2569" spans="4:4" x14ac:dyDescent="0.2">
      <c r="D2569" s="184"/>
    </row>
    <row r="2570" spans="4:4" x14ac:dyDescent="0.2">
      <c r="D2570" s="184"/>
    </row>
    <row r="2571" spans="4:4" x14ac:dyDescent="0.2">
      <c r="D2571" s="184"/>
    </row>
    <row r="2572" spans="4:4" x14ac:dyDescent="0.2">
      <c r="D2572" s="184"/>
    </row>
    <row r="2573" spans="4:4" x14ac:dyDescent="0.2">
      <c r="D2573" s="184"/>
    </row>
    <row r="2574" spans="4:4" x14ac:dyDescent="0.2">
      <c r="D2574" s="184"/>
    </row>
    <row r="2575" spans="4:4" x14ac:dyDescent="0.2">
      <c r="D2575" s="184"/>
    </row>
    <row r="2576" spans="4:4" x14ac:dyDescent="0.2">
      <c r="D2576" s="184"/>
    </row>
    <row r="2577" spans="4:4" x14ac:dyDescent="0.2">
      <c r="D2577" s="184"/>
    </row>
    <row r="2578" spans="4:4" x14ac:dyDescent="0.2">
      <c r="D2578" s="184"/>
    </row>
    <row r="2579" spans="4:4" x14ac:dyDescent="0.2">
      <c r="D2579" s="184"/>
    </row>
    <row r="2580" spans="4:4" x14ac:dyDescent="0.2">
      <c r="D2580" s="184"/>
    </row>
    <row r="2581" spans="4:4" x14ac:dyDescent="0.2">
      <c r="D2581" s="184"/>
    </row>
    <row r="2582" spans="4:4" x14ac:dyDescent="0.2">
      <c r="D2582" s="184"/>
    </row>
    <row r="2583" spans="4:4" x14ac:dyDescent="0.2">
      <c r="D2583" s="184"/>
    </row>
    <row r="2584" spans="4:4" x14ac:dyDescent="0.2">
      <c r="D2584" s="184"/>
    </row>
    <row r="2585" spans="4:4" x14ac:dyDescent="0.2">
      <c r="D2585" s="184"/>
    </row>
    <row r="2586" spans="4:4" x14ac:dyDescent="0.2">
      <c r="D2586" s="184"/>
    </row>
    <row r="2587" spans="4:4" x14ac:dyDescent="0.2">
      <c r="D2587" s="184"/>
    </row>
    <row r="2588" spans="4:4" x14ac:dyDescent="0.2">
      <c r="D2588" s="184"/>
    </row>
    <row r="2589" spans="4:4" x14ac:dyDescent="0.2">
      <c r="D2589" s="184"/>
    </row>
    <row r="2590" spans="4:4" x14ac:dyDescent="0.2">
      <c r="D2590" s="184"/>
    </row>
    <row r="2591" spans="4:4" x14ac:dyDescent="0.2">
      <c r="D2591" s="184"/>
    </row>
    <row r="2592" spans="4:4" x14ac:dyDescent="0.2">
      <c r="D2592" s="184"/>
    </row>
    <row r="2593" spans="4:4" x14ac:dyDescent="0.2">
      <c r="D2593" s="184"/>
    </row>
    <row r="2594" spans="4:4" x14ac:dyDescent="0.2">
      <c r="D2594" s="184"/>
    </row>
    <row r="2595" spans="4:4" x14ac:dyDescent="0.2">
      <c r="D2595" s="184"/>
    </row>
    <row r="2596" spans="4:4" x14ac:dyDescent="0.2">
      <c r="D2596" s="184"/>
    </row>
    <row r="2597" spans="4:4" x14ac:dyDescent="0.2">
      <c r="D2597" s="184"/>
    </row>
    <row r="2598" spans="4:4" x14ac:dyDescent="0.2">
      <c r="D2598" s="184"/>
    </row>
    <row r="2599" spans="4:4" x14ac:dyDescent="0.2">
      <c r="D2599" s="184"/>
    </row>
    <row r="2600" spans="4:4" x14ac:dyDescent="0.2">
      <c r="D2600" s="184"/>
    </row>
    <row r="2601" spans="4:4" x14ac:dyDescent="0.2">
      <c r="D2601" s="184"/>
    </row>
    <row r="2602" spans="4:4" x14ac:dyDescent="0.2">
      <c r="D2602" s="184"/>
    </row>
    <row r="2603" spans="4:4" x14ac:dyDescent="0.2">
      <c r="D2603" s="184"/>
    </row>
    <row r="2604" spans="4:4" x14ac:dyDescent="0.2">
      <c r="D2604" s="184"/>
    </row>
    <row r="2605" spans="4:4" x14ac:dyDescent="0.2">
      <c r="D2605" s="184"/>
    </row>
    <row r="2606" spans="4:4" x14ac:dyDescent="0.2">
      <c r="D2606" s="184"/>
    </row>
    <row r="2607" spans="4:4" x14ac:dyDescent="0.2">
      <c r="D2607" s="184"/>
    </row>
    <row r="2608" spans="4:4" x14ac:dyDescent="0.2">
      <c r="D2608" s="184"/>
    </row>
    <row r="2609" spans="4:4" x14ac:dyDescent="0.2">
      <c r="D2609" s="184"/>
    </row>
    <row r="2610" spans="4:4" x14ac:dyDescent="0.2">
      <c r="D2610" s="184"/>
    </row>
    <row r="2611" spans="4:4" x14ac:dyDescent="0.2">
      <c r="D2611" s="184"/>
    </row>
    <row r="2612" spans="4:4" x14ac:dyDescent="0.2">
      <c r="D2612" s="184"/>
    </row>
    <row r="2613" spans="4:4" x14ac:dyDescent="0.2">
      <c r="D2613" s="184"/>
    </row>
    <row r="2614" spans="4:4" x14ac:dyDescent="0.2">
      <c r="D2614" s="184"/>
    </row>
    <row r="2615" spans="4:4" x14ac:dyDescent="0.2">
      <c r="D2615" s="184"/>
    </row>
    <row r="2616" spans="4:4" x14ac:dyDescent="0.2">
      <c r="D2616" s="184"/>
    </row>
    <row r="2617" spans="4:4" x14ac:dyDescent="0.2">
      <c r="D2617" s="184"/>
    </row>
    <row r="2618" spans="4:4" x14ac:dyDescent="0.2">
      <c r="D2618" s="184"/>
    </row>
    <row r="2619" spans="4:4" x14ac:dyDescent="0.2">
      <c r="D2619" s="184"/>
    </row>
    <row r="2620" spans="4:4" x14ac:dyDescent="0.2">
      <c r="D2620" s="184"/>
    </row>
    <row r="2621" spans="4:4" x14ac:dyDescent="0.2">
      <c r="D2621" s="184"/>
    </row>
    <row r="2622" spans="4:4" x14ac:dyDescent="0.2">
      <c r="D2622" s="184"/>
    </row>
    <row r="2623" spans="4:4" x14ac:dyDescent="0.2">
      <c r="D2623" s="184"/>
    </row>
    <row r="2624" spans="4:4" x14ac:dyDescent="0.2">
      <c r="D2624" s="184"/>
    </row>
    <row r="2625" spans="4:4" x14ac:dyDescent="0.2">
      <c r="D2625" s="184"/>
    </row>
    <row r="2626" spans="4:4" x14ac:dyDescent="0.2">
      <c r="D2626" s="184"/>
    </row>
    <row r="2627" spans="4:4" x14ac:dyDescent="0.2">
      <c r="D2627" s="184"/>
    </row>
    <row r="2628" spans="4:4" x14ac:dyDescent="0.2">
      <c r="D2628" s="184"/>
    </row>
    <row r="2629" spans="4:4" x14ac:dyDescent="0.2">
      <c r="D2629" s="184"/>
    </row>
    <row r="2630" spans="4:4" x14ac:dyDescent="0.2">
      <c r="D2630" s="184"/>
    </row>
    <row r="2631" spans="4:4" x14ac:dyDescent="0.2">
      <c r="D2631" s="184"/>
    </row>
    <row r="2632" spans="4:4" x14ac:dyDescent="0.2">
      <c r="D2632" s="184"/>
    </row>
    <row r="2633" spans="4:4" x14ac:dyDescent="0.2">
      <c r="D2633" s="184"/>
    </row>
    <row r="2634" spans="4:4" x14ac:dyDescent="0.2">
      <c r="D2634" s="184"/>
    </row>
    <row r="2635" spans="4:4" x14ac:dyDescent="0.2">
      <c r="D2635" s="184"/>
    </row>
    <row r="2636" spans="4:4" x14ac:dyDescent="0.2">
      <c r="D2636" s="184"/>
    </row>
    <row r="2637" spans="4:4" x14ac:dyDescent="0.2">
      <c r="D2637" s="184"/>
    </row>
    <row r="2638" spans="4:4" x14ac:dyDescent="0.2">
      <c r="D2638" s="184"/>
    </row>
    <row r="2639" spans="4:4" x14ac:dyDescent="0.2">
      <c r="D2639" s="184"/>
    </row>
    <row r="2640" spans="4:4" x14ac:dyDescent="0.2">
      <c r="D2640" s="184"/>
    </row>
    <row r="2641" spans="4:4" x14ac:dyDescent="0.2">
      <c r="D2641" s="184"/>
    </row>
    <row r="2642" spans="4:4" x14ac:dyDescent="0.2">
      <c r="D2642" s="184"/>
    </row>
    <row r="2643" spans="4:4" x14ac:dyDescent="0.2">
      <c r="D2643" s="184"/>
    </row>
    <row r="2644" spans="4:4" x14ac:dyDescent="0.2">
      <c r="D2644" s="184"/>
    </row>
    <row r="2645" spans="4:4" x14ac:dyDescent="0.2">
      <c r="D2645" s="184"/>
    </row>
    <row r="2646" spans="4:4" x14ac:dyDescent="0.2">
      <c r="D2646" s="184"/>
    </row>
    <row r="2647" spans="4:4" x14ac:dyDescent="0.2">
      <c r="D2647" s="184"/>
    </row>
    <row r="2648" spans="4:4" x14ac:dyDescent="0.2">
      <c r="D2648" s="184"/>
    </row>
    <row r="2649" spans="4:4" x14ac:dyDescent="0.2">
      <c r="D2649" s="184"/>
    </row>
    <row r="2650" spans="4:4" x14ac:dyDescent="0.2">
      <c r="D2650" s="184"/>
    </row>
    <row r="2651" spans="4:4" x14ac:dyDescent="0.2">
      <c r="D2651" s="184"/>
    </row>
    <row r="2652" spans="4:4" x14ac:dyDescent="0.2">
      <c r="D2652" s="184"/>
    </row>
    <row r="2653" spans="4:4" x14ac:dyDescent="0.2">
      <c r="D2653" s="184"/>
    </row>
    <row r="2654" spans="4:4" x14ac:dyDescent="0.2">
      <c r="D2654" s="184"/>
    </row>
    <row r="2655" spans="4:4" x14ac:dyDescent="0.2">
      <c r="D2655" s="184"/>
    </row>
    <row r="2656" spans="4:4" x14ac:dyDescent="0.2">
      <c r="D2656" s="184"/>
    </row>
    <row r="2657" spans="4:4" x14ac:dyDescent="0.2">
      <c r="D2657" s="184"/>
    </row>
    <row r="2658" spans="4:4" x14ac:dyDescent="0.2">
      <c r="D2658" s="184"/>
    </row>
    <row r="2659" spans="4:4" x14ac:dyDescent="0.2">
      <c r="D2659" s="184"/>
    </row>
    <row r="2660" spans="4:4" x14ac:dyDescent="0.2">
      <c r="D2660" s="184"/>
    </row>
    <row r="2661" spans="4:4" x14ac:dyDescent="0.2">
      <c r="D2661" s="184"/>
    </row>
    <row r="2662" spans="4:4" x14ac:dyDescent="0.2">
      <c r="D2662" s="184"/>
    </row>
    <row r="2663" spans="4:4" x14ac:dyDescent="0.2">
      <c r="D2663" s="184"/>
    </row>
    <row r="2664" spans="4:4" x14ac:dyDescent="0.2">
      <c r="D2664" s="184"/>
    </row>
    <row r="2665" spans="4:4" x14ac:dyDescent="0.2">
      <c r="D2665" s="184"/>
    </row>
    <row r="2666" spans="4:4" x14ac:dyDescent="0.2">
      <c r="D2666" s="184"/>
    </row>
    <row r="2667" spans="4:4" x14ac:dyDescent="0.2">
      <c r="D2667" s="184"/>
    </row>
    <row r="2668" spans="4:4" x14ac:dyDescent="0.2">
      <c r="D2668" s="184"/>
    </row>
    <row r="2669" spans="4:4" x14ac:dyDescent="0.2">
      <c r="D2669" s="184"/>
    </row>
    <row r="2670" spans="4:4" x14ac:dyDescent="0.2">
      <c r="D2670" s="184"/>
    </row>
    <row r="2671" spans="4:4" x14ac:dyDescent="0.2">
      <c r="D2671" s="184"/>
    </row>
    <row r="2672" spans="4:4" x14ac:dyDescent="0.2">
      <c r="D2672" s="184"/>
    </row>
    <row r="2673" spans="4:4" x14ac:dyDescent="0.2">
      <c r="D2673" s="184"/>
    </row>
    <row r="2674" spans="4:4" x14ac:dyDescent="0.2">
      <c r="D2674" s="184"/>
    </row>
    <row r="2675" spans="4:4" x14ac:dyDescent="0.2">
      <c r="D2675" s="184"/>
    </row>
    <row r="2676" spans="4:4" x14ac:dyDescent="0.2">
      <c r="D2676" s="184"/>
    </row>
    <row r="2677" spans="4:4" x14ac:dyDescent="0.2">
      <c r="D2677" s="184"/>
    </row>
    <row r="2678" spans="4:4" x14ac:dyDescent="0.2">
      <c r="D2678" s="184"/>
    </row>
    <row r="2679" spans="4:4" x14ac:dyDescent="0.2">
      <c r="D2679" s="184"/>
    </row>
    <row r="2680" spans="4:4" x14ac:dyDescent="0.2">
      <c r="D2680" s="184"/>
    </row>
    <row r="2681" spans="4:4" x14ac:dyDescent="0.2">
      <c r="D2681" s="184"/>
    </row>
    <row r="2682" spans="4:4" x14ac:dyDescent="0.2">
      <c r="D2682" s="184"/>
    </row>
    <row r="2683" spans="4:4" x14ac:dyDescent="0.2">
      <c r="D2683" s="184"/>
    </row>
    <row r="2684" spans="4:4" x14ac:dyDescent="0.2">
      <c r="D2684" s="184"/>
    </row>
    <row r="2685" spans="4:4" x14ac:dyDescent="0.2">
      <c r="D2685" s="184"/>
    </row>
    <row r="2686" spans="4:4" x14ac:dyDescent="0.2">
      <c r="D2686" s="184"/>
    </row>
    <row r="2687" spans="4:4" x14ac:dyDescent="0.2">
      <c r="D2687" s="184"/>
    </row>
    <row r="2688" spans="4:4" x14ac:dyDescent="0.2">
      <c r="D2688" s="184"/>
    </row>
    <row r="2689" spans="4:4" x14ac:dyDescent="0.2">
      <c r="D2689" s="184"/>
    </row>
    <row r="2690" spans="4:4" x14ac:dyDescent="0.2">
      <c r="D2690" s="184"/>
    </row>
    <row r="2691" spans="4:4" x14ac:dyDescent="0.2">
      <c r="D2691" s="184"/>
    </row>
    <row r="2692" spans="4:4" x14ac:dyDescent="0.2">
      <c r="D2692" s="184"/>
    </row>
    <row r="2693" spans="4:4" x14ac:dyDescent="0.2">
      <c r="D2693" s="184"/>
    </row>
    <row r="2694" spans="4:4" x14ac:dyDescent="0.2">
      <c r="D2694" s="184"/>
    </row>
    <row r="2695" spans="4:4" x14ac:dyDescent="0.2">
      <c r="D2695" s="184"/>
    </row>
    <row r="2696" spans="4:4" x14ac:dyDescent="0.2">
      <c r="D2696" s="184"/>
    </row>
    <row r="2697" spans="4:4" x14ac:dyDescent="0.2">
      <c r="D2697" s="184"/>
    </row>
    <row r="2698" spans="4:4" x14ac:dyDescent="0.2">
      <c r="D2698" s="184"/>
    </row>
    <row r="2699" spans="4:4" x14ac:dyDescent="0.2">
      <c r="D2699" s="184"/>
    </row>
    <row r="2700" spans="4:4" x14ac:dyDescent="0.2">
      <c r="D2700" s="184"/>
    </row>
    <row r="2701" spans="4:4" x14ac:dyDescent="0.2">
      <c r="D2701" s="184"/>
    </row>
    <row r="2702" spans="4:4" x14ac:dyDescent="0.2">
      <c r="D2702" s="184"/>
    </row>
    <row r="2703" spans="4:4" x14ac:dyDescent="0.2">
      <c r="D2703" s="184"/>
    </row>
    <row r="2704" spans="4:4" x14ac:dyDescent="0.2">
      <c r="D2704" s="184"/>
    </row>
    <row r="2705" spans="4:4" x14ac:dyDescent="0.2">
      <c r="D2705" s="184"/>
    </row>
    <row r="2706" spans="4:4" x14ac:dyDescent="0.2">
      <c r="D2706" s="184"/>
    </row>
    <row r="2707" spans="4:4" x14ac:dyDescent="0.2">
      <c r="D2707" s="184"/>
    </row>
    <row r="2708" spans="4:4" x14ac:dyDescent="0.2">
      <c r="D2708" s="184"/>
    </row>
    <row r="2709" spans="4:4" x14ac:dyDescent="0.2">
      <c r="D2709" s="184"/>
    </row>
    <row r="2710" spans="4:4" x14ac:dyDescent="0.2">
      <c r="D2710" s="184"/>
    </row>
    <row r="2711" spans="4:4" x14ac:dyDescent="0.2">
      <c r="D2711" s="184"/>
    </row>
    <row r="2712" spans="4:4" x14ac:dyDescent="0.2">
      <c r="D2712" s="184"/>
    </row>
    <row r="2713" spans="4:4" x14ac:dyDescent="0.2">
      <c r="D2713" s="184"/>
    </row>
    <row r="2714" spans="4:4" x14ac:dyDescent="0.2">
      <c r="D2714" s="184"/>
    </row>
    <row r="2715" spans="4:4" x14ac:dyDescent="0.2">
      <c r="D2715" s="184"/>
    </row>
    <row r="2716" spans="4:4" x14ac:dyDescent="0.2">
      <c r="D2716" s="184"/>
    </row>
    <row r="2717" spans="4:4" x14ac:dyDescent="0.2">
      <c r="D2717" s="184"/>
    </row>
    <row r="2718" spans="4:4" x14ac:dyDescent="0.2">
      <c r="D2718" s="184"/>
    </row>
    <row r="2719" spans="4:4" x14ac:dyDescent="0.2">
      <c r="D2719" s="184"/>
    </row>
    <row r="2720" spans="4:4" x14ac:dyDescent="0.2">
      <c r="D2720" s="184"/>
    </row>
    <row r="2721" spans="4:4" x14ac:dyDescent="0.2">
      <c r="D2721" s="184"/>
    </row>
    <row r="2722" spans="4:4" x14ac:dyDescent="0.2">
      <c r="D2722" s="184"/>
    </row>
    <row r="2723" spans="4:4" x14ac:dyDescent="0.2">
      <c r="D2723" s="184"/>
    </row>
    <row r="2724" spans="4:4" x14ac:dyDescent="0.2">
      <c r="D2724" s="184"/>
    </row>
    <row r="2725" spans="4:4" x14ac:dyDescent="0.2">
      <c r="D2725" s="184"/>
    </row>
    <row r="2726" spans="4:4" x14ac:dyDescent="0.2">
      <c r="D2726" s="184"/>
    </row>
    <row r="2727" spans="4:4" x14ac:dyDescent="0.2">
      <c r="D2727" s="184"/>
    </row>
    <row r="2728" spans="4:4" x14ac:dyDescent="0.2">
      <c r="D2728" s="184"/>
    </row>
    <row r="2729" spans="4:4" x14ac:dyDescent="0.2">
      <c r="D2729" s="184"/>
    </row>
    <row r="2730" spans="4:4" x14ac:dyDescent="0.2">
      <c r="D2730" s="184"/>
    </row>
    <row r="2731" spans="4:4" x14ac:dyDescent="0.2">
      <c r="D2731" s="184"/>
    </row>
    <row r="2732" spans="4:4" x14ac:dyDescent="0.2">
      <c r="D2732" s="184"/>
    </row>
    <row r="2733" spans="4:4" x14ac:dyDescent="0.2">
      <c r="D2733" s="184"/>
    </row>
    <row r="2734" spans="4:4" x14ac:dyDescent="0.2">
      <c r="D2734" s="184"/>
    </row>
    <row r="2735" spans="4:4" x14ac:dyDescent="0.2">
      <c r="D2735" s="184"/>
    </row>
    <row r="2736" spans="4:4" x14ac:dyDescent="0.2">
      <c r="D2736" s="184"/>
    </row>
    <row r="2737" spans="4:4" x14ac:dyDescent="0.2">
      <c r="D2737" s="184"/>
    </row>
    <row r="2738" spans="4:4" x14ac:dyDescent="0.2">
      <c r="D2738" s="184"/>
    </row>
    <row r="2739" spans="4:4" x14ac:dyDescent="0.2">
      <c r="D2739" s="184"/>
    </row>
    <row r="2740" spans="4:4" x14ac:dyDescent="0.2">
      <c r="D2740" s="184"/>
    </row>
    <row r="2741" spans="4:4" x14ac:dyDescent="0.2">
      <c r="D2741" s="184"/>
    </row>
    <row r="2742" spans="4:4" x14ac:dyDescent="0.2">
      <c r="D2742" s="184"/>
    </row>
    <row r="2743" spans="4:4" x14ac:dyDescent="0.2">
      <c r="D2743" s="184"/>
    </row>
    <row r="2744" spans="4:4" x14ac:dyDescent="0.2">
      <c r="D2744" s="184"/>
    </row>
    <row r="2745" spans="4:4" x14ac:dyDescent="0.2">
      <c r="D2745" s="184"/>
    </row>
    <row r="2746" spans="4:4" x14ac:dyDescent="0.2">
      <c r="D2746" s="184"/>
    </row>
    <row r="2747" spans="4:4" x14ac:dyDescent="0.2">
      <c r="D2747" s="184"/>
    </row>
    <row r="2748" spans="4:4" x14ac:dyDescent="0.2">
      <c r="D2748" s="184"/>
    </row>
    <row r="2749" spans="4:4" x14ac:dyDescent="0.2">
      <c r="D2749" s="184"/>
    </row>
    <row r="2750" spans="4:4" x14ac:dyDescent="0.2">
      <c r="D2750" s="184"/>
    </row>
    <row r="2751" spans="4:4" x14ac:dyDescent="0.2">
      <c r="D2751" s="184"/>
    </row>
    <row r="2752" spans="4:4" x14ac:dyDescent="0.2">
      <c r="D2752" s="184"/>
    </row>
    <row r="2753" spans="4:4" x14ac:dyDescent="0.2">
      <c r="D2753" s="184"/>
    </row>
    <row r="2754" spans="4:4" x14ac:dyDescent="0.2">
      <c r="D2754" s="184"/>
    </row>
    <row r="2755" spans="4:4" x14ac:dyDescent="0.2">
      <c r="D2755" s="184"/>
    </row>
    <row r="2756" spans="4:4" x14ac:dyDescent="0.2">
      <c r="D2756" s="184"/>
    </row>
    <row r="2757" spans="4:4" x14ac:dyDescent="0.2">
      <c r="D2757" s="184"/>
    </row>
    <row r="2758" spans="4:4" x14ac:dyDescent="0.2">
      <c r="D2758" s="184"/>
    </row>
    <row r="2759" spans="4:4" x14ac:dyDescent="0.2">
      <c r="D2759" s="184"/>
    </row>
    <row r="2760" spans="4:4" x14ac:dyDescent="0.2">
      <c r="D2760" s="184"/>
    </row>
    <row r="2761" spans="4:4" x14ac:dyDescent="0.2">
      <c r="D2761" s="184"/>
    </row>
    <row r="2762" spans="4:4" x14ac:dyDescent="0.2">
      <c r="D2762" s="184"/>
    </row>
    <row r="2763" spans="4:4" x14ac:dyDescent="0.2">
      <c r="D2763" s="184"/>
    </row>
    <row r="2764" spans="4:4" x14ac:dyDescent="0.2">
      <c r="D2764" s="184"/>
    </row>
    <row r="2765" spans="4:4" x14ac:dyDescent="0.2">
      <c r="D2765" s="184"/>
    </row>
    <row r="2766" spans="4:4" x14ac:dyDescent="0.2">
      <c r="D2766" s="184"/>
    </row>
    <row r="2767" spans="4:4" x14ac:dyDescent="0.2">
      <c r="D2767" s="184"/>
    </row>
    <row r="2768" spans="4:4" x14ac:dyDescent="0.2">
      <c r="D2768" s="184"/>
    </row>
    <row r="2769" spans="4:4" x14ac:dyDescent="0.2">
      <c r="D2769" s="184"/>
    </row>
    <row r="2770" spans="4:4" x14ac:dyDescent="0.2">
      <c r="D2770" s="184"/>
    </row>
    <row r="2771" spans="4:4" x14ac:dyDescent="0.2">
      <c r="D2771" s="184"/>
    </row>
    <row r="2772" spans="4:4" x14ac:dyDescent="0.2">
      <c r="D2772" s="184"/>
    </row>
    <row r="2773" spans="4:4" x14ac:dyDescent="0.2">
      <c r="D2773" s="184"/>
    </row>
    <row r="2774" spans="4:4" x14ac:dyDescent="0.2">
      <c r="D2774" s="184"/>
    </row>
    <row r="2775" spans="4:4" x14ac:dyDescent="0.2">
      <c r="D2775" s="184"/>
    </row>
    <row r="2776" spans="4:4" x14ac:dyDescent="0.2">
      <c r="D2776" s="184"/>
    </row>
    <row r="2777" spans="4:4" x14ac:dyDescent="0.2">
      <c r="D2777" s="184"/>
    </row>
    <row r="2778" spans="4:4" x14ac:dyDescent="0.2">
      <c r="D2778" s="184"/>
    </row>
    <row r="2779" spans="4:4" x14ac:dyDescent="0.2">
      <c r="D2779" s="184"/>
    </row>
    <row r="2780" spans="4:4" x14ac:dyDescent="0.2">
      <c r="D2780" s="184"/>
    </row>
    <row r="2781" spans="4:4" x14ac:dyDescent="0.2">
      <c r="D2781" s="184"/>
    </row>
    <row r="2782" spans="4:4" x14ac:dyDescent="0.2">
      <c r="D2782" s="184"/>
    </row>
    <row r="2783" spans="4:4" x14ac:dyDescent="0.2">
      <c r="D2783" s="184"/>
    </row>
    <row r="2784" spans="4:4" x14ac:dyDescent="0.2">
      <c r="D2784" s="184"/>
    </row>
    <row r="2785" spans="4:4" x14ac:dyDescent="0.2">
      <c r="D2785" s="184"/>
    </row>
    <row r="2786" spans="4:4" x14ac:dyDescent="0.2">
      <c r="D2786" s="184"/>
    </row>
    <row r="2787" spans="4:4" x14ac:dyDescent="0.2">
      <c r="D2787" s="184"/>
    </row>
    <row r="2788" spans="4:4" x14ac:dyDescent="0.2">
      <c r="D2788" s="184"/>
    </row>
    <row r="2789" spans="4:4" x14ac:dyDescent="0.2">
      <c r="D2789" s="184"/>
    </row>
    <row r="2790" spans="4:4" x14ac:dyDescent="0.2">
      <c r="D2790" s="184"/>
    </row>
    <row r="2791" spans="4:4" x14ac:dyDescent="0.2">
      <c r="D2791" s="184"/>
    </row>
    <row r="2792" spans="4:4" x14ac:dyDescent="0.2">
      <c r="D2792" s="184"/>
    </row>
    <row r="2793" spans="4:4" x14ac:dyDescent="0.2">
      <c r="D2793" s="184"/>
    </row>
    <row r="2794" spans="4:4" x14ac:dyDescent="0.2">
      <c r="D2794" s="184"/>
    </row>
    <row r="2795" spans="4:4" x14ac:dyDescent="0.2">
      <c r="D2795" s="184"/>
    </row>
    <row r="2796" spans="4:4" x14ac:dyDescent="0.2">
      <c r="D2796" s="184"/>
    </row>
    <row r="2797" spans="4:4" x14ac:dyDescent="0.2">
      <c r="D2797" s="184"/>
    </row>
    <row r="2798" spans="4:4" x14ac:dyDescent="0.2">
      <c r="D2798" s="184"/>
    </row>
    <row r="2799" spans="4:4" x14ac:dyDescent="0.2">
      <c r="D2799" s="184"/>
    </row>
    <row r="2800" spans="4:4" x14ac:dyDescent="0.2">
      <c r="D2800" s="184"/>
    </row>
    <row r="2801" spans="4:4" x14ac:dyDescent="0.2">
      <c r="D2801" s="184"/>
    </row>
    <row r="2802" spans="4:4" x14ac:dyDescent="0.2">
      <c r="D2802" s="184"/>
    </row>
    <row r="2803" spans="4:4" x14ac:dyDescent="0.2">
      <c r="D2803" s="184"/>
    </row>
    <row r="2804" spans="4:4" x14ac:dyDescent="0.2">
      <c r="D2804" s="184"/>
    </row>
    <row r="2805" spans="4:4" x14ac:dyDescent="0.2">
      <c r="D2805" s="184"/>
    </row>
    <row r="2806" spans="4:4" x14ac:dyDescent="0.2">
      <c r="D2806" s="184"/>
    </row>
    <row r="2807" spans="4:4" x14ac:dyDescent="0.2">
      <c r="D2807" s="184"/>
    </row>
    <row r="2808" spans="4:4" x14ac:dyDescent="0.2">
      <c r="D2808" s="184"/>
    </row>
    <row r="2809" spans="4:4" x14ac:dyDescent="0.2">
      <c r="D2809" s="184"/>
    </row>
    <row r="2810" spans="4:4" x14ac:dyDescent="0.2">
      <c r="D2810" s="184"/>
    </row>
    <row r="2811" spans="4:4" x14ac:dyDescent="0.2">
      <c r="D2811" s="184"/>
    </row>
    <row r="2812" spans="4:4" x14ac:dyDescent="0.2">
      <c r="D2812" s="184"/>
    </row>
    <row r="2813" spans="4:4" x14ac:dyDescent="0.2">
      <c r="D2813" s="184"/>
    </row>
    <row r="2814" spans="4:4" x14ac:dyDescent="0.2">
      <c r="D2814" s="184"/>
    </row>
    <row r="2815" spans="4:4" x14ac:dyDescent="0.2">
      <c r="D2815" s="184"/>
    </row>
    <row r="2816" spans="4:4" x14ac:dyDescent="0.2">
      <c r="D2816" s="184"/>
    </row>
    <row r="2817" spans="4:4" x14ac:dyDescent="0.2">
      <c r="D2817" s="184"/>
    </row>
    <row r="2818" spans="4:4" x14ac:dyDescent="0.2">
      <c r="D2818" s="184"/>
    </row>
    <row r="2819" spans="4:4" x14ac:dyDescent="0.2">
      <c r="D2819" s="184"/>
    </row>
    <row r="2820" spans="4:4" x14ac:dyDescent="0.2">
      <c r="D2820" s="184"/>
    </row>
    <row r="2821" spans="4:4" x14ac:dyDescent="0.2">
      <c r="D2821" s="184"/>
    </row>
    <row r="2822" spans="4:4" x14ac:dyDescent="0.2">
      <c r="D2822" s="184"/>
    </row>
    <row r="2823" spans="4:4" x14ac:dyDescent="0.2">
      <c r="D2823" s="184"/>
    </row>
    <row r="2824" spans="4:4" x14ac:dyDescent="0.2">
      <c r="D2824" s="184"/>
    </row>
    <row r="2825" spans="4:4" x14ac:dyDescent="0.2">
      <c r="D2825" s="184"/>
    </row>
    <row r="2826" spans="4:4" x14ac:dyDescent="0.2">
      <c r="D2826" s="184"/>
    </row>
    <row r="2827" spans="4:4" x14ac:dyDescent="0.2">
      <c r="D2827" s="184"/>
    </row>
    <row r="2828" spans="4:4" x14ac:dyDescent="0.2">
      <c r="D2828" s="184"/>
    </row>
    <row r="2829" spans="4:4" x14ac:dyDescent="0.2">
      <c r="D2829" s="184"/>
    </row>
    <row r="2830" spans="4:4" x14ac:dyDescent="0.2">
      <c r="D2830" s="184"/>
    </row>
    <row r="2831" spans="4:4" x14ac:dyDescent="0.2">
      <c r="D2831" s="184"/>
    </row>
    <row r="2832" spans="4:4" x14ac:dyDescent="0.2">
      <c r="D2832" s="184"/>
    </row>
    <row r="2833" spans="4:4" x14ac:dyDescent="0.2">
      <c r="D2833" s="184"/>
    </row>
    <row r="2834" spans="4:4" x14ac:dyDescent="0.2">
      <c r="D2834" s="184"/>
    </row>
    <row r="2835" spans="4:4" x14ac:dyDescent="0.2">
      <c r="D2835" s="184"/>
    </row>
    <row r="2836" spans="4:4" x14ac:dyDescent="0.2">
      <c r="D2836" s="184"/>
    </row>
    <row r="2837" spans="4:4" x14ac:dyDescent="0.2">
      <c r="D2837" s="184"/>
    </row>
    <row r="2838" spans="4:4" x14ac:dyDescent="0.2">
      <c r="D2838" s="184"/>
    </row>
    <row r="2839" spans="4:4" x14ac:dyDescent="0.2">
      <c r="D2839" s="184"/>
    </row>
    <row r="2840" spans="4:4" x14ac:dyDescent="0.2">
      <c r="D2840" s="184"/>
    </row>
    <row r="2841" spans="4:4" x14ac:dyDescent="0.2">
      <c r="D2841" s="184"/>
    </row>
    <row r="2842" spans="4:4" x14ac:dyDescent="0.2">
      <c r="D2842" s="184"/>
    </row>
    <row r="2843" spans="4:4" x14ac:dyDescent="0.2">
      <c r="D2843" s="184"/>
    </row>
    <row r="2844" spans="4:4" x14ac:dyDescent="0.2">
      <c r="D2844" s="184"/>
    </row>
    <row r="2845" spans="4:4" x14ac:dyDescent="0.2">
      <c r="D2845" s="184"/>
    </row>
    <row r="2846" spans="4:4" x14ac:dyDescent="0.2">
      <c r="D2846" s="184"/>
    </row>
    <row r="2847" spans="4:4" x14ac:dyDescent="0.2">
      <c r="D2847" s="184"/>
    </row>
    <row r="2848" spans="4:4" x14ac:dyDescent="0.2">
      <c r="D2848" s="184"/>
    </row>
    <row r="2849" spans="4:4" x14ac:dyDescent="0.2">
      <c r="D2849" s="184"/>
    </row>
    <row r="2850" spans="4:4" x14ac:dyDescent="0.2">
      <c r="D2850" s="184"/>
    </row>
    <row r="2851" spans="4:4" x14ac:dyDescent="0.2">
      <c r="D2851" s="184"/>
    </row>
    <row r="2852" spans="4:4" x14ac:dyDescent="0.2">
      <c r="D2852" s="184"/>
    </row>
    <row r="2853" spans="4:4" x14ac:dyDescent="0.2">
      <c r="D2853" s="184"/>
    </row>
    <row r="2854" spans="4:4" x14ac:dyDescent="0.2">
      <c r="D2854" s="184"/>
    </row>
    <row r="2855" spans="4:4" x14ac:dyDescent="0.2">
      <c r="D2855" s="184"/>
    </row>
    <row r="2856" spans="4:4" x14ac:dyDescent="0.2">
      <c r="D2856" s="184"/>
    </row>
    <row r="2857" spans="4:4" x14ac:dyDescent="0.2">
      <c r="D2857" s="184"/>
    </row>
    <row r="2858" spans="4:4" x14ac:dyDescent="0.2">
      <c r="D2858" s="184"/>
    </row>
    <row r="2859" spans="4:4" x14ac:dyDescent="0.2">
      <c r="D2859" s="184"/>
    </row>
    <row r="2860" spans="4:4" x14ac:dyDescent="0.2">
      <c r="D2860" s="184"/>
    </row>
    <row r="2861" spans="4:4" x14ac:dyDescent="0.2">
      <c r="D2861" s="184"/>
    </row>
    <row r="2862" spans="4:4" x14ac:dyDescent="0.2">
      <c r="D2862" s="184"/>
    </row>
    <row r="2863" spans="4:4" x14ac:dyDescent="0.2">
      <c r="D2863" s="184"/>
    </row>
    <row r="2864" spans="4:4" x14ac:dyDescent="0.2">
      <c r="D2864" s="184"/>
    </row>
    <row r="2865" spans="4:4" x14ac:dyDescent="0.2">
      <c r="D2865" s="184"/>
    </row>
    <row r="2866" spans="4:4" x14ac:dyDescent="0.2">
      <c r="D2866" s="184"/>
    </row>
    <row r="2867" spans="4:4" x14ac:dyDescent="0.2">
      <c r="D2867" s="184"/>
    </row>
    <row r="2868" spans="4:4" x14ac:dyDescent="0.2">
      <c r="D2868" s="184"/>
    </row>
    <row r="2869" spans="4:4" x14ac:dyDescent="0.2">
      <c r="D2869" s="184"/>
    </row>
    <row r="2870" spans="4:4" x14ac:dyDescent="0.2">
      <c r="D2870" s="184"/>
    </row>
    <row r="2871" spans="4:4" x14ac:dyDescent="0.2">
      <c r="D2871" s="184"/>
    </row>
    <row r="2872" spans="4:4" x14ac:dyDescent="0.2">
      <c r="D2872" s="184"/>
    </row>
    <row r="2873" spans="4:4" x14ac:dyDescent="0.2">
      <c r="D2873" s="184"/>
    </row>
    <row r="2874" spans="4:4" x14ac:dyDescent="0.2">
      <c r="D2874" s="184"/>
    </row>
    <row r="2875" spans="4:4" x14ac:dyDescent="0.2">
      <c r="D2875" s="184"/>
    </row>
    <row r="2876" spans="4:4" x14ac:dyDescent="0.2">
      <c r="D2876" s="184"/>
    </row>
    <row r="2877" spans="4:4" x14ac:dyDescent="0.2">
      <c r="D2877" s="184"/>
    </row>
    <row r="2878" spans="4:4" x14ac:dyDescent="0.2">
      <c r="D2878" s="184"/>
    </row>
    <row r="2879" spans="4:4" x14ac:dyDescent="0.2">
      <c r="D2879" s="184"/>
    </row>
    <row r="2880" spans="4:4" x14ac:dyDescent="0.2">
      <c r="D2880" s="184"/>
    </row>
    <row r="2881" spans="4:4" x14ac:dyDescent="0.2">
      <c r="D2881" s="184"/>
    </row>
    <row r="2882" spans="4:4" x14ac:dyDescent="0.2">
      <c r="D2882" s="184"/>
    </row>
    <row r="2883" spans="4:4" x14ac:dyDescent="0.2">
      <c r="D2883" s="184"/>
    </row>
    <row r="2884" spans="4:4" x14ac:dyDescent="0.2">
      <c r="D2884" s="184"/>
    </row>
    <row r="2885" spans="4:4" x14ac:dyDescent="0.2">
      <c r="D2885" s="184"/>
    </row>
    <row r="2886" spans="4:4" x14ac:dyDescent="0.2">
      <c r="D2886" s="184"/>
    </row>
    <row r="2887" spans="4:4" x14ac:dyDescent="0.2">
      <c r="D2887" s="184"/>
    </row>
    <row r="2888" spans="4:4" x14ac:dyDescent="0.2">
      <c r="D2888" s="184"/>
    </row>
    <row r="2889" spans="4:4" x14ac:dyDescent="0.2">
      <c r="D2889" s="184"/>
    </row>
    <row r="2890" spans="4:4" x14ac:dyDescent="0.2">
      <c r="D2890" s="184"/>
    </row>
    <row r="2891" spans="4:4" x14ac:dyDescent="0.2">
      <c r="D2891" s="184"/>
    </row>
    <row r="2892" spans="4:4" x14ac:dyDescent="0.2">
      <c r="D2892" s="184"/>
    </row>
    <row r="2893" spans="4:4" x14ac:dyDescent="0.2">
      <c r="D2893" s="184"/>
    </row>
    <row r="2894" spans="4:4" x14ac:dyDescent="0.2">
      <c r="D2894" s="184"/>
    </row>
    <row r="2895" spans="4:4" x14ac:dyDescent="0.2">
      <c r="D2895" s="184"/>
    </row>
    <row r="2896" spans="4:4" x14ac:dyDescent="0.2">
      <c r="D2896" s="184"/>
    </row>
    <row r="2897" spans="4:4" x14ac:dyDescent="0.2">
      <c r="D2897" s="184"/>
    </row>
    <row r="2898" spans="4:4" x14ac:dyDescent="0.2">
      <c r="D2898" s="184"/>
    </row>
    <row r="2899" spans="4:4" x14ac:dyDescent="0.2">
      <c r="D2899" s="184"/>
    </row>
    <row r="2900" spans="4:4" x14ac:dyDescent="0.2">
      <c r="D2900" s="184"/>
    </row>
    <row r="2901" spans="4:4" x14ac:dyDescent="0.2">
      <c r="D2901" s="184"/>
    </row>
    <row r="2902" spans="4:4" x14ac:dyDescent="0.2">
      <c r="D2902" s="184"/>
    </row>
    <row r="2903" spans="4:4" x14ac:dyDescent="0.2">
      <c r="D2903" s="184"/>
    </row>
    <row r="2904" spans="4:4" x14ac:dyDescent="0.2">
      <c r="D2904" s="184"/>
    </row>
    <row r="2905" spans="4:4" x14ac:dyDescent="0.2">
      <c r="D2905" s="184"/>
    </row>
    <row r="2906" spans="4:4" x14ac:dyDescent="0.2">
      <c r="D2906" s="184"/>
    </row>
    <row r="2907" spans="4:4" x14ac:dyDescent="0.2">
      <c r="D2907" s="184"/>
    </row>
    <row r="2908" spans="4:4" x14ac:dyDescent="0.2">
      <c r="D2908" s="184"/>
    </row>
    <row r="2909" spans="4:4" x14ac:dyDescent="0.2">
      <c r="D2909" s="184"/>
    </row>
    <row r="2910" spans="4:4" x14ac:dyDescent="0.2">
      <c r="D2910" s="184"/>
    </row>
    <row r="2911" spans="4:4" x14ac:dyDescent="0.2">
      <c r="D2911" s="184"/>
    </row>
    <row r="2912" spans="4:4" x14ac:dyDescent="0.2">
      <c r="D2912" s="184"/>
    </row>
    <row r="2913" spans="4:4" x14ac:dyDescent="0.2">
      <c r="D2913" s="184"/>
    </row>
    <row r="2914" spans="4:4" x14ac:dyDescent="0.2">
      <c r="D2914" s="184"/>
    </row>
    <row r="2915" spans="4:4" x14ac:dyDescent="0.2">
      <c r="D2915" s="184"/>
    </row>
    <row r="2916" spans="4:4" x14ac:dyDescent="0.2">
      <c r="D2916" s="184"/>
    </row>
    <row r="2917" spans="4:4" x14ac:dyDescent="0.2">
      <c r="D2917" s="184"/>
    </row>
    <row r="2918" spans="4:4" x14ac:dyDescent="0.2">
      <c r="D2918" s="184"/>
    </row>
    <row r="2919" spans="4:4" x14ac:dyDescent="0.2">
      <c r="D2919" s="184"/>
    </row>
    <row r="2920" spans="4:4" x14ac:dyDescent="0.2">
      <c r="D2920" s="184"/>
    </row>
    <row r="2921" spans="4:4" x14ac:dyDescent="0.2">
      <c r="D2921" s="184"/>
    </row>
    <row r="2922" spans="4:4" x14ac:dyDescent="0.2">
      <c r="D2922" s="184"/>
    </row>
    <row r="2923" spans="4:4" x14ac:dyDescent="0.2">
      <c r="D2923" s="184"/>
    </row>
    <row r="2924" spans="4:4" x14ac:dyDescent="0.2">
      <c r="D2924" s="184"/>
    </row>
    <row r="2925" spans="4:4" x14ac:dyDescent="0.2">
      <c r="D2925" s="184"/>
    </row>
    <row r="2926" spans="4:4" x14ac:dyDescent="0.2">
      <c r="D2926" s="184"/>
    </row>
    <row r="2927" spans="4:4" x14ac:dyDescent="0.2">
      <c r="D2927" s="184"/>
    </row>
    <row r="2928" spans="4:4" x14ac:dyDescent="0.2">
      <c r="D2928" s="184"/>
    </row>
    <row r="2929" spans="4:4" x14ac:dyDescent="0.2">
      <c r="D2929" s="184"/>
    </row>
    <row r="2930" spans="4:4" x14ac:dyDescent="0.2">
      <c r="D2930" s="184"/>
    </row>
    <row r="2931" spans="4:4" x14ac:dyDescent="0.2">
      <c r="D2931" s="184"/>
    </row>
    <row r="2932" spans="4:4" x14ac:dyDescent="0.2">
      <c r="D2932" s="184"/>
    </row>
    <row r="2933" spans="4:4" x14ac:dyDescent="0.2">
      <c r="D2933" s="184"/>
    </row>
    <row r="2934" spans="4:4" x14ac:dyDescent="0.2">
      <c r="D2934" s="184"/>
    </row>
    <row r="2935" spans="4:4" x14ac:dyDescent="0.2">
      <c r="D2935" s="184"/>
    </row>
    <row r="2936" spans="4:4" x14ac:dyDescent="0.2">
      <c r="D2936" s="184"/>
    </row>
    <row r="2937" spans="4:4" x14ac:dyDescent="0.2">
      <c r="D2937" s="184"/>
    </row>
    <row r="2938" spans="4:4" x14ac:dyDescent="0.2">
      <c r="D2938" s="184"/>
    </row>
    <row r="2939" spans="4:4" x14ac:dyDescent="0.2">
      <c r="D2939" s="184"/>
    </row>
    <row r="2940" spans="4:4" x14ac:dyDescent="0.2">
      <c r="D2940" s="184"/>
    </row>
    <row r="2941" spans="4:4" x14ac:dyDescent="0.2">
      <c r="D2941" s="184"/>
    </row>
    <row r="2942" spans="4:4" x14ac:dyDescent="0.2">
      <c r="D2942" s="184"/>
    </row>
    <row r="2943" spans="4:4" x14ac:dyDescent="0.2">
      <c r="D2943" s="184"/>
    </row>
    <row r="2944" spans="4:4" x14ac:dyDescent="0.2">
      <c r="D2944" s="184"/>
    </row>
    <row r="2945" spans="4:4" x14ac:dyDescent="0.2">
      <c r="D2945" s="184"/>
    </row>
    <row r="2946" spans="4:4" x14ac:dyDescent="0.2">
      <c r="D2946" s="184"/>
    </row>
    <row r="2947" spans="4:4" x14ac:dyDescent="0.2">
      <c r="D2947" s="184"/>
    </row>
    <row r="2948" spans="4:4" x14ac:dyDescent="0.2">
      <c r="D2948" s="184"/>
    </row>
    <row r="2949" spans="4:4" x14ac:dyDescent="0.2">
      <c r="D2949" s="184"/>
    </row>
    <row r="2950" spans="4:4" x14ac:dyDescent="0.2">
      <c r="D2950" s="184"/>
    </row>
    <row r="2951" spans="4:4" x14ac:dyDescent="0.2">
      <c r="D2951" s="184"/>
    </row>
    <row r="2952" spans="4:4" x14ac:dyDescent="0.2">
      <c r="D2952" s="184"/>
    </row>
    <row r="2953" spans="4:4" x14ac:dyDescent="0.2">
      <c r="D2953" s="184"/>
    </row>
    <row r="2954" spans="4:4" x14ac:dyDescent="0.2">
      <c r="D2954" s="184"/>
    </row>
    <row r="2955" spans="4:4" x14ac:dyDescent="0.2">
      <c r="D2955" s="184"/>
    </row>
    <row r="2956" spans="4:4" x14ac:dyDescent="0.2">
      <c r="D2956" s="184"/>
    </row>
    <row r="2957" spans="4:4" x14ac:dyDescent="0.2">
      <c r="D2957" s="184"/>
    </row>
    <row r="2958" spans="4:4" x14ac:dyDescent="0.2">
      <c r="D2958" s="184"/>
    </row>
    <row r="2959" spans="4:4" x14ac:dyDescent="0.2">
      <c r="D2959" s="184"/>
    </row>
    <row r="2960" spans="4:4" x14ac:dyDescent="0.2">
      <c r="D2960" s="184"/>
    </row>
    <row r="2961" spans="4:4" x14ac:dyDescent="0.2">
      <c r="D2961" s="184"/>
    </row>
    <row r="2962" spans="4:4" x14ac:dyDescent="0.2">
      <c r="D2962" s="184"/>
    </row>
    <row r="2963" spans="4:4" x14ac:dyDescent="0.2">
      <c r="D2963" s="184"/>
    </row>
    <row r="2964" spans="4:4" x14ac:dyDescent="0.2">
      <c r="D2964" s="184"/>
    </row>
    <row r="2965" spans="4:4" x14ac:dyDescent="0.2">
      <c r="D2965" s="184"/>
    </row>
    <row r="2966" spans="4:4" x14ac:dyDescent="0.2">
      <c r="D2966" s="184"/>
    </row>
    <row r="2967" spans="4:4" x14ac:dyDescent="0.2">
      <c r="D2967" s="184"/>
    </row>
    <row r="2968" spans="4:4" x14ac:dyDescent="0.2">
      <c r="D2968" s="184"/>
    </row>
    <row r="2969" spans="4:4" x14ac:dyDescent="0.2">
      <c r="D2969" s="184"/>
    </row>
    <row r="2970" spans="4:4" x14ac:dyDescent="0.2">
      <c r="D2970" s="184"/>
    </row>
    <row r="2971" spans="4:4" x14ac:dyDescent="0.2">
      <c r="D2971" s="184"/>
    </row>
    <row r="2972" spans="4:4" x14ac:dyDescent="0.2">
      <c r="D2972" s="184"/>
    </row>
    <row r="2973" spans="4:4" x14ac:dyDescent="0.2">
      <c r="D2973" s="184"/>
    </row>
    <row r="2974" spans="4:4" x14ac:dyDescent="0.2">
      <c r="D2974" s="184"/>
    </row>
    <row r="2975" spans="4:4" x14ac:dyDescent="0.2">
      <c r="D2975" s="184"/>
    </row>
    <row r="2976" spans="4:4" x14ac:dyDescent="0.2">
      <c r="D2976" s="184"/>
    </row>
    <row r="2977" spans="4:4" x14ac:dyDescent="0.2">
      <c r="D2977" s="184"/>
    </row>
    <row r="2978" spans="4:4" x14ac:dyDescent="0.2">
      <c r="D2978" s="184"/>
    </row>
    <row r="2979" spans="4:4" x14ac:dyDescent="0.2">
      <c r="D2979" s="184"/>
    </row>
    <row r="2980" spans="4:4" x14ac:dyDescent="0.2">
      <c r="D2980" s="184"/>
    </row>
    <row r="2981" spans="4:4" x14ac:dyDescent="0.2">
      <c r="D2981" s="184"/>
    </row>
    <row r="2982" spans="4:4" x14ac:dyDescent="0.2">
      <c r="D2982" s="184"/>
    </row>
    <row r="2983" spans="4:4" x14ac:dyDescent="0.2">
      <c r="D2983" s="184"/>
    </row>
    <row r="2984" spans="4:4" x14ac:dyDescent="0.2">
      <c r="D2984" s="184"/>
    </row>
    <row r="2985" spans="4:4" x14ac:dyDescent="0.2">
      <c r="D2985" s="184"/>
    </row>
    <row r="2986" spans="4:4" x14ac:dyDescent="0.2">
      <c r="D2986" s="184"/>
    </row>
    <row r="2987" spans="4:4" x14ac:dyDescent="0.2">
      <c r="D2987" s="184"/>
    </row>
    <row r="2988" spans="4:4" x14ac:dyDescent="0.2">
      <c r="D2988" s="184"/>
    </row>
    <row r="2989" spans="4:4" x14ac:dyDescent="0.2">
      <c r="D2989" s="184"/>
    </row>
    <row r="2990" spans="4:4" x14ac:dyDescent="0.2">
      <c r="D2990" s="184"/>
    </row>
    <row r="2991" spans="4:4" x14ac:dyDescent="0.2">
      <c r="D2991" s="184"/>
    </row>
    <row r="2992" spans="4:4" x14ac:dyDescent="0.2">
      <c r="D2992" s="184"/>
    </row>
    <row r="2993" spans="4:4" x14ac:dyDescent="0.2">
      <c r="D2993" s="184"/>
    </row>
    <row r="2994" spans="4:4" x14ac:dyDescent="0.2">
      <c r="D2994" s="184"/>
    </row>
    <row r="2995" spans="4:4" x14ac:dyDescent="0.2">
      <c r="D2995" s="184"/>
    </row>
    <row r="2996" spans="4:4" x14ac:dyDescent="0.2">
      <c r="D2996" s="184"/>
    </row>
    <row r="2997" spans="4:4" x14ac:dyDescent="0.2">
      <c r="D2997" s="184"/>
    </row>
    <row r="2998" spans="4:4" x14ac:dyDescent="0.2">
      <c r="D2998" s="184"/>
    </row>
    <row r="2999" spans="4:4" x14ac:dyDescent="0.2">
      <c r="D2999" s="184"/>
    </row>
    <row r="3000" spans="4:4" x14ac:dyDescent="0.2">
      <c r="D3000" s="184"/>
    </row>
    <row r="3001" spans="4:4" x14ac:dyDescent="0.2">
      <c r="D3001" s="184"/>
    </row>
    <row r="3002" spans="4:4" x14ac:dyDescent="0.2">
      <c r="D3002" s="184"/>
    </row>
    <row r="3003" spans="4:4" x14ac:dyDescent="0.2">
      <c r="D3003" s="184"/>
    </row>
    <row r="3004" spans="4:4" x14ac:dyDescent="0.2">
      <c r="D3004" s="184"/>
    </row>
    <row r="3005" spans="4:4" x14ac:dyDescent="0.2">
      <c r="D3005" s="184"/>
    </row>
    <row r="3006" spans="4:4" x14ac:dyDescent="0.2">
      <c r="D3006" s="184"/>
    </row>
    <row r="3007" spans="4:4" x14ac:dyDescent="0.2">
      <c r="D3007" s="184"/>
    </row>
    <row r="3008" spans="4:4" x14ac:dyDescent="0.2">
      <c r="D3008" s="184"/>
    </row>
    <row r="3009" spans="4:4" x14ac:dyDescent="0.2">
      <c r="D3009" s="184"/>
    </row>
    <row r="3010" spans="4:4" x14ac:dyDescent="0.2">
      <c r="D3010" s="184"/>
    </row>
    <row r="3011" spans="4:4" x14ac:dyDescent="0.2">
      <c r="D3011" s="184"/>
    </row>
    <row r="3012" spans="4:4" x14ac:dyDescent="0.2">
      <c r="D3012" s="184"/>
    </row>
    <row r="3013" spans="4:4" x14ac:dyDescent="0.2">
      <c r="D3013" s="184"/>
    </row>
    <row r="3014" spans="4:4" x14ac:dyDescent="0.2">
      <c r="D3014" s="184"/>
    </row>
    <row r="3015" spans="4:4" x14ac:dyDescent="0.2">
      <c r="D3015" s="184"/>
    </row>
    <row r="3016" spans="4:4" x14ac:dyDescent="0.2">
      <c r="D3016" s="184"/>
    </row>
    <row r="3017" spans="4:4" x14ac:dyDescent="0.2">
      <c r="D3017" s="184"/>
    </row>
    <row r="3018" spans="4:4" x14ac:dyDescent="0.2">
      <c r="D3018" s="184"/>
    </row>
    <row r="3019" spans="4:4" x14ac:dyDescent="0.2">
      <c r="D3019" s="184"/>
    </row>
    <row r="3020" spans="4:4" x14ac:dyDescent="0.2">
      <c r="D3020" s="184"/>
    </row>
    <row r="3021" spans="4:4" x14ac:dyDescent="0.2">
      <c r="D3021" s="184"/>
    </row>
    <row r="3022" spans="4:4" x14ac:dyDescent="0.2">
      <c r="D3022" s="184"/>
    </row>
    <row r="3023" spans="4:4" x14ac:dyDescent="0.2">
      <c r="D3023" s="184"/>
    </row>
    <row r="3024" spans="4:4" x14ac:dyDescent="0.2">
      <c r="D3024" s="184"/>
    </row>
    <row r="3025" spans="4:4" x14ac:dyDescent="0.2">
      <c r="D3025" s="184"/>
    </row>
    <row r="3026" spans="4:4" x14ac:dyDescent="0.2">
      <c r="D3026" s="184"/>
    </row>
    <row r="3027" spans="4:4" x14ac:dyDescent="0.2">
      <c r="D3027" s="184"/>
    </row>
    <row r="3028" spans="4:4" x14ac:dyDescent="0.2">
      <c r="D3028" s="184"/>
    </row>
    <row r="3029" spans="4:4" x14ac:dyDescent="0.2">
      <c r="D3029" s="184"/>
    </row>
    <row r="3030" spans="4:4" x14ac:dyDescent="0.2">
      <c r="D3030" s="184"/>
    </row>
    <row r="3031" spans="4:4" x14ac:dyDescent="0.2">
      <c r="D3031" s="184"/>
    </row>
    <row r="3032" spans="4:4" x14ac:dyDescent="0.2">
      <c r="D3032" s="184"/>
    </row>
    <row r="3033" spans="4:4" x14ac:dyDescent="0.2">
      <c r="D3033" s="184"/>
    </row>
    <row r="3034" spans="4:4" x14ac:dyDescent="0.2">
      <c r="D3034" s="184"/>
    </row>
    <row r="3035" spans="4:4" x14ac:dyDescent="0.2">
      <c r="D3035" s="184"/>
    </row>
    <row r="3036" spans="4:4" x14ac:dyDescent="0.2">
      <c r="D3036" s="184"/>
    </row>
    <row r="3037" spans="4:4" x14ac:dyDescent="0.2">
      <c r="D3037" s="184"/>
    </row>
    <row r="3038" spans="4:4" x14ac:dyDescent="0.2">
      <c r="D3038" s="184"/>
    </row>
    <row r="3039" spans="4:4" x14ac:dyDescent="0.2">
      <c r="D3039" s="184"/>
    </row>
    <row r="3040" spans="4:4" x14ac:dyDescent="0.2">
      <c r="D3040" s="184"/>
    </row>
    <row r="3041" spans="4:4" x14ac:dyDescent="0.2">
      <c r="D3041" s="184"/>
    </row>
    <row r="3042" spans="4:4" x14ac:dyDescent="0.2">
      <c r="D3042" s="184"/>
    </row>
    <row r="3043" spans="4:4" x14ac:dyDescent="0.2">
      <c r="D3043" s="184"/>
    </row>
    <row r="3044" spans="4:4" x14ac:dyDescent="0.2">
      <c r="D3044" s="184"/>
    </row>
    <row r="3045" spans="4:4" x14ac:dyDescent="0.2">
      <c r="D3045" s="184"/>
    </row>
    <row r="3046" spans="4:4" x14ac:dyDescent="0.2">
      <c r="D3046" s="184"/>
    </row>
    <row r="3047" spans="4:4" x14ac:dyDescent="0.2">
      <c r="D3047" s="184"/>
    </row>
    <row r="3048" spans="4:4" x14ac:dyDescent="0.2">
      <c r="D3048" s="184"/>
    </row>
    <row r="3049" spans="4:4" x14ac:dyDescent="0.2">
      <c r="D3049" s="184"/>
    </row>
    <row r="3050" spans="4:4" x14ac:dyDescent="0.2">
      <c r="D3050" s="184"/>
    </row>
    <row r="3051" spans="4:4" x14ac:dyDescent="0.2">
      <c r="D3051" s="184"/>
    </row>
    <row r="3052" spans="4:4" x14ac:dyDescent="0.2">
      <c r="D3052" s="184"/>
    </row>
    <row r="3053" spans="4:4" x14ac:dyDescent="0.2">
      <c r="D3053" s="184"/>
    </row>
    <row r="3054" spans="4:4" x14ac:dyDescent="0.2">
      <c r="D3054" s="184"/>
    </row>
    <row r="3055" spans="4:4" x14ac:dyDescent="0.2">
      <c r="D3055" s="184"/>
    </row>
    <row r="3056" spans="4:4" x14ac:dyDescent="0.2">
      <c r="D3056" s="184"/>
    </row>
    <row r="3057" spans="4:4" x14ac:dyDescent="0.2">
      <c r="D3057" s="184"/>
    </row>
    <row r="3058" spans="4:4" x14ac:dyDescent="0.2">
      <c r="D3058" s="184"/>
    </row>
    <row r="3059" spans="4:4" x14ac:dyDescent="0.2">
      <c r="D3059" s="184"/>
    </row>
    <row r="3060" spans="4:4" x14ac:dyDescent="0.2">
      <c r="D3060" s="184"/>
    </row>
    <row r="3061" spans="4:4" x14ac:dyDescent="0.2">
      <c r="D3061" s="184"/>
    </row>
    <row r="3062" spans="4:4" x14ac:dyDescent="0.2">
      <c r="D3062" s="184"/>
    </row>
    <row r="3063" spans="4:4" x14ac:dyDescent="0.2">
      <c r="D3063" s="184"/>
    </row>
    <row r="3064" spans="4:4" x14ac:dyDescent="0.2">
      <c r="D3064" s="184"/>
    </row>
    <row r="3065" spans="4:4" x14ac:dyDescent="0.2">
      <c r="D3065" s="184"/>
    </row>
    <row r="3066" spans="4:4" x14ac:dyDescent="0.2">
      <c r="D3066" s="184"/>
    </row>
    <row r="3067" spans="4:4" x14ac:dyDescent="0.2">
      <c r="D3067" s="184"/>
    </row>
    <row r="3068" spans="4:4" x14ac:dyDescent="0.2">
      <c r="D3068" s="184"/>
    </row>
    <row r="3069" spans="4:4" x14ac:dyDescent="0.2">
      <c r="D3069" s="184"/>
    </row>
    <row r="3070" spans="4:4" x14ac:dyDescent="0.2">
      <c r="D3070" s="184"/>
    </row>
    <row r="3071" spans="4:4" x14ac:dyDescent="0.2">
      <c r="D3071" s="184"/>
    </row>
    <row r="3072" spans="4:4" x14ac:dyDescent="0.2">
      <c r="D3072" s="184"/>
    </row>
    <row r="3073" spans="4:4" x14ac:dyDescent="0.2">
      <c r="D3073" s="184"/>
    </row>
    <row r="3074" spans="4:4" x14ac:dyDescent="0.2">
      <c r="D3074" s="184"/>
    </row>
    <row r="3075" spans="4:4" x14ac:dyDescent="0.2">
      <c r="D3075" s="184"/>
    </row>
    <row r="3076" spans="4:4" x14ac:dyDescent="0.2">
      <c r="D3076" s="184"/>
    </row>
    <row r="3077" spans="4:4" x14ac:dyDescent="0.2">
      <c r="D3077" s="184"/>
    </row>
    <row r="3078" spans="4:4" x14ac:dyDescent="0.2">
      <c r="D3078" s="184"/>
    </row>
    <row r="3079" spans="4:4" x14ac:dyDescent="0.2">
      <c r="D3079" s="184"/>
    </row>
    <row r="3080" spans="4:4" x14ac:dyDescent="0.2">
      <c r="D3080" s="184"/>
    </row>
    <row r="3081" spans="4:4" x14ac:dyDescent="0.2">
      <c r="D3081" s="184"/>
    </row>
    <row r="3082" spans="4:4" x14ac:dyDescent="0.2">
      <c r="D3082" s="184"/>
    </row>
    <row r="3083" spans="4:4" x14ac:dyDescent="0.2">
      <c r="D3083" s="184"/>
    </row>
    <row r="3084" spans="4:4" x14ac:dyDescent="0.2">
      <c r="D3084" s="184"/>
    </row>
    <row r="3085" spans="4:4" x14ac:dyDescent="0.2">
      <c r="D3085" s="184"/>
    </row>
    <row r="3086" spans="4:4" x14ac:dyDescent="0.2">
      <c r="D3086" s="184"/>
    </row>
    <row r="3087" spans="4:4" x14ac:dyDescent="0.2">
      <c r="D3087" s="184"/>
    </row>
    <row r="3088" spans="4:4" x14ac:dyDescent="0.2">
      <c r="D3088" s="184"/>
    </row>
    <row r="3089" spans="4:4" x14ac:dyDescent="0.2">
      <c r="D3089" s="184"/>
    </row>
    <row r="3090" spans="4:4" x14ac:dyDescent="0.2">
      <c r="D3090" s="184"/>
    </row>
    <row r="3091" spans="4:4" x14ac:dyDescent="0.2">
      <c r="D3091" s="184"/>
    </row>
    <row r="3092" spans="4:4" x14ac:dyDescent="0.2">
      <c r="D3092" s="184"/>
    </row>
    <row r="3093" spans="4:4" x14ac:dyDescent="0.2">
      <c r="D3093" s="184"/>
    </row>
    <row r="3094" spans="4:4" x14ac:dyDescent="0.2">
      <c r="D3094" s="184"/>
    </row>
    <row r="3095" spans="4:4" x14ac:dyDescent="0.2">
      <c r="D3095" s="184"/>
    </row>
    <row r="3096" spans="4:4" x14ac:dyDescent="0.2">
      <c r="D3096" s="184"/>
    </row>
    <row r="3097" spans="4:4" x14ac:dyDescent="0.2">
      <c r="D3097" s="184"/>
    </row>
    <row r="3098" spans="4:4" x14ac:dyDescent="0.2">
      <c r="D3098" s="184"/>
    </row>
    <row r="3099" spans="4:4" x14ac:dyDescent="0.2">
      <c r="D3099" s="184"/>
    </row>
    <row r="3100" spans="4:4" x14ac:dyDescent="0.2">
      <c r="D3100" s="184"/>
    </row>
    <row r="3101" spans="4:4" x14ac:dyDescent="0.2">
      <c r="D3101" s="184"/>
    </row>
    <row r="3102" spans="4:4" x14ac:dyDescent="0.2">
      <c r="D3102" s="184"/>
    </row>
    <row r="3103" spans="4:4" x14ac:dyDescent="0.2">
      <c r="D3103" s="184"/>
    </row>
    <row r="3104" spans="4:4" x14ac:dyDescent="0.2">
      <c r="D3104" s="184"/>
    </row>
    <row r="3105" spans="4:4" x14ac:dyDescent="0.2">
      <c r="D3105" s="184"/>
    </row>
    <row r="3106" spans="4:4" x14ac:dyDescent="0.2">
      <c r="D3106" s="184"/>
    </row>
    <row r="3107" spans="4:4" x14ac:dyDescent="0.2">
      <c r="D3107" s="184"/>
    </row>
    <row r="3108" spans="4:4" x14ac:dyDescent="0.2">
      <c r="D3108" s="184"/>
    </row>
    <row r="3109" spans="4:4" x14ac:dyDescent="0.2">
      <c r="D3109" s="184"/>
    </row>
    <row r="3110" spans="4:4" x14ac:dyDescent="0.2">
      <c r="D3110" s="184"/>
    </row>
    <row r="3111" spans="4:4" x14ac:dyDescent="0.2">
      <c r="D3111" s="184"/>
    </row>
    <row r="3112" spans="4:4" x14ac:dyDescent="0.2">
      <c r="D3112" s="184"/>
    </row>
    <row r="3113" spans="4:4" x14ac:dyDescent="0.2">
      <c r="D3113" s="184"/>
    </row>
    <row r="3114" spans="4:4" x14ac:dyDescent="0.2">
      <c r="D3114" s="184"/>
    </row>
    <row r="3115" spans="4:4" x14ac:dyDescent="0.2">
      <c r="D3115" s="184"/>
    </row>
    <row r="3116" spans="4:4" x14ac:dyDescent="0.2">
      <c r="D3116" s="184"/>
    </row>
    <row r="3117" spans="4:4" x14ac:dyDescent="0.2">
      <c r="D3117" s="184"/>
    </row>
    <row r="3118" spans="4:4" x14ac:dyDescent="0.2">
      <c r="D3118" s="184"/>
    </row>
    <row r="3119" spans="4:4" x14ac:dyDescent="0.2">
      <c r="D3119" s="184"/>
    </row>
    <row r="3120" spans="4:4" x14ac:dyDescent="0.2">
      <c r="D3120" s="184"/>
    </row>
    <row r="3121" spans="4:4" x14ac:dyDescent="0.2">
      <c r="D3121" s="184"/>
    </row>
    <row r="3122" spans="4:4" x14ac:dyDescent="0.2">
      <c r="D3122" s="184"/>
    </row>
    <row r="3123" spans="4:4" x14ac:dyDescent="0.2">
      <c r="D3123" s="184"/>
    </row>
    <row r="3124" spans="4:4" x14ac:dyDescent="0.2">
      <c r="D3124" s="184"/>
    </row>
    <row r="3125" spans="4:4" x14ac:dyDescent="0.2">
      <c r="D3125" s="184"/>
    </row>
    <row r="3126" spans="4:4" x14ac:dyDescent="0.2">
      <c r="D3126" s="184"/>
    </row>
    <row r="3127" spans="4:4" x14ac:dyDescent="0.2">
      <c r="D3127" s="184"/>
    </row>
    <row r="3128" spans="4:4" x14ac:dyDescent="0.2">
      <c r="D3128" s="184"/>
    </row>
    <row r="3129" spans="4:4" x14ac:dyDescent="0.2">
      <c r="D3129" s="184"/>
    </row>
    <row r="3130" spans="4:4" x14ac:dyDescent="0.2">
      <c r="D3130" s="184"/>
    </row>
    <row r="3131" spans="4:4" x14ac:dyDescent="0.2">
      <c r="D3131" s="184"/>
    </row>
    <row r="3132" spans="4:4" x14ac:dyDescent="0.2">
      <c r="D3132" s="184"/>
    </row>
    <row r="3133" spans="4:4" x14ac:dyDescent="0.2">
      <c r="D3133" s="184"/>
    </row>
    <row r="3134" spans="4:4" x14ac:dyDescent="0.2">
      <c r="D3134" s="184"/>
    </row>
    <row r="3135" spans="4:4" x14ac:dyDescent="0.2">
      <c r="D3135" s="184"/>
    </row>
    <row r="3136" spans="4:4" x14ac:dyDescent="0.2">
      <c r="D3136" s="184"/>
    </row>
    <row r="3137" spans="4:4" x14ac:dyDescent="0.2">
      <c r="D3137" s="184"/>
    </row>
    <row r="3138" spans="4:4" x14ac:dyDescent="0.2">
      <c r="D3138" s="184"/>
    </row>
    <row r="3139" spans="4:4" x14ac:dyDescent="0.2">
      <c r="D3139" s="184"/>
    </row>
    <row r="3140" spans="4:4" x14ac:dyDescent="0.2">
      <c r="D3140" s="184"/>
    </row>
    <row r="3141" spans="4:4" x14ac:dyDescent="0.2">
      <c r="D3141" s="184"/>
    </row>
    <row r="3142" spans="4:4" x14ac:dyDescent="0.2">
      <c r="D3142" s="184"/>
    </row>
    <row r="3143" spans="4:4" x14ac:dyDescent="0.2">
      <c r="D3143" s="184"/>
    </row>
    <row r="3144" spans="4:4" x14ac:dyDescent="0.2">
      <c r="D3144" s="184"/>
    </row>
    <row r="3145" spans="4:4" x14ac:dyDescent="0.2">
      <c r="D3145" s="184"/>
    </row>
    <row r="3146" spans="4:4" x14ac:dyDescent="0.2">
      <c r="D3146" s="184"/>
    </row>
    <row r="3147" spans="4:4" x14ac:dyDescent="0.2">
      <c r="D3147" s="184"/>
    </row>
    <row r="3148" spans="4:4" x14ac:dyDescent="0.2">
      <c r="D3148" s="184"/>
    </row>
    <row r="3149" spans="4:4" x14ac:dyDescent="0.2">
      <c r="D3149" s="184"/>
    </row>
    <row r="3150" spans="4:4" x14ac:dyDescent="0.2">
      <c r="D3150" s="184"/>
    </row>
    <row r="3151" spans="4:4" x14ac:dyDescent="0.2">
      <c r="D3151" s="184"/>
    </row>
    <row r="3152" spans="4:4" x14ac:dyDescent="0.2">
      <c r="D3152" s="184"/>
    </row>
    <row r="3153" spans="4:4" x14ac:dyDescent="0.2">
      <c r="D3153" s="184"/>
    </row>
    <row r="3154" spans="4:4" x14ac:dyDescent="0.2">
      <c r="D3154" s="184"/>
    </row>
    <row r="3155" spans="4:4" x14ac:dyDescent="0.2">
      <c r="D3155" s="184"/>
    </row>
    <row r="3156" spans="4:4" x14ac:dyDescent="0.2">
      <c r="D3156" s="184"/>
    </row>
    <row r="3157" spans="4:4" x14ac:dyDescent="0.2">
      <c r="D3157" s="184"/>
    </row>
    <row r="3158" spans="4:4" x14ac:dyDescent="0.2">
      <c r="D3158" s="184"/>
    </row>
    <row r="3159" spans="4:4" x14ac:dyDescent="0.2">
      <c r="D3159" s="184"/>
    </row>
    <row r="3160" spans="4:4" x14ac:dyDescent="0.2">
      <c r="D3160" s="184"/>
    </row>
    <row r="3161" spans="4:4" x14ac:dyDescent="0.2">
      <c r="D3161" s="184"/>
    </row>
    <row r="3162" spans="4:4" x14ac:dyDescent="0.2">
      <c r="D3162" s="184"/>
    </row>
    <row r="3163" spans="4:4" x14ac:dyDescent="0.2">
      <c r="D3163" s="184"/>
    </row>
    <row r="3164" spans="4:4" x14ac:dyDescent="0.2">
      <c r="D3164" s="184"/>
    </row>
    <row r="3165" spans="4:4" x14ac:dyDescent="0.2">
      <c r="D3165" s="184"/>
    </row>
    <row r="3166" spans="4:4" x14ac:dyDescent="0.2">
      <c r="D3166" s="184"/>
    </row>
    <row r="3167" spans="4:4" x14ac:dyDescent="0.2">
      <c r="D3167" s="184"/>
    </row>
    <row r="3168" spans="4:4" x14ac:dyDescent="0.2">
      <c r="D3168" s="184"/>
    </row>
    <row r="3169" spans="4:4" x14ac:dyDescent="0.2">
      <c r="D3169" s="184"/>
    </row>
    <row r="3170" spans="4:4" x14ac:dyDescent="0.2">
      <c r="D3170" s="184"/>
    </row>
    <row r="3171" spans="4:4" x14ac:dyDescent="0.2">
      <c r="D3171" s="184"/>
    </row>
    <row r="3172" spans="4:4" x14ac:dyDescent="0.2">
      <c r="D3172" s="184"/>
    </row>
    <row r="3173" spans="4:4" x14ac:dyDescent="0.2">
      <c r="D3173" s="184"/>
    </row>
    <row r="3174" spans="4:4" x14ac:dyDescent="0.2">
      <c r="D3174" s="184"/>
    </row>
    <row r="3175" spans="4:4" x14ac:dyDescent="0.2">
      <c r="D3175" s="184"/>
    </row>
    <row r="3176" spans="4:4" x14ac:dyDescent="0.2">
      <c r="D3176" s="184"/>
    </row>
    <row r="3177" spans="4:4" x14ac:dyDescent="0.2">
      <c r="D3177" s="184"/>
    </row>
    <row r="3178" spans="4:4" x14ac:dyDescent="0.2">
      <c r="D3178" s="184"/>
    </row>
    <row r="3179" spans="4:4" x14ac:dyDescent="0.2">
      <c r="D3179" s="184"/>
    </row>
    <row r="3180" spans="4:4" x14ac:dyDescent="0.2">
      <c r="D3180" s="184"/>
    </row>
    <row r="3181" spans="4:4" x14ac:dyDescent="0.2">
      <c r="D3181" s="184"/>
    </row>
    <row r="3182" spans="4:4" x14ac:dyDescent="0.2">
      <c r="D3182" s="184"/>
    </row>
    <row r="3183" spans="4:4" x14ac:dyDescent="0.2">
      <c r="D3183" s="184"/>
    </row>
    <row r="3184" spans="4:4" x14ac:dyDescent="0.2">
      <c r="D3184" s="184"/>
    </row>
    <row r="3185" spans="4:4" x14ac:dyDescent="0.2">
      <c r="D3185" s="184"/>
    </row>
    <row r="3186" spans="4:4" x14ac:dyDescent="0.2">
      <c r="D3186" s="184"/>
    </row>
    <row r="3187" spans="4:4" x14ac:dyDescent="0.2">
      <c r="D3187" s="184"/>
    </row>
    <row r="3188" spans="4:4" x14ac:dyDescent="0.2">
      <c r="D3188" s="184"/>
    </row>
    <row r="3189" spans="4:4" x14ac:dyDescent="0.2">
      <c r="D3189" s="184"/>
    </row>
    <row r="3190" spans="4:4" x14ac:dyDescent="0.2">
      <c r="D3190" s="184"/>
    </row>
    <row r="3191" spans="4:4" x14ac:dyDescent="0.2">
      <c r="D3191" s="184"/>
    </row>
    <row r="3192" spans="4:4" x14ac:dyDescent="0.2">
      <c r="D3192" s="184"/>
    </row>
    <row r="3193" spans="4:4" x14ac:dyDescent="0.2">
      <c r="D3193" s="184"/>
    </row>
    <row r="3194" spans="4:4" x14ac:dyDescent="0.2">
      <c r="D3194" s="184"/>
    </row>
    <row r="3195" spans="4:4" x14ac:dyDescent="0.2">
      <c r="D3195" s="184"/>
    </row>
    <row r="3196" spans="4:4" x14ac:dyDescent="0.2">
      <c r="D3196" s="184"/>
    </row>
    <row r="3197" spans="4:4" x14ac:dyDescent="0.2">
      <c r="D3197" s="184"/>
    </row>
    <row r="3198" spans="4:4" x14ac:dyDescent="0.2">
      <c r="D3198" s="184"/>
    </row>
    <row r="3199" spans="4:4" x14ac:dyDescent="0.2">
      <c r="D3199" s="184"/>
    </row>
    <row r="3200" spans="4:4" x14ac:dyDescent="0.2">
      <c r="D3200" s="184"/>
    </row>
    <row r="3201" spans="4:4" x14ac:dyDescent="0.2">
      <c r="D3201" s="184"/>
    </row>
    <row r="3202" spans="4:4" x14ac:dyDescent="0.2">
      <c r="D3202" s="184"/>
    </row>
    <row r="3203" spans="4:4" x14ac:dyDescent="0.2">
      <c r="D3203" s="184"/>
    </row>
    <row r="3204" spans="4:4" x14ac:dyDescent="0.2">
      <c r="D3204" s="184"/>
    </row>
    <row r="3205" spans="4:4" x14ac:dyDescent="0.2">
      <c r="D3205" s="184"/>
    </row>
    <row r="3206" spans="4:4" x14ac:dyDescent="0.2">
      <c r="D3206" s="184"/>
    </row>
    <row r="3207" spans="4:4" x14ac:dyDescent="0.2">
      <c r="D3207" s="184"/>
    </row>
    <row r="3208" spans="4:4" x14ac:dyDescent="0.2">
      <c r="D3208" s="184"/>
    </row>
    <row r="3209" spans="4:4" x14ac:dyDescent="0.2">
      <c r="D3209" s="184"/>
    </row>
    <row r="3210" spans="4:4" x14ac:dyDescent="0.2">
      <c r="D3210" s="184"/>
    </row>
    <row r="3211" spans="4:4" x14ac:dyDescent="0.2">
      <c r="D3211" s="184"/>
    </row>
    <row r="3212" spans="4:4" x14ac:dyDescent="0.2">
      <c r="D3212" s="184"/>
    </row>
    <row r="3213" spans="4:4" x14ac:dyDescent="0.2">
      <c r="D3213" s="184"/>
    </row>
    <row r="3214" spans="4:4" x14ac:dyDescent="0.2">
      <c r="D3214" s="184"/>
    </row>
    <row r="3215" spans="4:4" x14ac:dyDescent="0.2">
      <c r="D3215" s="184"/>
    </row>
    <row r="3216" spans="4:4" x14ac:dyDescent="0.2">
      <c r="D3216" s="184"/>
    </row>
    <row r="3217" spans="4:4" x14ac:dyDescent="0.2">
      <c r="D3217" s="184"/>
    </row>
    <row r="3218" spans="4:4" x14ac:dyDescent="0.2">
      <c r="D3218" s="184"/>
    </row>
    <row r="3219" spans="4:4" x14ac:dyDescent="0.2">
      <c r="D3219" s="184"/>
    </row>
    <row r="3220" spans="4:4" x14ac:dyDescent="0.2">
      <c r="D3220" s="184"/>
    </row>
    <row r="3221" spans="4:4" x14ac:dyDescent="0.2">
      <c r="D3221" s="184"/>
    </row>
    <row r="3222" spans="4:4" x14ac:dyDescent="0.2">
      <c r="D3222" s="184"/>
    </row>
    <row r="3223" spans="4:4" x14ac:dyDescent="0.2">
      <c r="D3223" s="184"/>
    </row>
    <row r="3224" spans="4:4" x14ac:dyDescent="0.2">
      <c r="D3224" s="184"/>
    </row>
    <row r="3225" spans="4:4" x14ac:dyDescent="0.2">
      <c r="D3225" s="184"/>
    </row>
    <row r="3226" spans="4:4" x14ac:dyDescent="0.2">
      <c r="D3226" s="184"/>
    </row>
    <row r="3227" spans="4:4" x14ac:dyDescent="0.2">
      <c r="D3227" s="184"/>
    </row>
    <row r="3228" spans="4:4" x14ac:dyDescent="0.2">
      <c r="D3228" s="184"/>
    </row>
    <row r="3229" spans="4:4" x14ac:dyDescent="0.2">
      <c r="D3229" s="184"/>
    </row>
    <row r="3230" spans="4:4" x14ac:dyDescent="0.2">
      <c r="D3230" s="184"/>
    </row>
    <row r="3231" spans="4:4" x14ac:dyDescent="0.2">
      <c r="D3231" s="184"/>
    </row>
    <row r="3232" spans="4:4" x14ac:dyDescent="0.2">
      <c r="D3232" s="184"/>
    </row>
    <row r="3233" spans="4:4" x14ac:dyDescent="0.2">
      <c r="D3233" s="184"/>
    </row>
    <row r="3234" spans="4:4" x14ac:dyDescent="0.2">
      <c r="D3234" s="184"/>
    </row>
    <row r="3235" spans="4:4" x14ac:dyDescent="0.2">
      <c r="D3235" s="184"/>
    </row>
    <row r="3236" spans="4:4" x14ac:dyDescent="0.2">
      <c r="D3236" s="184"/>
    </row>
    <row r="3237" spans="4:4" x14ac:dyDescent="0.2">
      <c r="D3237" s="184"/>
    </row>
    <row r="3238" spans="4:4" x14ac:dyDescent="0.2">
      <c r="D3238" s="184"/>
    </row>
    <row r="3239" spans="4:4" x14ac:dyDescent="0.2">
      <c r="D3239" s="184"/>
    </row>
    <row r="3240" spans="4:4" x14ac:dyDescent="0.2">
      <c r="D3240" s="184"/>
    </row>
    <row r="3241" spans="4:4" x14ac:dyDescent="0.2">
      <c r="D3241" s="184"/>
    </row>
    <row r="3242" spans="4:4" x14ac:dyDescent="0.2">
      <c r="D3242" s="184"/>
    </row>
    <row r="3243" spans="4:4" x14ac:dyDescent="0.2">
      <c r="D3243" s="184"/>
    </row>
    <row r="3244" spans="4:4" x14ac:dyDescent="0.2">
      <c r="D3244" s="184"/>
    </row>
    <row r="3245" spans="4:4" x14ac:dyDescent="0.2">
      <c r="D3245" s="184"/>
    </row>
    <row r="3246" spans="4:4" x14ac:dyDescent="0.2">
      <c r="D3246" s="184"/>
    </row>
    <row r="3247" spans="4:4" x14ac:dyDescent="0.2">
      <c r="D3247" s="184"/>
    </row>
    <row r="3248" spans="4:4" x14ac:dyDescent="0.2">
      <c r="D3248" s="184"/>
    </row>
    <row r="3249" spans="4:4" x14ac:dyDescent="0.2">
      <c r="D3249" s="184"/>
    </row>
    <row r="3250" spans="4:4" x14ac:dyDescent="0.2">
      <c r="D3250" s="184"/>
    </row>
    <row r="3251" spans="4:4" x14ac:dyDescent="0.2">
      <c r="D3251" s="184"/>
    </row>
    <row r="3252" spans="4:4" x14ac:dyDescent="0.2">
      <c r="D3252" s="184"/>
    </row>
    <row r="3253" spans="4:4" x14ac:dyDescent="0.2">
      <c r="D3253" s="184"/>
    </row>
    <row r="3254" spans="4:4" x14ac:dyDescent="0.2">
      <c r="D3254" s="184"/>
    </row>
    <row r="3255" spans="4:4" x14ac:dyDescent="0.2">
      <c r="D3255" s="184"/>
    </row>
    <row r="3256" spans="4:4" x14ac:dyDescent="0.2">
      <c r="D3256" s="184"/>
    </row>
    <row r="3257" spans="4:4" x14ac:dyDescent="0.2">
      <c r="D3257" s="184"/>
    </row>
    <row r="3258" spans="4:4" x14ac:dyDescent="0.2">
      <c r="D3258" s="184"/>
    </row>
    <row r="3259" spans="4:4" x14ac:dyDescent="0.2">
      <c r="D3259" s="184"/>
    </row>
    <row r="3260" spans="4:4" x14ac:dyDescent="0.2">
      <c r="D3260" s="184"/>
    </row>
    <row r="3261" spans="4:4" x14ac:dyDescent="0.2">
      <c r="D3261" s="184"/>
    </row>
    <row r="3262" spans="4:4" x14ac:dyDescent="0.2">
      <c r="D3262" s="184"/>
    </row>
    <row r="3263" spans="4:4" x14ac:dyDescent="0.2">
      <c r="D3263" s="184"/>
    </row>
    <row r="3264" spans="4:4" x14ac:dyDescent="0.2">
      <c r="D3264" s="184"/>
    </row>
    <row r="3265" spans="4:4" x14ac:dyDescent="0.2">
      <c r="D3265" s="184"/>
    </row>
    <row r="3266" spans="4:4" x14ac:dyDescent="0.2">
      <c r="D3266" s="184"/>
    </row>
    <row r="3267" spans="4:4" x14ac:dyDescent="0.2">
      <c r="D3267" s="184"/>
    </row>
    <row r="3268" spans="4:4" x14ac:dyDescent="0.2">
      <c r="D3268" s="184"/>
    </row>
    <row r="3269" spans="4:4" x14ac:dyDescent="0.2">
      <c r="D3269" s="184"/>
    </row>
    <row r="3270" spans="4:4" x14ac:dyDescent="0.2">
      <c r="D3270" s="184"/>
    </row>
    <row r="3271" spans="4:4" x14ac:dyDescent="0.2">
      <c r="D3271" s="184"/>
    </row>
    <row r="3272" spans="4:4" x14ac:dyDescent="0.2">
      <c r="D3272" s="184"/>
    </row>
    <row r="3273" spans="4:4" x14ac:dyDescent="0.2">
      <c r="D3273" s="184"/>
    </row>
    <row r="3274" spans="4:4" x14ac:dyDescent="0.2">
      <c r="D3274" s="184"/>
    </row>
    <row r="3275" spans="4:4" x14ac:dyDescent="0.2">
      <c r="D3275" s="184"/>
    </row>
    <row r="3276" spans="4:4" x14ac:dyDescent="0.2">
      <c r="D3276" s="184"/>
    </row>
    <row r="3277" spans="4:4" x14ac:dyDescent="0.2">
      <c r="D3277" s="184"/>
    </row>
    <row r="3278" spans="4:4" x14ac:dyDescent="0.2">
      <c r="D3278" s="184"/>
    </row>
    <row r="3279" spans="4:4" x14ac:dyDescent="0.2">
      <c r="D3279" s="184"/>
    </row>
    <row r="3280" spans="4:4" x14ac:dyDescent="0.2">
      <c r="D3280" s="184"/>
    </row>
    <row r="3281" spans="4:4" x14ac:dyDescent="0.2">
      <c r="D3281" s="184"/>
    </row>
    <row r="3282" spans="4:4" x14ac:dyDescent="0.2">
      <c r="D3282" s="184"/>
    </row>
    <row r="3283" spans="4:4" x14ac:dyDescent="0.2">
      <c r="D3283" s="184"/>
    </row>
    <row r="3284" spans="4:4" x14ac:dyDescent="0.2">
      <c r="D3284" s="184"/>
    </row>
    <row r="3285" spans="4:4" x14ac:dyDescent="0.2">
      <c r="D3285" s="184"/>
    </row>
    <row r="3286" spans="4:4" x14ac:dyDescent="0.2">
      <c r="D3286" s="184"/>
    </row>
    <row r="3287" spans="4:4" x14ac:dyDescent="0.2">
      <c r="D3287" s="184"/>
    </row>
    <row r="3288" spans="4:4" x14ac:dyDescent="0.2">
      <c r="D3288" s="184"/>
    </row>
    <row r="3289" spans="4:4" x14ac:dyDescent="0.2">
      <c r="D3289" s="184"/>
    </row>
    <row r="3290" spans="4:4" x14ac:dyDescent="0.2">
      <c r="D3290" s="184"/>
    </row>
    <row r="3291" spans="4:4" x14ac:dyDescent="0.2">
      <c r="D3291" s="184"/>
    </row>
    <row r="3292" spans="4:4" x14ac:dyDescent="0.2">
      <c r="D3292" s="184"/>
    </row>
    <row r="3293" spans="4:4" x14ac:dyDescent="0.2">
      <c r="D3293" s="184"/>
    </row>
    <row r="3294" spans="4:4" x14ac:dyDescent="0.2">
      <c r="D3294" s="184"/>
    </row>
    <row r="3295" spans="4:4" x14ac:dyDescent="0.2">
      <c r="D3295" s="184"/>
    </row>
    <row r="3296" spans="4:4" x14ac:dyDescent="0.2">
      <c r="D3296" s="184"/>
    </row>
    <row r="3297" spans="4:4" x14ac:dyDescent="0.2">
      <c r="D3297" s="184"/>
    </row>
    <row r="3298" spans="4:4" x14ac:dyDescent="0.2">
      <c r="D3298" s="184"/>
    </row>
    <row r="3299" spans="4:4" x14ac:dyDescent="0.2">
      <c r="D3299" s="184"/>
    </row>
    <row r="3300" spans="4:4" x14ac:dyDescent="0.2">
      <c r="D3300" s="184"/>
    </row>
    <row r="3301" spans="4:4" x14ac:dyDescent="0.2">
      <c r="D3301" s="184"/>
    </row>
    <row r="3302" spans="4:4" x14ac:dyDescent="0.2">
      <c r="D3302" s="184"/>
    </row>
    <row r="3303" spans="4:4" x14ac:dyDescent="0.2">
      <c r="D3303" s="184"/>
    </row>
    <row r="3304" spans="4:4" x14ac:dyDescent="0.2">
      <c r="D3304" s="184"/>
    </row>
    <row r="3305" spans="4:4" x14ac:dyDescent="0.2">
      <c r="D3305" s="184"/>
    </row>
    <row r="3306" spans="4:4" x14ac:dyDescent="0.2">
      <c r="D3306" s="184"/>
    </row>
    <row r="3307" spans="4:4" x14ac:dyDescent="0.2">
      <c r="D3307" s="184"/>
    </row>
    <row r="3308" spans="4:4" x14ac:dyDescent="0.2">
      <c r="D3308" s="184"/>
    </row>
    <row r="3309" spans="4:4" x14ac:dyDescent="0.2">
      <c r="D3309" s="184"/>
    </row>
    <row r="3310" spans="4:4" x14ac:dyDescent="0.2">
      <c r="D3310" s="184"/>
    </row>
    <row r="3311" spans="4:4" x14ac:dyDescent="0.2">
      <c r="D3311" s="184"/>
    </row>
    <row r="3312" spans="4:4" x14ac:dyDescent="0.2">
      <c r="D3312" s="184"/>
    </row>
    <row r="3313" spans="4:4" x14ac:dyDescent="0.2">
      <c r="D3313" s="184"/>
    </row>
    <row r="3314" spans="4:4" x14ac:dyDescent="0.2">
      <c r="D3314" s="184"/>
    </row>
    <row r="3315" spans="4:4" x14ac:dyDescent="0.2">
      <c r="D3315" s="184"/>
    </row>
    <row r="3316" spans="4:4" x14ac:dyDescent="0.2">
      <c r="D3316" s="184"/>
    </row>
    <row r="3317" spans="4:4" x14ac:dyDescent="0.2">
      <c r="D3317" s="184"/>
    </row>
    <row r="3318" spans="4:4" x14ac:dyDescent="0.2">
      <c r="D3318" s="184"/>
    </row>
    <row r="3319" spans="4:4" x14ac:dyDescent="0.2">
      <c r="D3319" s="184"/>
    </row>
    <row r="3320" spans="4:4" x14ac:dyDescent="0.2">
      <c r="D3320" s="184"/>
    </row>
    <row r="3321" spans="4:4" x14ac:dyDescent="0.2">
      <c r="D3321" s="184"/>
    </row>
    <row r="3322" spans="4:4" x14ac:dyDescent="0.2">
      <c r="D3322" s="184"/>
    </row>
    <row r="3323" spans="4:4" x14ac:dyDescent="0.2">
      <c r="D3323" s="184"/>
    </row>
    <row r="3324" spans="4:4" x14ac:dyDescent="0.2">
      <c r="D3324" s="184"/>
    </row>
    <row r="3325" spans="4:4" x14ac:dyDescent="0.2">
      <c r="D3325" s="184"/>
    </row>
    <row r="3326" spans="4:4" x14ac:dyDescent="0.2">
      <c r="D3326" s="184"/>
    </row>
    <row r="3327" spans="4:4" x14ac:dyDescent="0.2">
      <c r="D3327" s="184"/>
    </row>
    <row r="3328" spans="4:4" x14ac:dyDescent="0.2">
      <c r="D3328" s="184"/>
    </row>
    <row r="3329" spans="4:4" x14ac:dyDescent="0.2">
      <c r="D3329" s="184"/>
    </row>
    <row r="3330" spans="4:4" x14ac:dyDescent="0.2">
      <c r="D3330" s="184"/>
    </row>
    <row r="3331" spans="4:4" x14ac:dyDescent="0.2">
      <c r="D3331" s="184"/>
    </row>
    <row r="3332" spans="4:4" x14ac:dyDescent="0.2">
      <c r="D3332" s="184"/>
    </row>
    <row r="3333" spans="4:4" x14ac:dyDescent="0.2">
      <c r="D3333" s="184"/>
    </row>
    <row r="3334" spans="4:4" x14ac:dyDescent="0.2">
      <c r="D3334" s="184"/>
    </row>
    <row r="3335" spans="4:4" x14ac:dyDescent="0.2">
      <c r="D3335" s="184"/>
    </row>
    <row r="3336" spans="4:4" x14ac:dyDescent="0.2">
      <c r="D3336" s="184"/>
    </row>
    <row r="3337" spans="4:4" x14ac:dyDescent="0.2">
      <c r="D3337" s="184"/>
    </row>
    <row r="3338" spans="4:4" x14ac:dyDescent="0.2">
      <c r="D3338" s="184"/>
    </row>
    <row r="3339" spans="4:4" x14ac:dyDescent="0.2">
      <c r="D3339" s="184"/>
    </row>
    <row r="3340" spans="4:4" x14ac:dyDescent="0.2">
      <c r="D3340" s="184"/>
    </row>
    <row r="3341" spans="4:4" x14ac:dyDescent="0.2">
      <c r="D3341" s="184"/>
    </row>
    <row r="3342" spans="4:4" x14ac:dyDescent="0.2">
      <c r="D3342" s="184"/>
    </row>
    <row r="3343" spans="4:4" x14ac:dyDescent="0.2">
      <c r="D3343" s="184"/>
    </row>
    <row r="3344" spans="4:4" x14ac:dyDescent="0.2">
      <c r="D3344" s="184"/>
    </row>
    <row r="3345" spans="4:4" x14ac:dyDescent="0.2">
      <c r="D3345" s="184"/>
    </row>
    <row r="3346" spans="4:4" x14ac:dyDescent="0.2">
      <c r="D3346" s="184"/>
    </row>
    <row r="3347" spans="4:4" x14ac:dyDescent="0.2">
      <c r="D3347" s="184"/>
    </row>
    <row r="3348" spans="4:4" x14ac:dyDescent="0.2">
      <c r="D3348" s="184"/>
    </row>
    <row r="3349" spans="4:4" x14ac:dyDescent="0.2">
      <c r="D3349" s="184"/>
    </row>
    <row r="3350" spans="4:4" x14ac:dyDescent="0.2">
      <c r="D3350" s="184"/>
    </row>
    <row r="3351" spans="4:4" x14ac:dyDescent="0.2">
      <c r="D3351" s="184"/>
    </row>
    <row r="3352" spans="4:4" x14ac:dyDescent="0.2">
      <c r="D3352" s="184"/>
    </row>
    <row r="3353" spans="4:4" x14ac:dyDescent="0.2">
      <c r="D3353" s="184"/>
    </row>
    <row r="3354" spans="4:4" x14ac:dyDescent="0.2">
      <c r="D3354" s="184"/>
    </row>
    <row r="3355" spans="4:4" x14ac:dyDescent="0.2">
      <c r="D3355" s="184"/>
    </row>
    <row r="3356" spans="4:4" x14ac:dyDescent="0.2">
      <c r="D3356" s="184"/>
    </row>
    <row r="3357" spans="4:4" x14ac:dyDescent="0.2">
      <c r="D3357" s="184"/>
    </row>
    <row r="3358" spans="4:4" x14ac:dyDescent="0.2">
      <c r="D3358" s="184"/>
    </row>
    <row r="3359" spans="4:4" x14ac:dyDescent="0.2">
      <c r="D3359" s="184"/>
    </row>
    <row r="3360" spans="4:4" x14ac:dyDescent="0.2">
      <c r="D3360" s="184"/>
    </row>
    <row r="3361" spans="4:4" x14ac:dyDescent="0.2">
      <c r="D3361" s="184"/>
    </row>
    <row r="3362" spans="4:4" x14ac:dyDescent="0.2">
      <c r="D3362" s="184"/>
    </row>
    <row r="3363" spans="4:4" x14ac:dyDescent="0.2">
      <c r="D3363" s="184"/>
    </row>
    <row r="3364" spans="4:4" x14ac:dyDescent="0.2">
      <c r="D3364" s="184"/>
    </row>
    <row r="3365" spans="4:4" x14ac:dyDescent="0.2">
      <c r="D3365" s="184"/>
    </row>
    <row r="3366" spans="4:4" x14ac:dyDescent="0.2">
      <c r="D3366" s="184"/>
    </row>
    <row r="3367" spans="4:4" x14ac:dyDescent="0.2">
      <c r="D3367" s="184"/>
    </row>
    <row r="3368" spans="4:4" x14ac:dyDescent="0.2">
      <c r="D3368" s="184"/>
    </row>
    <row r="3369" spans="4:4" x14ac:dyDescent="0.2">
      <c r="D3369" s="184"/>
    </row>
    <row r="3370" spans="4:4" x14ac:dyDescent="0.2">
      <c r="D3370" s="184"/>
    </row>
    <row r="3371" spans="4:4" x14ac:dyDescent="0.2">
      <c r="D3371" s="184"/>
    </row>
    <row r="3372" spans="4:4" x14ac:dyDescent="0.2">
      <c r="D3372" s="184"/>
    </row>
    <row r="3373" spans="4:4" x14ac:dyDescent="0.2">
      <c r="D3373" s="184"/>
    </row>
    <row r="3374" spans="4:4" x14ac:dyDescent="0.2">
      <c r="D3374" s="184"/>
    </row>
    <row r="3375" spans="4:4" x14ac:dyDescent="0.2">
      <c r="D3375" s="184"/>
    </row>
    <row r="3376" spans="4:4" x14ac:dyDescent="0.2">
      <c r="D3376" s="184"/>
    </row>
    <row r="3377" spans="4:4" x14ac:dyDescent="0.2">
      <c r="D3377" s="184"/>
    </row>
    <row r="3378" spans="4:4" x14ac:dyDescent="0.2">
      <c r="D3378" s="184"/>
    </row>
    <row r="3379" spans="4:4" x14ac:dyDescent="0.2">
      <c r="D3379" s="184"/>
    </row>
    <row r="3380" spans="4:4" x14ac:dyDescent="0.2">
      <c r="D3380" s="184"/>
    </row>
    <row r="3381" spans="4:4" x14ac:dyDescent="0.2">
      <c r="D3381" s="184"/>
    </row>
    <row r="3382" spans="4:4" x14ac:dyDescent="0.2">
      <c r="D3382" s="184"/>
    </row>
    <row r="3383" spans="4:4" x14ac:dyDescent="0.2">
      <c r="D3383" s="184"/>
    </row>
    <row r="3384" spans="4:4" x14ac:dyDescent="0.2">
      <c r="D3384" s="184"/>
    </row>
    <row r="3385" spans="4:4" x14ac:dyDescent="0.2">
      <c r="D3385" s="184"/>
    </row>
    <row r="3386" spans="4:4" x14ac:dyDescent="0.2">
      <c r="D3386" s="184"/>
    </row>
    <row r="3387" spans="4:4" x14ac:dyDescent="0.2">
      <c r="D3387" s="184"/>
    </row>
    <row r="3388" spans="4:4" x14ac:dyDescent="0.2">
      <c r="D3388" s="184"/>
    </row>
    <row r="3389" spans="4:4" x14ac:dyDescent="0.2">
      <c r="D3389" s="184"/>
    </row>
    <row r="3390" spans="4:4" x14ac:dyDescent="0.2">
      <c r="D3390" s="184"/>
    </row>
    <row r="3391" spans="4:4" x14ac:dyDescent="0.2">
      <c r="D3391" s="184"/>
    </row>
    <row r="3392" spans="4:4" x14ac:dyDescent="0.2">
      <c r="D3392" s="184"/>
    </row>
    <row r="3393" spans="4:4" x14ac:dyDescent="0.2">
      <c r="D3393" s="184"/>
    </row>
    <row r="3394" spans="4:4" x14ac:dyDescent="0.2">
      <c r="D3394" s="184"/>
    </row>
    <row r="3395" spans="4:4" x14ac:dyDescent="0.2">
      <c r="D3395" s="184"/>
    </row>
    <row r="3396" spans="4:4" x14ac:dyDescent="0.2">
      <c r="D3396" s="184"/>
    </row>
    <row r="3397" spans="4:4" x14ac:dyDescent="0.2">
      <c r="D3397" s="184"/>
    </row>
    <row r="3398" spans="4:4" x14ac:dyDescent="0.2">
      <c r="D3398" s="184"/>
    </row>
    <row r="3399" spans="4:4" x14ac:dyDescent="0.2">
      <c r="D3399" s="184"/>
    </row>
    <row r="3400" spans="4:4" x14ac:dyDescent="0.2">
      <c r="D3400" s="184"/>
    </row>
    <row r="3401" spans="4:4" x14ac:dyDescent="0.2">
      <c r="D3401" s="184"/>
    </row>
    <row r="3402" spans="4:4" x14ac:dyDescent="0.2">
      <c r="D3402" s="184"/>
    </row>
    <row r="3403" spans="4:4" x14ac:dyDescent="0.2">
      <c r="D3403" s="184"/>
    </row>
    <row r="3404" spans="4:4" x14ac:dyDescent="0.2">
      <c r="D3404" s="184"/>
    </row>
    <row r="3405" spans="4:4" x14ac:dyDescent="0.2">
      <c r="D3405" s="184"/>
    </row>
    <row r="3406" spans="4:4" x14ac:dyDescent="0.2">
      <c r="D3406" s="184"/>
    </row>
    <row r="3407" spans="4:4" x14ac:dyDescent="0.2">
      <c r="D3407" s="184"/>
    </row>
    <row r="3408" spans="4:4" x14ac:dyDescent="0.2">
      <c r="D3408" s="184"/>
    </row>
    <row r="3409" spans="4:4" x14ac:dyDescent="0.2">
      <c r="D3409" s="184"/>
    </row>
    <row r="3410" spans="4:4" x14ac:dyDescent="0.2">
      <c r="D3410" s="184"/>
    </row>
    <row r="3411" spans="4:4" x14ac:dyDescent="0.2">
      <c r="D3411" s="184"/>
    </row>
    <row r="3412" spans="4:4" x14ac:dyDescent="0.2">
      <c r="D3412" s="184"/>
    </row>
    <row r="3413" spans="4:4" x14ac:dyDescent="0.2">
      <c r="D3413" s="184"/>
    </row>
    <row r="3414" spans="4:4" x14ac:dyDescent="0.2">
      <c r="D3414" s="184"/>
    </row>
    <row r="3415" spans="4:4" x14ac:dyDescent="0.2">
      <c r="D3415" s="184"/>
    </row>
    <row r="3416" spans="4:4" x14ac:dyDescent="0.2">
      <c r="D3416" s="184"/>
    </row>
    <row r="3417" spans="4:4" x14ac:dyDescent="0.2">
      <c r="D3417" s="184"/>
    </row>
    <row r="3418" spans="4:4" x14ac:dyDescent="0.2">
      <c r="D3418" s="184"/>
    </row>
    <row r="3419" spans="4:4" x14ac:dyDescent="0.2">
      <c r="D3419" s="184"/>
    </row>
    <row r="3420" spans="4:4" x14ac:dyDescent="0.2">
      <c r="D3420" s="184"/>
    </row>
    <row r="3421" spans="4:4" x14ac:dyDescent="0.2">
      <c r="D3421" s="184"/>
    </row>
    <row r="3422" spans="4:4" x14ac:dyDescent="0.2">
      <c r="D3422" s="184"/>
    </row>
    <row r="3423" spans="4:4" x14ac:dyDescent="0.2">
      <c r="D3423" s="184"/>
    </row>
    <row r="3424" spans="4:4" x14ac:dyDescent="0.2">
      <c r="D3424" s="184"/>
    </row>
    <row r="3425" spans="4:4" x14ac:dyDescent="0.2">
      <c r="D3425" s="184"/>
    </row>
    <row r="3426" spans="4:4" x14ac:dyDescent="0.2">
      <c r="D3426" s="184"/>
    </row>
    <row r="3427" spans="4:4" x14ac:dyDescent="0.2">
      <c r="D3427" s="184"/>
    </row>
    <row r="3428" spans="4:4" x14ac:dyDescent="0.2">
      <c r="D3428" s="184"/>
    </row>
    <row r="3429" spans="4:4" x14ac:dyDescent="0.2">
      <c r="D3429" s="184"/>
    </row>
    <row r="3430" spans="4:4" x14ac:dyDescent="0.2">
      <c r="D3430" s="184"/>
    </row>
    <row r="3431" spans="4:4" x14ac:dyDescent="0.2">
      <c r="D3431" s="184"/>
    </row>
    <row r="3432" spans="4:4" x14ac:dyDescent="0.2">
      <c r="D3432" s="184"/>
    </row>
    <row r="3433" spans="4:4" x14ac:dyDescent="0.2">
      <c r="D3433" s="184"/>
    </row>
    <row r="3434" spans="4:4" x14ac:dyDescent="0.2">
      <c r="D3434" s="184"/>
    </row>
    <row r="3435" spans="4:4" x14ac:dyDescent="0.2">
      <c r="D3435" s="184"/>
    </row>
    <row r="3436" spans="4:4" x14ac:dyDescent="0.2">
      <c r="D3436" s="184"/>
    </row>
    <row r="3437" spans="4:4" x14ac:dyDescent="0.2">
      <c r="D3437" s="184"/>
    </row>
    <row r="3438" spans="4:4" x14ac:dyDescent="0.2">
      <c r="D3438" s="184"/>
    </row>
    <row r="3439" spans="4:4" x14ac:dyDescent="0.2">
      <c r="D3439" s="184"/>
    </row>
    <row r="3440" spans="4:4" x14ac:dyDescent="0.2">
      <c r="D3440" s="184"/>
    </row>
    <row r="3441" spans="4:4" x14ac:dyDescent="0.2">
      <c r="D3441" s="184"/>
    </row>
    <row r="3442" spans="4:4" x14ac:dyDescent="0.2">
      <c r="D3442" s="184"/>
    </row>
    <row r="3443" spans="4:4" x14ac:dyDescent="0.2">
      <c r="D3443" s="184"/>
    </row>
    <row r="3444" spans="4:4" x14ac:dyDescent="0.2">
      <c r="D3444" s="184"/>
    </row>
    <row r="3445" spans="4:4" x14ac:dyDescent="0.2">
      <c r="D3445" s="184"/>
    </row>
    <row r="3446" spans="4:4" x14ac:dyDescent="0.2">
      <c r="D3446" s="184"/>
    </row>
    <row r="3447" spans="4:4" x14ac:dyDescent="0.2">
      <c r="D3447" s="184"/>
    </row>
    <row r="3448" spans="4:4" x14ac:dyDescent="0.2">
      <c r="D3448" s="184"/>
    </row>
    <row r="3449" spans="4:4" x14ac:dyDescent="0.2">
      <c r="D3449" s="184"/>
    </row>
    <row r="3450" spans="4:4" x14ac:dyDescent="0.2">
      <c r="D3450" s="184"/>
    </row>
    <row r="3451" spans="4:4" x14ac:dyDescent="0.2">
      <c r="D3451" s="184"/>
    </row>
    <row r="3452" spans="4:4" x14ac:dyDescent="0.2">
      <c r="D3452" s="184"/>
    </row>
    <row r="3453" spans="4:4" x14ac:dyDescent="0.2">
      <c r="D3453" s="184"/>
    </row>
    <row r="3454" spans="4:4" x14ac:dyDescent="0.2">
      <c r="D3454" s="184"/>
    </row>
    <row r="3455" spans="4:4" x14ac:dyDescent="0.2">
      <c r="D3455" s="184"/>
    </row>
    <row r="3456" spans="4:4" x14ac:dyDescent="0.2">
      <c r="D3456" s="184"/>
    </row>
    <row r="3457" spans="4:4" x14ac:dyDescent="0.2">
      <c r="D3457" s="184"/>
    </row>
    <row r="3458" spans="4:4" x14ac:dyDescent="0.2">
      <c r="D3458" s="184"/>
    </row>
    <row r="3459" spans="4:4" x14ac:dyDescent="0.2">
      <c r="D3459" s="184"/>
    </row>
    <row r="3460" spans="4:4" x14ac:dyDescent="0.2">
      <c r="D3460" s="184"/>
    </row>
    <row r="3461" spans="4:4" x14ac:dyDescent="0.2">
      <c r="D3461" s="184"/>
    </row>
    <row r="3462" spans="4:4" x14ac:dyDescent="0.2">
      <c r="D3462" s="184"/>
    </row>
    <row r="3463" spans="4:4" x14ac:dyDescent="0.2">
      <c r="D3463" s="184"/>
    </row>
    <row r="3464" spans="4:4" x14ac:dyDescent="0.2">
      <c r="D3464" s="184"/>
    </row>
    <row r="3465" spans="4:4" x14ac:dyDescent="0.2">
      <c r="D3465" s="184"/>
    </row>
    <row r="3466" spans="4:4" x14ac:dyDescent="0.2">
      <c r="D3466" s="184"/>
    </row>
    <row r="3467" spans="4:4" x14ac:dyDescent="0.2">
      <c r="D3467" s="184"/>
    </row>
    <row r="3468" spans="4:4" x14ac:dyDescent="0.2">
      <c r="D3468" s="184"/>
    </row>
    <row r="3469" spans="4:4" x14ac:dyDescent="0.2">
      <c r="D3469" s="184"/>
    </row>
    <row r="3470" spans="4:4" x14ac:dyDescent="0.2">
      <c r="D3470" s="184"/>
    </row>
    <row r="3471" spans="4:4" x14ac:dyDescent="0.2">
      <c r="D3471" s="184"/>
    </row>
    <row r="3472" spans="4:4" x14ac:dyDescent="0.2">
      <c r="D3472" s="184"/>
    </row>
    <row r="3473" spans="4:4" x14ac:dyDescent="0.2">
      <c r="D3473" s="184"/>
    </row>
    <row r="3474" spans="4:4" x14ac:dyDescent="0.2">
      <c r="D3474" s="184"/>
    </row>
    <row r="3475" spans="4:4" x14ac:dyDescent="0.2">
      <c r="D3475" s="184"/>
    </row>
    <row r="3476" spans="4:4" x14ac:dyDescent="0.2">
      <c r="D3476" s="184"/>
    </row>
    <row r="3477" spans="4:4" x14ac:dyDescent="0.2">
      <c r="D3477" s="184"/>
    </row>
    <row r="3478" spans="4:4" x14ac:dyDescent="0.2">
      <c r="D3478" s="184"/>
    </row>
    <row r="3479" spans="4:4" x14ac:dyDescent="0.2">
      <c r="D3479" s="184"/>
    </row>
    <row r="3480" spans="4:4" x14ac:dyDescent="0.2">
      <c r="D3480" s="184"/>
    </row>
    <row r="3481" spans="4:4" x14ac:dyDescent="0.2">
      <c r="D3481" s="184"/>
    </row>
    <row r="3482" spans="4:4" x14ac:dyDescent="0.2">
      <c r="D3482" s="184"/>
    </row>
    <row r="3483" spans="4:4" x14ac:dyDescent="0.2">
      <c r="D3483" s="184"/>
    </row>
    <row r="3484" spans="4:4" x14ac:dyDescent="0.2">
      <c r="D3484" s="184"/>
    </row>
    <row r="3485" spans="4:4" x14ac:dyDescent="0.2">
      <c r="D3485" s="184"/>
    </row>
    <row r="3486" spans="4:4" x14ac:dyDescent="0.2">
      <c r="D3486" s="184"/>
    </row>
    <row r="3487" spans="4:4" x14ac:dyDescent="0.2">
      <c r="D3487" s="184"/>
    </row>
    <row r="3488" spans="4:4" x14ac:dyDescent="0.2">
      <c r="D3488" s="184"/>
    </row>
    <row r="3489" spans="4:4" x14ac:dyDescent="0.2">
      <c r="D3489" s="184"/>
    </row>
    <row r="3490" spans="4:4" x14ac:dyDescent="0.2">
      <c r="D3490" s="184"/>
    </row>
    <row r="3491" spans="4:4" x14ac:dyDescent="0.2">
      <c r="D3491" s="184"/>
    </row>
    <row r="3492" spans="4:4" x14ac:dyDescent="0.2">
      <c r="D3492" s="184"/>
    </row>
    <row r="3493" spans="4:4" x14ac:dyDescent="0.2">
      <c r="D3493" s="184"/>
    </row>
    <row r="3494" spans="4:4" x14ac:dyDescent="0.2">
      <c r="D3494" s="184"/>
    </row>
    <row r="3495" spans="4:4" x14ac:dyDescent="0.2">
      <c r="D3495" s="184"/>
    </row>
    <row r="3496" spans="4:4" x14ac:dyDescent="0.2">
      <c r="D3496" s="184"/>
    </row>
    <row r="3497" spans="4:4" x14ac:dyDescent="0.2">
      <c r="D3497" s="184"/>
    </row>
    <row r="3498" spans="4:4" x14ac:dyDescent="0.2">
      <c r="D3498" s="184"/>
    </row>
    <row r="3499" spans="4:4" x14ac:dyDescent="0.2">
      <c r="D3499" s="184"/>
    </row>
    <row r="3500" spans="4:4" x14ac:dyDescent="0.2">
      <c r="D3500" s="184"/>
    </row>
    <row r="3501" spans="4:4" x14ac:dyDescent="0.2">
      <c r="D3501" s="184"/>
    </row>
    <row r="3502" spans="4:4" x14ac:dyDescent="0.2">
      <c r="D3502" s="184"/>
    </row>
    <row r="3503" spans="4:4" x14ac:dyDescent="0.2">
      <c r="D3503" s="184"/>
    </row>
    <row r="3504" spans="4:4" x14ac:dyDescent="0.2">
      <c r="D3504" s="184"/>
    </row>
    <row r="3505" spans="4:4" x14ac:dyDescent="0.2">
      <c r="D3505" s="184"/>
    </row>
    <row r="3506" spans="4:4" x14ac:dyDescent="0.2">
      <c r="D3506" s="184"/>
    </row>
    <row r="3507" spans="4:4" x14ac:dyDescent="0.2">
      <c r="D3507" s="184"/>
    </row>
    <row r="3508" spans="4:4" x14ac:dyDescent="0.2">
      <c r="D3508" s="184"/>
    </row>
    <row r="3509" spans="4:4" x14ac:dyDescent="0.2">
      <c r="D3509" s="184"/>
    </row>
    <row r="3510" spans="4:4" x14ac:dyDescent="0.2">
      <c r="D3510" s="184"/>
    </row>
    <row r="3511" spans="4:4" x14ac:dyDescent="0.2">
      <c r="D3511" s="184"/>
    </row>
    <row r="3512" spans="4:4" x14ac:dyDescent="0.2">
      <c r="D3512" s="184"/>
    </row>
    <row r="3513" spans="4:4" x14ac:dyDescent="0.2">
      <c r="D3513" s="184"/>
    </row>
    <row r="3514" spans="4:4" x14ac:dyDescent="0.2">
      <c r="D3514" s="184"/>
    </row>
    <row r="3515" spans="4:4" x14ac:dyDescent="0.2">
      <c r="D3515" s="184"/>
    </row>
    <row r="3516" spans="4:4" x14ac:dyDescent="0.2">
      <c r="D3516" s="184"/>
    </row>
    <row r="3517" spans="4:4" x14ac:dyDescent="0.2">
      <c r="D3517" s="184"/>
    </row>
    <row r="3518" spans="4:4" x14ac:dyDescent="0.2">
      <c r="D3518" s="184"/>
    </row>
    <row r="3519" spans="4:4" x14ac:dyDescent="0.2">
      <c r="D3519" s="184"/>
    </row>
    <row r="3520" spans="4:4" x14ac:dyDescent="0.2">
      <c r="D3520" s="184"/>
    </row>
    <row r="3521" spans="4:4" x14ac:dyDescent="0.2">
      <c r="D3521" s="184"/>
    </row>
    <row r="3522" spans="4:4" x14ac:dyDescent="0.2">
      <c r="D3522" s="184"/>
    </row>
    <row r="3523" spans="4:4" x14ac:dyDescent="0.2">
      <c r="D3523" s="184"/>
    </row>
    <row r="3524" spans="4:4" x14ac:dyDescent="0.2">
      <c r="D3524" s="184"/>
    </row>
    <row r="3525" spans="4:4" x14ac:dyDescent="0.2">
      <c r="D3525" s="184"/>
    </row>
    <row r="3526" spans="4:4" x14ac:dyDescent="0.2">
      <c r="D3526" s="184"/>
    </row>
    <row r="3527" spans="4:4" x14ac:dyDescent="0.2">
      <c r="D3527" s="184"/>
    </row>
    <row r="3528" spans="4:4" x14ac:dyDescent="0.2">
      <c r="D3528" s="184"/>
    </row>
    <row r="3529" spans="4:4" x14ac:dyDescent="0.2">
      <c r="D3529" s="184"/>
    </row>
    <row r="3530" spans="4:4" x14ac:dyDescent="0.2">
      <c r="D3530" s="184"/>
    </row>
    <row r="3531" spans="4:4" x14ac:dyDescent="0.2">
      <c r="D3531" s="184"/>
    </row>
    <row r="3532" spans="4:4" x14ac:dyDescent="0.2">
      <c r="D3532" s="184"/>
    </row>
    <row r="3533" spans="4:4" x14ac:dyDescent="0.2">
      <c r="D3533" s="184"/>
    </row>
    <row r="3534" spans="4:4" x14ac:dyDescent="0.2">
      <c r="D3534" s="184"/>
    </row>
    <row r="3535" spans="4:4" x14ac:dyDescent="0.2">
      <c r="D3535" s="184"/>
    </row>
    <row r="3536" spans="4:4" x14ac:dyDescent="0.2">
      <c r="D3536" s="184"/>
    </row>
    <row r="3537" spans="4:4" x14ac:dyDescent="0.2">
      <c r="D3537" s="184"/>
    </row>
    <row r="3538" spans="4:4" x14ac:dyDescent="0.2">
      <c r="D3538" s="184"/>
    </row>
    <row r="3539" spans="4:4" x14ac:dyDescent="0.2">
      <c r="D3539" s="184"/>
    </row>
    <row r="3540" spans="4:4" x14ac:dyDescent="0.2">
      <c r="D3540" s="184"/>
    </row>
    <row r="3541" spans="4:4" x14ac:dyDescent="0.2">
      <c r="D3541" s="184"/>
    </row>
    <row r="3542" spans="4:4" x14ac:dyDescent="0.2">
      <c r="D3542" s="184"/>
    </row>
    <row r="3543" spans="4:4" x14ac:dyDescent="0.2">
      <c r="D3543" s="184"/>
    </row>
    <row r="3544" spans="4:4" x14ac:dyDescent="0.2">
      <c r="D3544" s="184"/>
    </row>
    <row r="3545" spans="4:4" x14ac:dyDescent="0.2">
      <c r="D3545" s="184"/>
    </row>
    <row r="3546" spans="4:4" x14ac:dyDescent="0.2">
      <c r="D3546" s="184"/>
    </row>
    <row r="3547" spans="4:4" x14ac:dyDescent="0.2">
      <c r="D3547" s="184"/>
    </row>
    <row r="3548" spans="4:4" x14ac:dyDescent="0.2">
      <c r="D3548" s="184"/>
    </row>
    <row r="3549" spans="4:4" x14ac:dyDescent="0.2">
      <c r="D3549" s="184"/>
    </row>
    <row r="3550" spans="4:4" x14ac:dyDescent="0.2">
      <c r="D3550" s="184"/>
    </row>
    <row r="3551" spans="4:4" x14ac:dyDescent="0.2">
      <c r="D3551" s="184"/>
    </row>
    <row r="3552" spans="4:4" x14ac:dyDescent="0.2">
      <c r="D3552" s="184"/>
    </row>
    <row r="3553" spans="4:4" x14ac:dyDescent="0.2">
      <c r="D3553" s="184"/>
    </row>
    <row r="3554" spans="4:4" x14ac:dyDescent="0.2">
      <c r="D3554" s="184"/>
    </row>
    <row r="3555" spans="4:4" x14ac:dyDescent="0.2">
      <c r="D3555" s="184"/>
    </row>
    <row r="3556" spans="4:4" x14ac:dyDescent="0.2">
      <c r="D3556" s="184"/>
    </row>
    <row r="3557" spans="4:4" x14ac:dyDescent="0.2">
      <c r="D3557" s="184"/>
    </row>
    <row r="3558" spans="4:4" x14ac:dyDescent="0.2">
      <c r="D3558" s="184"/>
    </row>
    <row r="3559" spans="4:4" x14ac:dyDescent="0.2">
      <c r="D3559" s="184"/>
    </row>
    <row r="3560" spans="4:4" x14ac:dyDescent="0.2">
      <c r="D3560" s="184"/>
    </row>
    <row r="3561" spans="4:4" x14ac:dyDescent="0.2">
      <c r="D3561" s="184"/>
    </row>
    <row r="3562" spans="4:4" x14ac:dyDescent="0.2">
      <c r="D3562" s="184"/>
    </row>
    <row r="3563" spans="4:4" x14ac:dyDescent="0.2">
      <c r="D3563" s="184"/>
    </row>
    <row r="3564" spans="4:4" x14ac:dyDescent="0.2">
      <c r="D3564" s="184"/>
    </row>
    <row r="3565" spans="4:4" x14ac:dyDescent="0.2">
      <c r="D3565" s="184"/>
    </row>
    <row r="3566" spans="4:4" x14ac:dyDescent="0.2">
      <c r="D3566" s="184"/>
    </row>
    <row r="3567" spans="4:4" x14ac:dyDescent="0.2">
      <c r="D3567" s="184"/>
    </row>
    <row r="3568" spans="4:4" x14ac:dyDescent="0.2">
      <c r="D3568" s="184"/>
    </row>
    <row r="3569" spans="4:4" x14ac:dyDescent="0.2">
      <c r="D3569" s="184"/>
    </row>
    <row r="3570" spans="4:4" x14ac:dyDescent="0.2">
      <c r="D3570" s="184"/>
    </row>
    <row r="3571" spans="4:4" x14ac:dyDescent="0.2">
      <c r="D3571" s="184"/>
    </row>
    <row r="3572" spans="4:4" x14ac:dyDescent="0.2">
      <c r="D3572" s="184"/>
    </row>
    <row r="3573" spans="4:4" x14ac:dyDescent="0.2">
      <c r="D3573" s="184"/>
    </row>
    <row r="3574" spans="4:4" x14ac:dyDescent="0.2">
      <c r="D3574" s="184"/>
    </row>
    <row r="3575" spans="4:4" x14ac:dyDescent="0.2">
      <c r="D3575" s="184"/>
    </row>
    <row r="3576" spans="4:4" x14ac:dyDescent="0.2">
      <c r="D3576" s="184"/>
    </row>
    <row r="3577" spans="4:4" x14ac:dyDescent="0.2">
      <c r="D3577" s="184"/>
    </row>
    <row r="3578" spans="4:4" x14ac:dyDescent="0.2">
      <c r="D3578" s="184"/>
    </row>
    <row r="3579" spans="4:4" x14ac:dyDescent="0.2">
      <c r="D3579" s="184"/>
    </row>
    <row r="3580" spans="4:4" x14ac:dyDescent="0.2">
      <c r="D3580" s="184"/>
    </row>
    <row r="3581" spans="4:4" x14ac:dyDescent="0.2">
      <c r="D3581" s="184"/>
    </row>
    <row r="3582" spans="4:4" x14ac:dyDescent="0.2">
      <c r="D3582" s="184"/>
    </row>
    <row r="3583" spans="4:4" x14ac:dyDescent="0.2">
      <c r="D3583" s="184"/>
    </row>
    <row r="3584" spans="4:4" x14ac:dyDescent="0.2">
      <c r="D3584" s="184"/>
    </row>
    <row r="3585" spans="4:4" x14ac:dyDescent="0.2">
      <c r="D3585" s="184"/>
    </row>
    <row r="3586" spans="4:4" x14ac:dyDescent="0.2">
      <c r="D3586" s="184"/>
    </row>
    <row r="3587" spans="4:4" x14ac:dyDescent="0.2">
      <c r="D3587" s="184"/>
    </row>
    <row r="3588" spans="4:4" x14ac:dyDescent="0.2">
      <c r="D3588" s="184"/>
    </row>
    <row r="3589" spans="4:4" x14ac:dyDescent="0.2">
      <c r="D3589" s="184"/>
    </row>
    <row r="3590" spans="4:4" x14ac:dyDescent="0.2">
      <c r="D3590" s="184"/>
    </row>
    <row r="3591" spans="4:4" x14ac:dyDescent="0.2">
      <c r="D3591" s="184"/>
    </row>
    <row r="3592" spans="4:4" x14ac:dyDescent="0.2">
      <c r="D3592" s="184"/>
    </row>
    <row r="3593" spans="4:4" x14ac:dyDescent="0.2">
      <c r="D3593" s="184"/>
    </row>
    <row r="3594" spans="4:4" x14ac:dyDescent="0.2">
      <c r="D3594" s="184"/>
    </row>
    <row r="3595" spans="4:4" x14ac:dyDescent="0.2">
      <c r="D3595" s="184"/>
    </row>
    <row r="3596" spans="4:4" x14ac:dyDescent="0.2">
      <c r="D3596" s="184"/>
    </row>
    <row r="3597" spans="4:4" x14ac:dyDescent="0.2">
      <c r="D3597" s="184"/>
    </row>
    <row r="3598" spans="4:4" x14ac:dyDescent="0.2">
      <c r="D3598" s="184"/>
    </row>
    <row r="3599" spans="4:4" x14ac:dyDescent="0.2">
      <c r="D3599" s="184"/>
    </row>
    <row r="3600" spans="4:4" x14ac:dyDescent="0.2">
      <c r="D3600" s="184"/>
    </row>
    <row r="3601" spans="4:4" x14ac:dyDescent="0.2">
      <c r="D3601" s="184"/>
    </row>
    <row r="3602" spans="4:4" x14ac:dyDescent="0.2">
      <c r="D3602" s="184"/>
    </row>
    <row r="3603" spans="4:4" x14ac:dyDescent="0.2">
      <c r="D3603" s="184"/>
    </row>
    <row r="3604" spans="4:4" x14ac:dyDescent="0.2">
      <c r="D3604" s="184"/>
    </row>
    <row r="3605" spans="4:4" x14ac:dyDescent="0.2">
      <c r="D3605" s="184"/>
    </row>
    <row r="3606" spans="4:4" x14ac:dyDescent="0.2">
      <c r="D3606" s="184"/>
    </row>
    <row r="3607" spans="4:4" x14ac:dyDescent="0.2">
      <c r="D3607" s="184"/>
    </row>
    <row r="3608" spans="4:4" x14ac:dyDescent="0.2">
      <c r="D3608" s="184"/>
    </row>
    <row r="3609" spans="4:4" x14ac:dyDescent="0.2">
      <c r="D3609" s="184"/>
    </row>
    <row r="3610" spans="4:4" x14ac:dyDescent="0.2">
      <c r="D3610" s="184"/>
    </row>
    <row r="3611" spans="4:4" x14ac:dyDescent="0.2">
      <c r="D3611" s="184"/>
    </row>
    <row r="3612" spans="4:4" x14ac:dyDescent="0.2">
      <c r="D3612" s="184"/>
    </row>
    <row r="3613" spans="4:4" x14ac:dyDescent="0.2">
      <c r="D3613" s="184"/>
    </row>
    <row r="3614" spans="4:4" x14ac:dyDescent="0.2">
      <c r="D3614" s="184"/>
    </row>
    <row r="3615" spans="4:4" x14ac:dyDescent="0.2">
      <c r="D3615" s="184"/>
    </row>
    <row r="3616" spans="4:4" x14ac:dyDescent="0.2">
      <c r="D3616" s="184"/>
    </row>
    <row r="3617" spans="4:4" x14ac:dyDescent="0.2">
      <c r="D3617" s="184"/>
    </row>
    <row r="3618" spans="4:4" x14ac:dyDescent="0.2">
      <c r="D3618" s="184"/>
    </row>
    <row r="3619" spans="4:4" x14ac:dyDescent="0.2">
      <c r="D3619" s="184"/>
    </row>
    <row r="3620" spans="4:4" x14ac:dyDescent="0.2">
      <c r="D3620" s="184"/>
    </row>
    <row r="3621" spans="4:4" x14ac:dyDescent="0.2">
      <c r="D3621" s="184"/>
    </row>
    <row r="3622" spans="4:4" x14ac:dyDescent="0.2">
      <c r="D3622" s="184"/>
    </row>
    <row r="3623" spans="4:4" x14ac:dyDescent="0.2">
      <c r="D3623" s="184"/>
    </row>
    <row r="3624" spans="4:4" x14ac:dyDescent="0.2">
      <c r="D3624" s="184"/>
    </row>
    <row r="3625" spans="4:4" x14ac:dyDescent="0.2">
      <c r="D3625" s="184"/>
    </row>
    <row r="3626" spans="4:4" x14ac:dyDescent="0.2">
      <c r="D3626" s="184"/>
    </row>
    <row r="3627" spans="4:4" x14ac:dyDescent="0.2">
      <c r="D3627" s="184"/>
    </row>
    <row r="3628" spans="4:4" x14ac:dyDescent="0.2">
      <c r="D3628" s="184"/>
    </row>
    <row r="3629" spans="4:4" x14ac:dyDescent="0.2">
      <c r="D3629" s="184"/>
    </row>
    <row r="3630" spans="4:4" x14ac:dyDescent="0.2">
      <c r="D3630" s="184"/>
    </row>
    <row r="3631" spans="4:4" x14ac:dyDescent="0.2">
      <c r="D3631" s="184"/>
    </row>
    <row r="3632" spans="4:4" x14ac:dyDescent="0.2">
      <c r="D3632" s="184"/>
    </row>
    <row r="3633" spans="4:4" x14ac:dyDescent="0.2">
      <c r="D3633" s="184"/>
    </row>
    <row r="3634" spans="4:4" x14ac:dyDescent="0.2">
      <c r="D3634" s="184"/>
    </row>
    <row r="3635" spans="4:4" x14ac:dyDescent="0.2">
      <c r="D3635" s="184"/>
    </row>
    <row r="3636" spans="4:4" x14ac:dyDescent="0.2">
      <c r="D3636" s="184"/>
    </row>
    <row r="3637" spans="4:4" x14ac:dyDescent="0.2">
      <c r="D3637" s="184"/>
    </row>
    <row r="3638" spans="4:4" x14ac:dyDescent="0.2">
      <c r="D3638" s="184"/>
    </row>
    <row r="3639" spans="4:4" x14ac:dyDescent="0.2">
      <c r="D3639" s="184"/>
    </row>
    <row r="3640" spans="4:4" x14ac:dyDescent="0.2">
      <c r="D3640" s="184"/>
    </row>
    <row r="3641" spans="4:4" x14ac:dyDescent="0.2">
      <c r="D3641" s="184"/>
    </row>
    <row r="3642" spans="4:4" x14ac:dyDescent="0.2">
      <c r="D3642" s="184"/>
    </row>
    <row r="3643" spans="4:4" x14ac:dyDescent="0.2">
      <c r="D3643" s="184"/>
    </row>
    <row r="3644" spans="4:4" x14ac:dyDescent="0.2">
      <c r="D3644" s="184"/>
    </row>
    <row r="3645" spans="4:4" x14ac:dyDescent="0.2">
      <c r="D3645" s="184"/>
    </row>
    <row r="3646" spans="4:4" x14ac:dyDescent="0.2">
      <c r="D3646" s="184"/>
    </row>
    <row r="3647" spans="4:4" x14ac:dyDescent="0.2">
      <c r="D3647" s="184"/>
    </row>
    <row r="3648" spans="4:4" x14ac:dyDescent="0.2">
      <c r="D3648" s="184"/>
    </row>
    <row r="3649" spans="4:4" x14ac:dyDescent="0.2">
      <c r="D3649" s="184"/>
    </row>
    <row r="3650" spans="4:4" x14ac:dyDescent="0.2">
      <c r="D3650" s="184"/>
    </row>
    <row r="3651" spans="4:4" x14ac:dyDescent="0.2">
      <c r="D3651" s="184"/>
    </row>
    <row r="3652" spans="4:4" x14ac:dyDescent="0.2">
      <c r="D3652" s="184"/>
    </row>
    <row r="3653" spans="4:4" x14ac:dyDescent="0.2">
      <c r="D3653" s="184"/>
    </row>
    <row r="3654" spans="4:4" x14ac:dyDescent="0.2">
      <c r="D3654" s="184"/>
    </row>
    <row r="3655" spans="4:4" x14ac:dyDescent="0.2">
      <c r="D3655" s="184"/>
    </row>
    <row r="3656" spans="4:4" x14ac:dyDescent="0.2">
      <c r="D3656" s="184"/>
    </row>
    <row r="3657" spans="4:4" x14ac:dyDescent="0.2">
      <c r="D3657" s="184"/>
    </row>
    <row r="3658" spans="4:4" x14ac:dyDescent="0.2">
      <c r="D3658" s="184"/>
    </row>
    <row r="3659" spans="4:4" x14ac:dyDescent="0.2">
      <c r="D3659" s="184"/>
    </row>
    <row r="3660" spans="4:4" x14ac:dyDescent="0.2">
      <c r="D3660" s="184"/>
    </row>
    <row r="3661" spans="4:4" x14ac:dyDescent="0.2">
      <c r="D3661" s="184"/>
    </row>
    <row r="3662" spans="4:4" x14ac:dyDescent="0.2">
      <c r="D3662" s="184"/>
    </row>
    <row r="3663" spans="4:4" x14ac:dyDescent="0.2">
      <c r="D3663" s="184"/>
    </row>
    <row r="3664" spans="4:4" x14ac:dyDescent="0.2">
      <c r="D3664" s="184"/>
    </row>
    <row r="3665" spans="4:4" x14ac:dyDescent="0.2">
      <c r="D3665" s="184"/>
    </row>
    <row r="3666" spans="4:4" x14ac:dyDescent="0.2">
      <c r="D3666" s="184"/>
    </row>
    <row r="3667" spans="4:4" x14ac:dyDescent="0.2">
      <c r="D3667" s="184"/>
    </row>
    <row r="3668" spans="4:4" x14ac:dyDescent="0.2">
      <c r="D3668" s="184"/>
    </row>
    <row r="3669" spans="4:4" x14ac:dyDescent="0.2">
      <c r="D3669" s="184"/>
    </row>
    <row r="3670" spans="4:4" x14ac:dyDescent="0.2">
      <c r="D3670" s="184"/>
    </row>
    <row r="3671" spans="4:4" x14ac:dyDescent="0.2">
      <c r="D3671" s="184"/>
    </row>
    <row r="3672" spans="4:4" x14ac:dyDescent="0.2">
      <c r="D3672" s="184"/>
    </row>
    <row r="3673" spans="4:4" x14ac:dyDescent="0.2">
      <c r="D3673" s="184"/>
    </row>
    <row r="3674" spans="4:4" x14ac:dyDescent="0.2">
      <c r="D3674" s="184"/>
    </row>
    <row r="3675" spans="4:4" x14ac:dyDescent="0.2">
      <c r="D3675" s="184"/>
    </row>
    <row r="3676" spans="4:4" x14ac:dyDescent="0.2">
      <c r="D3676" s="184"/>
    </row>
    <row r="3677" spans="4:4" x14ac:dyDescent="0.2">
      <c r="D3677" s="184"/>
    </row>
    <row r="3678" spans="4:4" x14ac:dyDescent="0.2">
      <c r="D3678" s="184"/>
    </row>
    <row r="3679" spans="4:4" x14ac:dyDescent="0.2">
      <c r="D3679" s="184"/>
    </row>
    <row r="3680" spans="4:4" x14ac:dyDescent="0.2">
      <c r="D3680" s="184"/>
    </row>
    <row r="3681" spans="4:4" x14ac:dyDescent="0.2">
      <c r="D3681" s="184"/>
    </row>
    <row r="3682" spans="4:4" x14ac:dyDescent="0.2">
      <c r="D3682" s="184"/>
    </row>
    <row r="3683" spans="4:4" x14ac:dyDescent="0.2">
      <c r="D3683" s="184"/>
    </row>
    <row r="3684" spans="4:4" x14ac:dyDescent="0.2">
      <c r="D3684" s="184"/>
    </row>
    <row r="3685" spans="4:4" x14ac:dyDescent="0.2">
      <c r="D3685" s="184"/>
    </row>
    <row r="3686" spans="4:4" x14ac:dyDescent="0.2">
      <c r="D3686" s="184"/>
    </row>
    <row r="3687" spans="4:4" x14ac:dyDescent="0.2">
      <c r="D3687" s="184"/>
    </row>
    <row r="3688" spans="4:4" x14ac:dyDescent="0.2">
      <c r="D3688" s="184"/>
    </row>
    <row r="3689" spans="4:4" x14ac:dyDescent="0.2">
      <c r="D3689" s="184"/>
    </row>
    <row r="3690" spans="4:4" x14ac:dyDescent="0.2">
      <c r="D3690" s="184"/>
    </row>
    <row r="3691" spans="4:4" x14ac:dyDescent="0.2">
      <c r="D3691" s="184"/>
    </row>
    <row r="3692" spans="4:4" x14ac:dyDescent="0.2">
      <c r="D3692" s="184"/>
    </row>
    <row r="3693" spans="4:4" x14ac:dyDescent="0.2">
      <c r="D3693" s="184"/>
    </row>
    <row r="3694" spans="4:4" x14ac:dyDescent="0.2">
      <c r="D3694" s="184"/>
    </row>
    <row r="3695" spans="4:4" x14ac:dyDescent="0.2">
      <c r="D3695" s="184"/>
    </row>
    <row r="3696" spans="4:4" x14ac:dyDescent="0.2">
      <c r="D3696" s="184"/>
    </row>
    <row r="3697" spans="4:4" x14ac:dyDescent="0.2">
      <c r="D3697" s="184"/>
    </row>
    <row r="3698" spans="4:4" x14ac:dyDescent="0.2">
      <c r="D3698" s="184"/>
    </row>
    <row r="3699" spans="4:4" x14ac:dyDescent="0.2">
      <c r="D3699" s="184"/>
    </row>
    <row r="3700" spans="4:4" x14ac:dyDescent="0.2">
      <c r="D3700" s="184"/>
    </row>
    <row r="3701" spans="4:4" x14ac:dyDescent="0.2">
      <c r="D3701" s="184"/>
    </row>
    <row r="3702" spans="4:4" x14ac:dyDescent="0.2">
      <c r="D3702" s="184"/>
    </row>
    <row r="3703" spans="4:4" x14ac:dyDescent="0.2">
      <c r="D3703" s="184"/>
    </row>
    <row r="3704" spans="4:4" x14ac:dyDescent="0.2">
      <c r="D3704" s="184"/>
    </row>
    <row r="3705" spans="4:4" x14ac:dyDescent="0.2">
      <c r="D3705" s="184"/>
    </row>
    <row r="3706" spans="4:4" x14ac:dyDescent="0.2">
      <c r="D3706" s="184"/>
    </row>
    <row r="3707" spans="4:4" x14ac:dyDescent="0.2">
      <c r="D3707" s="184"/>
    </row>
    <row r="3708" spans="4:4" x14ac:dyDescent="0.2">
      <c r="D3708" s="184"/>
    </row>
    <row r="3709" spans="4:4" x14ac:dyDescent="0.2">
      <c r="D3709" s="184"/>
    </row>
    <row r="3710" spans="4:4" x14ac:dyDescent="0.2">
      <c r="D3710" s="184"/>
    </row>
    <row r="3711" spans="4:4" x14ac:dyDescent="0.2">
      <c r="D3711" s="184"/>
    </row>
    <row r="3712" spans="4:4" x14ac:dyDescent="0.2">
      <c r="D3712" s="184"/>
    </row>
    <row r="3713" spans="4:4" x14ac:dyDescent="0.2">
      <c r="D3713" s="184"/>
    </row>
    <row r="3714" spans="4:4" x14ac:dyDescent="0.2">
      <c r="D3714" s="184"/>
    </row>
    <row r="3715" spans="4:4" x14ac:dyDescent="0.2">
      <c r="D3715" s="184"/>
    </row>
    <row r="3716" spans="4:4" x14ac:dyDescent="0.2">
      <c r="D3716" s="184"/>
    </row>
    <row r="3717" spans="4:4" x14ac:dyDescent="0.2">
      <c r="D3717" s="184"/>
    </row>
    <row r="3718" spans="4:4" x14ac:dyDescent="0.2">
      <c r="D3718" s="184"/>
    </row>
    <row r="3719" spans="4:4" x14ac:dyDescent="0.2">
      <c r="D3719" s="184"/>
    </row>
    <row r="3720" spans="4:4" x14ac:dyDescent="0.2">
      <c r="D3720" s="184"/>
    </row>
    <row r="3721" spans="4:4" x14ac:dyDescent="0.2">
      <c r="D3721" s="184"/>
    </row>
    <row r="3722" spans="4:4" x14ac:dyDescent="0.2">
      <c r="D3722" s="184"/>
    </row>
    <row r="3723" spans="4:4" x14ac:dyDescent="0.2">
      <c r="D3723" s="184"/>
    </row>
    <row r="3724" spans="4:4" x14ac:dyDescent="0.2">
      <c r="D3724" s="184"/>
    </row>
    <row r="3725" spans="4:4" x14ac:dyDescent="0.2">
      <c r="D3725" s="184"/>
    </row>
    <row r="3726" spans="4:4" x14ac:dyDescent="0.2">
      <c r="D3726" s="184"/>
    </row>
    <row r="3727" spans="4:4" x14ac:dyDescent="0.2">
      <c r="D3727" s="184"/>
    </row>
    <row r="3728" spans="4:4" x14ac:dyDescent="0.2">
      <c r="D3728" s="184"/>
    </row>
    <row r="3729" spans="4:4" x14ac:dyDescent="0.2">
      <c r="D3729" s="184"/>
    </row>
    <row r="3730" spans="4:4" x14ac:dyDescent="0.2">
      <c r="D3730" s="184"/>
    </row>
    <row r="3731" spans="4:4" x14ac:dyDescent="0.2">
      <c r="D3731" s="184"/>
    </row>
    <row r="3732" spans="4:4" x14ac:dyDescent="0.2">
      <c r="D3732" s="184"/>
    </row>
    <row r="3733" spans="4:4" x14ac:dyDescent="0.2">
      <c r="D3733" s="184"/>
    </row>
    <row r="3734" spans="4:4" x14ac:dyDescent="0.2">
      <c r="D3734" s="184"/>
    </row>
    <row r="3735" spans="4:4" x14ac:dyDescent="0.2">
      <c r="D3735" s="184"/>
    </row>
    <row r="3736" spans="4:4" x14ac:dyDescent="0.2">
      <c r="D3736" s="184"/>
    </row>
    <row r="3737" spans="4:4" x14ac:dyDescent="0.2">
      <c r="D3737" s="184"/>
    </row>
    <row r="3738" spans="4:4" x14ac:dyDescent="0.2">
      <c r="D3738" s="184"/>
    </row>
    <row r="3739" spans="4:4" x14ac:dyDescent="0.2">
      <c r="D3739" s="184"/>
    </row>
    <row r="3740" spans="4:4" x14ac:dyDescent="0.2">
      <c r="D3740" s="184"/>
    </row>
    <row r="3741" spans="4:4" x14ac:dyDescent="0.2">
      <c r="D3741" s="184"/>
    </row>
    <row r="3742" spans="4:4" x14ac:dyDescent="0.2">
      <c r="D3742" s="184"/>
    </row>
    <row r="3743" spans="4:4" x14ac:dyDescent="0.2">
      <c r="D3743" s="184"/>
    </row>
    <row r="3744" spans="4:4" x14ac:dyDescent="0.2">
      <c r="D3744" s="184"/>
    </row>
    <row r="3745" spans="4:4" x14ac:dyDescent="0.2">
      <c r="D3745" s="184"/>
    </row>
    <row r="3746" spans="4:4" x14ac:dyDescent="0.2">
      <c r="D3746" s="184"/>
    </row>
    <row r="3747" spans="4:4" x14ac:dyDescent="0.2">
      <c r="D3747" s="184"/>
    </row>
    <row r="3748" spans="4:4" x14ac:dyDescent="0.2">
      <c r="D3748" s="184"/>
    </row>
    <row r="3749" spans="4:4" x14ac:dyDescent="0.2">
      <c r="D3749" s="184"/>
    </row>
    <row r="3750" spans="4:4" x14ac:dyDescent="0.2">
      <c r="D3750" s="184"/>
    </row>
    <row r="3751" spans="4:4" x14ac:dyDescent="0.2">
      <c r="D3751" s="184"/>
    </row>
    <row r="3752" spans="4:4" x14ac:dyDescent="0.2">
      <c r="D3752" s="184"/>
    </row>
    <row r="3753" spans="4:4" x14ac:dyDescent="0.2">
      <c r="D3753" s="184"/>
    </row>
    <row r="3754" spans="4:4" x14ac:dyDescent="0.2">
      <c r="D3754" s="184"/>
    </row>
    <row r="3755" spans="4:4" x14ac:dyDescent="0.2">
      <c r="D3755" s="184"/>
    </row>
    <row r="3756" spans="4:4" x14ac:dyDescent="0.2">
      <c r="D3756" s="184"/>
    </row>
    <row r="3757" spans="4:4" x14ac:dyDescent="0.2">
      <c r="D3757" s="184"/>
    </row>
    <row r="3758" spans="4:4" x14ac:dyDescent="0.2">
      <c r="D3758" s="184"/>
    </row>
    <row r="3759" spans="4:4" x14ac:dyDescent="0.2">
      <c r="D3759" s="184"/>
    </row>
    <row r="3760" spans="4:4" x14ac:dyDescent="0.2">
      <c r="D3760" s="184"/>
    </row>
    <row r="3761" spans="4:4" x14ac:dyDescent="0.2">
      <c r="D3761" s="184"/>
    </row>
    <row r="3762" spans="4:4" x14ac:dyDescent="0.2">
      <c r="D3762" s="184"/>
    </row>
    <row r="3763" spans="4:4" x14ac:dyDescent="0.2">
      <c r="D3763" s="184"/>
    </row>
    <row r="3764" spans="4:4" x14ac:dyDescent="0.2">
      <c r="D3764" s="184"/>
    </row>
    <row r="3765" spans="4:4" x14ac:dyDescent="0.2">
      <c r="D3765" s="184"/>
    </row>
    <row r="3766" spans="4:4" x14ac:dyDescent="0.2">
      <c r="D3766" s="184"/>
    </row>
    <row r="3767" spans="4:4" x14ac:dyDescent="0.2">
      <c r="D3767" s="184"/>
    </row>
    <row r="3768" spans="4:4" x14ac:dyDescent="0.2">
      <c r="D3768" s="184"/>
    </row>
    <row r="3769" spans="4:4" x14ac:dyDescent="0.2">
      <c r="D3769" s="184"/>
    </row>
    <row r="3770" spans="4:4" x14ac:dyDescent="0.2">
      <c r="D3770" s="184"/>
    </row>
    <row r="3771" spans="4:4" x14ac:dyDescent="0.2">
      <c r="D3771" s="184"/>
    </row>
    <row r="3772" spans="4:4" x14ac:dyDescent="0.2">
      <c r="D3772" s="184"/>
    </row>
    <row r="3773" spans="4:4" x14ac:dyDescent="0.2">
      <c r="D3773" s="184"/>
    </row>
    <row r="3774" spans="4:4" x14ac:dyDescent="0.2">
      <c r="D3774" s="184"/>
    </row>
    <row r="3775" spans="4:4" x14ac:dyDescent="0.2">
      <c r="D3775" s="184"/>
    </row>
    <row r="3776" spans="4:4" x14ac:dyDescent="0.2">
      <c r="D3776" s="184"/>
    </row>
    <row r="3777" spans="4:4" x14ac:dyDescent="0.2">
      <c r="D3777" s="184"/>
    </row>
    <row r="3778" spans="4:4" x14ac:dyDescent="0.2">
      <c r="D3778" s="184"/>
    </row>
    <row r="3779" spans="4:4" x14ac:dyDescent="0.2">
      <c r="D3779" s="184"/>
    </row>
    <row r="3780" spans="4:4" x14ac:dyDescent="0.2">
      <c r="D3780" s="184"/>
    </row>
    <row r="3781" spans="4:4" x14ac:dyDescent="0.2">
      <c r="D3781" s="184"/>
    </row>
    <row r="3782" spans="4:4" x14ac:dyDescent="0.2">
      <c r="D3782" s="184"/>
    </row>
    <row r="3783" spans="4:4" x14ac:dyDescent="0.2">
      <c r="D3783" s="184"/>
    </row>
    <row r="3784" spans="4:4" x14ac:dyDescent="0.2">
      <c r="D3784" s="184"/>
    </row>
    <row r="3785" spans="4:4" x14ac:dyDescent="0.2">
      <c r="D3785" s="184"/>
    </row>
    <row r="3786" spans="4:4" x14ac:dyDescent="0.2">
      <c r="D3786" s="184"/>
    </row>
    <row r="3787" spans="4:4" x14ac:dyDescent="0.2">
      <c r="D3787" s="184"/>
    </row>
    <row r="3788" spans="4:4" x14ac:dyDescent="0.2">
      <c r="D3788" s="184"/>
    </row>
    <row r="3789" spans="4:4" x14ac:dyDescent="0.2">
      <c r="D3789" s="184"/>
    </row>
    <row r="3790" spans="4:4" x14ac:dyDescent="0.2">
      <c r="D3790" s="184"/>
    </row>
    <row r="3791" spans="4:4" x14ac:dyDescent="0.2">
      <c r="D3791" s="184"/>
    </row>
    <row r="3792" spans="4:4" x14ac:dyDescent="0.2">
      <c r="D3792" s="184"/>
    </row>
    <row r="3793" spans="4:4" x14ac:dyDescent="0.2">
      <c r="D3793" s="184"/>
    </row>
    <row r="3794" spans="4:4" x14ac:dyDescent="0.2">
      <c r="D3794" s="184"/>
    </row>
    <row r="3795" spans="4:4" x14ac:dyDescent="0.2">
      <c r="D3795" s="184"/>
    </row>
    <row r="3796" spans="4:4" x14ac:dyDescent="0.2">
      <c r="D3796" s="184"/>
    </row>
    <row r="3797" spans="4:4" x14ac:dyDescent="0.2">
      <c r="D3797" s="184"/>
    </row>
    <row r="3798" spans="4:4" x14ac:dyDescent="0.2">
      <c r="D3798" s="184"/>
    </row>
    <row r="3799" spans="4:4" x14ac:dyDescent="0.2">
      <c r="D3799" s="184"/>
    </row>
    <row r="3800" spans="4:4" x14ac:dyDescent="0.2">
      <c r="D3800" s="184"/>
    </row>
    <row r="3801" spans="4:4" x14ac:dyDescent="0.2">
      <c r="D3801" s="184"/>
    </row>
    <row r="3802" spans="4:4" x14ac:dyDescent="0.2">
      <c r="D3802" s="184"/>
    </row>
    <row r="3803" spans="4:4" x14ac:dyDescent="0.2">
      <c r="D3803" s="184"/>
    </row>
    <row r="3804" spans="4:4" x14ac:dyDescent="0.2">
      <c r="D3804" s="184"/>
    </row>
    <row r="3805" spans="4:4" x14ac:dyDescent="0.2">
      <c r="D3805" s="184"/>
    </row>
    <row r="3806" spans="4:4" x14ac:dyDescent="0.2">
      <c r="D3806" s="184"/>
    </row>
    <row r="3807" spans="4:4" x14ac:dyDescent="0.2">
      <c r="D3807" s="184"/>
    </row>
    <row r="3808" spans="4:4" x14ac:dyDescent="0.2">
      <c r="D3808" s="184"/>
    </row>
    <row r="3809" spans="4:4" x14ac:dyDescent="0.2">
      <c r="D3809" s="184"/>
    </row>
    <row r="3810" spans="4:4" x14ac:dyDescent="0.2">
      <c r="D3810" s="184"/>
    </row>
    <row r="3811" spans="4:4" x14ac:dyDescent="0.2">
      <c r="D3811" s="184"/>
    </row>
    <row r="3812" spans="4:4" x14ac:dyDescent="0.2">
      <c r="D3812" s="184"/>
    </row>
    <row r="3813" spans="4:4" x14ac:dyDescent="0.2">
      <c r="D3813" s="184"/>
    </row>
    <row r="3814" spans="4:4" x14ac:dyDescent="0.2">
      <c r="D3814" s="184"/>
    </row>
    <row r="3815" spans="4:4" x14ac:dyDescent="0.2">
      <c r="D3815" s="184"/>
    </row>
    <row r="3816" spans="4:4" x14ac:dyDescent="0.2">
      <c r="D3816" s="184"/>
    </row>
    <row r="3817" spans="4:4" x14ac:dyDescent="0.2">
      <c r="D3817" s="184"/>
    </row>
    <row r="3818" spans="4:4" x14ac:dyDescent="0.2">
      <c r="D3818" s="184"/>
    </row>
    <row r="3819" spans="4:4" x14ac:dyDescent="0.2">
      <c r="D3819" s="184"/>
    </row>
    <row r="3820" spans="4:4" x14ac:dyDescent="0.2">
      <c r="D3820" s="184"/>
    </row>
    <row r="3821" spans="4:4" x14ac:dyDescent="0.2">
      <c r="D3821" s="184"/>
    </row>
    <row r="3822" spans="4:4" x14ac:dyDescent="0.2">
      <c r="D3822" s="184"/>
    </row>
    <row r="3823" spans="4:4" x14ac:dyDescent="0.2">
      <c r="D3823" s="184"/>
    </row>
    <row r="3824" spans="4:4" x14ac:dyDescent="0.2">
      <c r="D3824" s="184"/>
    </row>
    <row r="3825" spans="4:4" x14ac:dyDescent="0.2">
      <c r="D3825" s="184"/>
    </row>
    <row r="3826" spans="4:4" x14ac:dyDescent="0.2">
      <c r="D3826" s="184"/>
    </row>
    <row r="3827" spans="4:4" x14ac:dyDescent="0.2">
      <c r="D3827" s="184"/>
    </row>
    <row r="3828" spans="4:4" x14ac:dyDescent="0.2">
      <c r="D3828" s="184"/>
    </row>
    <row r="3829" spans="4:4" x14ac:dyDescent="0.2">
      <c r="D3829" s="184"/>
    </row>
    <row r="3830" spans="4:4" x14ac:dyDescent="0.2">
      <c r="D3830" s="184"/>
    </row>
    <row r="3831" spans="4:4" x14ac:dyDescent="0.2">
      <c r="D3831" s="184"/>
    </row>
    <row r="3832" spans="4:4" x14ac:dyDescent="0.2">
      <c r="D3832" s="184"/>
    </row>
    <row r="3833" spans="4:4" x14ac:dyDescent="0.2">
      <c r="D3833" s="184"/>
    </row>
    <row r="3834" spans="4:4" x14ac:dyDescent="0.2">
      <c r="D3834" s="184"/>
    </row>
    <row r="3835" spans="4:4" x14ac:dyDescent="0.2">
      <c r="D3835" s="184"/>
    </row>
    <row r="3836" spans="4:4" x14ac:dyDescent="0.2">
      <c r="D3836" s="184"/>
    </row>
    <row r="3837" spans="4:4" x14ac:dyDescent="0.2">
      <c r="D3837" s="184"/>
    </row>
    <row r="3838" spans="4:4" x14ac:dyDescent="0.2">
      <c r="D3838" s="184"/>
    </row>
    <row r="3839" spans="4:4" x14ac:dyDescent="0.2">
      <c r="D3839" s="184"/>
    </row>
    <row r="3840" spans="4:4" x14ac:dyDescent="0.2">
      <c r="D3840" s="184"/>
    </row>
    <row r="3841" spans="4:4" x14ac:dyDescent="0.2">
      <c r="D3841" s="184"/>
    </row>
    <row r="3842" spans="4:4" x14ac:dyDescent="0.2">
      <c r="D3842" s="184"/>
    </row>
    <row r="3843" spans="4:4" x14ac:dyDescent="0.2">
      <c r="D3843" s="184"/>
    </row>
    <row r="3844" spans="4:4" x14ac:dyDescent="0.2">
      <c r="D3844" s="184"/>
    </row>
    <row r="3845" spans="4:4" x14ac:dyDescent="0.2">
      <c r="D3845" s="184"/>
    </row>
    <row r="3846" spans="4:4" x14ac:dyDescent="0.2">
      <c r="D3846" s="184"/>
    </row>
    <row r="3847" spans="4:4" x14ac:dyDescent="0.2">
      <c r="D3847" s="184"/>
    </row>
    <row r="3848" spans="4:4" x14ac:dyDescent="0.2">
      <c r="D3848" s="184"/>
    </row>
    <row r="3849" spans="4:4" x14ac:dyDescent="0.2">
      <c r="D3849" s="184"/>
    </row>
    <row r="3850" spans="4:4" x14ac:dyDescent="0.2">
      <c r="D3850" s="184"/>
    </row>
    <row r="3851" spans="4:4" x14ac:dyDescent="0.2">
      <c r="D3851" s="184"/>
    </row>
    <row r="3852" spans="4:4" x14ac:dyDescent="0.2">
      <c r="D3852" s="184"/>
    </row>
    <row r="3853" spans="4:4" x14ac:dyDescent="0.2">
      <c r="D3853" s="184"/>
    </row>
    <row r="3854" spans="4:4" x14ac:dyDescent="0.2">
      <c r="D3854" s="184"/>
    </row>
    <row r="3855" spans="4:4" x14ac:dyDescent="0.2">
      <c r="D3855" s="184"/>
    </row>
    <row r="3856" spans="4:4" x14ac:dyDescent="0.2">
      <c r="D3856" s="184"/>
    </row>
    <row r="3857" spans="4:4" x14ac:dyDescent="0.2">
      <c r="D3857" s="184"/>
    </row>
    <row r="3858" spans="4:4" x14ac:dyDescent="0.2">
      <c r="D3858" s="184"/>
    </row>
    <row r="3859" spans="4:4" x14ac:dyDescent="0.2">
      <c r="D3859" s="184"/>
    </row>
    <row r="3860" spans="4:4" x14ac:dyDescent="0.2">
      <c r="D3860" s="184"/>
    </row>
    <row r="3861" spans="4:4" x14ac:dyDescent="0.2">
      <c r="D3861" s="184"/>
    </row>
    <row r="3862" spans="4:4" x14ac:dyDescent="0.2">
      <c r="D3862" s="184"/>
    </row>
    <row r="3863" spans="4:4" x14ac:dyDescent="0.2">
      <c r="D3863" s="184"/>
    </row>
    <row r="3864" spans="4:4" x14ac:dyDescent="0.2">
      <c r="D3864" s="184"/>
    </row>
    <row r="3865" spans="4:4" x14ac:dyDescent="0.2">
      <c r="D3865" s="184"/>
    </row>
    <row r="3866" spans="4:4" x14ac:dyDescent="0.2">
      <c r="D3866" s="184"/>
    </row>
    <row r="3867" spans="4:4" x14ac:dyDescent="0.2">
      <c r="D3867" s="184"/>
    </row>
    <row r="3868" spans="4:4" x14ac:dyDescent="0.2">
      <c r="D3868" s="184"/>
    </row>
    <row r="3869" spans="4:4" x14ac:dyDescent="0.2">
      <c r="D3869" s="184"/>
    </row>
    <row r="3870" spans="4:4" x14ac:dyDescent="0.2">
      <c r="D3870" s="184"/>
    </row>
    <row r="3871" spans="4:4" x14ac:dyDescent="0.2">
      <c r="D3871" s="184"/>
    </row>
    <row r="3872" spans="4:4" x14ac:dyDescent="0.2">
      <c r="D3872" s="184"/>
    </row>
    <row r="3873" spans="4:4" x14ac:dyDescent="0.2">
      <c r="D3873" s="184"/>
    </row>
    <row r="3874" spans="4:4" x14ac:dyDescent="0.2">
      <c r="D3874" s="184"/>
    </row>
    <row r="3875" spans="4:4" x14ac:dyDescent="0.2">
      <c r="D3875" s="184"/>
    </row>
    <row r="3876" spans="4:4" x14ac:dyDescent="0.2">
      <c r="D3876" s="184"/>
    </row>
    <row r="3877" spans="4:4" x14ac:dyDescent="0.2">
      <c r="D3877" s="184"/>
    </row>
    <row r="3878" spans="4:4" x14ac:dyDescent="0.2">
      <c r="D3878" s="184"/>
    </row>
    <row r="3879" spans="4:4" x14ac:dyDescent="0.2">
      <c r="D3879" s="184"/>
    </row>
    <row r="3880" spans="4:4" x14ac:dyDescent="0.2">
      <c r="D3880" s="184"/>
    </row>
    <row r="3881" spans="4:4" x14ac:dyDescent="0.2">
      <c r="D3881" s="184"/>
    </row>
    <row r="3882" spans="4:4" x14ac:dyDescent="0.2">
      <c r="D3882" s="184"/>
    </row>
    <row r="3883" spans="4:4" x14ac:dyDescent="0.2">
      <c r="D3883" s="184"/>
    </row>
    <row r="3884" spans="4:4" x14ac:dyDescent="0.2">
      <c r="D3884" s="184"/>
    </row>
    <row r="3885" spans="4:4" x14ac:dyDescent="0.2">
      <c r="D3885" s="184"/>
    </row>
    <row r="3886" spans="4:4" x14ac:dyDescent="0.2">
      <c r="D3886" s="184"/>
    </row>
    <row r="3887" spans="4:4" x14ac:dyDescent="0.2">
      <c r="D3887" s="184"/>
    </row>
    <row r="3888" spans="4:4" x14ac:dyDescent="0.2">
      <c r="D3888" s="184"/>
    </row>
    <row r="3889" spans="4:4" x14ac:dyDescent="0.2">
      <c r="D3889" s="184"/>
    </row>
    <row r="3890" spans="4:4" x14ac:dyDescent="0.2">
      <c r="D3890" s="184"/>
    </row>
    <row r="3891" spans="4:4" x14ac:dyDescent="0.2">
      <c r="D3891" s="184"/>
    </row>
    <row r="3892" spans="4:4" x14ac:dyDescent="0.2">
      <c r="D3892" s="184"/>
    </row>
    <row r="3893" spans="4:4" x14ac:dyDescent="0.2">
      <c r="D3893" s="184"/>
    </row>
    <row r="3894" spans="4:4" x14ac:dyDescent="0.2">
      <c r="D3894" s="184"/>
    </row>
    <row r="3895" spans="4:4" x14ac:dyDescent="0.2">
      <c r="D3895" s="184"/>
    </row>
    <row r="3896" spans="4:4" x14ac:dyDescent="0.2">
      <c r="D3896" s="184"/>
    </row>
    <row r="3897" spans="4:4" x14ac:dyDescent="0.2">
      <c r="D3897" s="184"/>
    </row>
    <row r="3898" spans="4:4" x14ac:dyDescent="0.2">
      <c r="D3898" s="184"/>
    </row>
    <row r="3899" spans="4:4" x14ac:dyDescent="0.2">
      <c r="D3899" s="184"/>
    </row>
    <row r="3900" spans="4:4" x14ac:dyDescent="0.2">
      <c r="D3900" s="184"/>
    </row>
    <row r="3901" spans="4:4" x14ac:dyDescent="0.2">
      <c r="D3901" s="184"/>
    </row>
    <row r="3902" spans="4:4" x14ac:dyDescent="0.2">
      <c r="D3902" s="184"/>
    </row>
    <row r="3903" spans="4:4" x14ac:dyDescent="0.2">
      <c r="D3903" s="184"/>
    </row>
    <row r="3904" spans="4:4" x14ac:dyDescent="0.2">
      <c r="D3904" s="184"/>
    </row>
    <row r="3905" spans="4:4" x14ac:dyDescent="0.2">
      <c r="D3905" s="184"/>
    </row>
    <row r="3906" spans="4:4" x14ac:dyDescent="0.2">
      <c r="D3906" s="184"/>
    </row>
    <row r="3907" spans="4:4" x14ac:dyDescent="0.2">
      <c r="D3907" s="184"/>
    </row>
    <row r="3908" spans="4:4" x14ac:dyDescent="0.2">
      <c r="D3908" s="184"/>
    </row>
    <row r="3909" spans="4:4" x14ac:dyDescent="0.2">
      <c r="D3909" s="184"/>
    </row>
    <row r="3910" spans="4:4" x14ac:dyDescent="0.2">
      <c r="D3910" s="184"/>
    </row>
    <row r="3911" spans="4:4" x14ac:dyDescent="0.2">
      <c r="D3911" s="184"/>
    </row>
    <row r="3912" spans="4:4" x14ac:dyDescent="0.2">
      <c r="D3912" s="184"/>
    </row>
    <row r="3913" spans="4:4" x14ac:dyDescent="0.2">
      <c r="D3913" s="184"/>
    </row>
    <row r="3914" spans="4:4" x14ac:dyDescent="0.2">
      <c r="D3914" s="184"/>
    </row>
    <row r="3915" spans="4:4" x14ac:dyDescent="0.2">
      <c r="D3915" s="184"/>
    </row>
    <row r="3916" spans="4:4" x14ac:dyDescent="0.2">
      <c r="D3916" s="184"/>
    </row>
    <row r="3917" spans="4:4" x14ac:dyDescent="0.2">
      <c r="D3917" s="184"/>
    </row>
    <row r="3918" spans="4:4" x14ac:dyDescent="0.2">
      <c r="D3918" s="184"/>
    </row>
    <row r="3919" spans="4:4" x14ac:dyDescent="0.2">
      <c r="D3919" s="184"/>
    </row>
    <row r="3920" spans="4:4" x14ac:dyDescent="0.2">
      <c r="D3920" s="184"/>
    </row>
    <row r="3921" spans="4:4" x14ac:dyDescent="0.2">
      <c r="D3921" s="184"/>
    </row>
    <row r="3922" spans="4:4" x14ac:dyDescent="0.2">
      <c r="D3922" s="184"/>
    </row>
    <row r="3923" spans="4:4" x14ac:dyDescent="0.2">
      <c r="D3923" s="184"/>
    </row>
    <row r="3924" spans="4:4" x14ac:dyDescent="0.2">
      <c r="D3924" s="184"/>
    </row>
    <row r="3925" spans="4:4" x14ac:dyDescent="0.2">
      <c r="D3925" s="184"/>
    </row>
    <row r="3926" spans="4:4" x14ac:dyDescent="0.2">
      <c r="D3926" s="184"/>
    </row>
    <row r="3927" spans="4:4" x14ac:dyDescent="0.2">
      <c r="D3927" s="184"/>
    </row>
    <row r="3928" spans="4:4" x14ac:dyDescent="0.2">
      <c r="D3928" s="184"/>
    </row>
    <row r="3929" spans="4:4" x14ac:dyDescent="0.2">
      <c r="D3929" s="184"/>
    </row>
    <row r="3930" spans="4:4" x14ac:dyDescent="0.2">
      <c r="D3930" s="184"/>
    </row>
    <row r="3931" spans="4:4" x14ac:dyDescent="0.2">
      <c r="D3931" s="184"/>
    </row>
    <row r="3932" spans="4:4" x14ac:dyDescent="0.2">
      <c r="D3932" s="184"/>
    </row>
    <row r="3933" spans="4:4" x14ac:dyDescent="0.2">
      <c r="D3933" s="184"/>
    </row>
    <row r="3934" spans="4:4" x14ac:dyDescent="0.2">
      <c r="D3934" s="184"/>
    </row>
    <row r="3935" spans="4:4" x14ac:dyDescent="0.2">
      <c r="D3935" s="184"/>
    </row>
    <row r="3936" spans="4:4" x14ac:dyDescent="0.2">
      <c r="D3936" s="184"/>
    </row>
    <row r="3937" spans="4:4" x14ac:dyDescent="0.2">
      <c r="D3937" s="184"/>
    </row>
    <row r="3938" spans="4:4" x14ac:dyDescent="0.2">
      <c r="D3938" s="184"/>
    </row>
    <row r="3939" spans="4:4" x14ac:dyDescent="0.2">
      <c r="D3939" s="184"/>
    </row>
    <row r="3940" spans="4:4" x14ac:dyDescent="0.2">
      <c r="D3940" s="184"/>
    </row>
    <row r="3941" spans="4:4" x14ac:dyDescent="0.2">
      <c r="D3941" s="184"/>
    </row>
    <row r="3942" spans="4:4" x14ac:dyDescent="0.2">
      <c r="D3942" s="184"/>
    </row>
    <row r="3943" spans="4:4" x14ac:dyDescent="0.2">
      <c r="D3943" s="184"/>
    </row>
    <row r="3944" spans="4:4" x14ac:dyDescent="0.2">
      <c r="D3944" s="184"/>
    </row>
    <row r="3945" spans="4:4" x14ac:dyDescent="0.2">
      <c r="D3945" s="184"/>
    </row>
    <row r="3946" spans="4:4" x14ac:dyDescent="0.2">
      <c r="D3946" s="184"/>
    </row>
    <row r="3947" spans="4:4" x14ac:dyDescent="0.2">
      <c r="D3947" s="184"/>
    </row>
    <row r="3948" spans="4:4" x14ac:dyDescent="0.2">
      <c r="D3948" s="184"/>
    </row>
    <row r="3949" spans="4:4" x14ac:dyDescent="0.2">
      <c r="D3949" s="184"/>
    </row>
    <row r="3950" spans="4:4" x14ac:dyDescent="0.2">
      <c r="D3950" s="184"/>
    </row>
    <row r="3951" spans="4:4" x14ac:dyDescent="0.2">
      <c r="D3951" s="184"/>
    </row>
    <row r="3952" spans="4:4" x14ac:dyDescent="0.2">
      <c r="D3952" s="184"/>
    </row>
    <row r="3953" spans="4:4" x14ac:dyDescent="0.2">
      <c r="D3953" s="184"/>
    </row>
    <row r="3954" spans="4:4" x14ac:dyDescent="0.2">
      <c r="D3954" s="184"/>
    </row>
    <row r="3955" spans="4:4" x14ac:dyDescent="0.2">
      <c r="D3955" s="184"/>
    </row>
    <row r="3956" spans="4:4" x14ac:dyDescent="0.2">
      <c r="D3956" s="184"/>
    </row>
    <row r="3957" spans="4:4" x14ac:dyDescent="0.2">
      <c r="D3957" s="184"/>
    </row>
    <row r="3958" spans="4:4" x14ac:dyDescent="0.2">
      <c r="D3958" s="184"/>
    </row>
    <row r="3959" spans="4:4" x14ac:dyDescent="0.2">
      <c r="D3959" s="184"/>
    </row>
    <row r="3960" spans="4:4" x14ac:dyDescent="0.2">
      <c r="D3960" s="184"/>
    </row>
    <row r="3961" spans="4:4" x14ac:dyDescent="0.2">
      <c r="D3961" s="184"/>
    </row>
    <row r="3962" spans="4:4" x14ac:dyDescent="0.2">
      <c r="D3962" s="184"/>
    </row>
    <row r="3963" spans="4:4" x14ac:dyDescent="0.2">
      <c r="D3963" s="184"/>
    </row>
    <row r="3964" spans="4:4" x14ac:dyDescent="0.2">
      <c r="D3964" s="184"/>
    </row>
    <row r="3965" spans="4:4" x14ac:dyDescent="0.2">
      <c r="D3965" s="184"/>
    </row>
    <row r="3966" spans="4:4" x14ac:dyDescent="0.2">
      <c r="D3966" s="184"/>
    </row>
    <row r="3967" spans="4:4" x14ac:dyDescent="0.2">
      <c r="D3967" s="184"/>
    </row>
    <row r="3968" spans="4:4" x14ac:dyDescent="0.2">
      <c r="D3968" s="184"/>
    </row>
    <row r="3969" spans="4:4" x14ac:dyDescent="0.2">
      <c r="D3969" s="184"/>
    </row>
    <row r="3970" spans="4:4" x14ac:dyDescent="0.2">
      <c r="D3970" s="184"/>
    </row>
    <row r="3971" spans="4:4" x14ac:dyDescent="0.2">
      <c r="D3971" s="184"/>
    </row>
    <row r="3972" spans="4:4" x14ac:dyDescent="0.2">
      <c r="D3972" s="184"/>
    </row>
    <row r="3973" spans="4:4" x14ac:dyDescent="0.2">
      <c r="D3973" s="184"/>
    </row>
    <row r="3974" spans="4:4" x14ac:dyDescent="0.2">
      <c r="D3974" s="184"/>
    </row>
    <row r="3975" spans="4:4" x14ac:dyDescent="0.2">
      <c r="D3975" s="184"/>
    </row>
    <row r="3976" spans="4:4" x14ac:dyDescent="0.2">
      <c r="D3976" s="184"/>
    </row>
    <row r="3977" spans="4:4" x14ac:dyDescent="0.2">
      <c r="D3977" s="184"/>
    </row>
    <row r="3978" spans="4:4" x14ac:dyDescent="0.2">
      <c r="D3978" s="184"/>
    </row>
    <row r="3979" spans="4:4" x14ac:dyDescent="0.2">
      <c r="D3979" s="184"/>
    </row>
    <row r="3980" spans="4:4" x14ac:dyDescent="0.2">
      <c r="D3980" s="184"/>
    </row>
    <row r="3981" spans="4:4" x14ac:dyDescent="0.2">
      <c r="D3981" s="184"/>
    </row>
    <row r="3982" spans="4:4" x14ac:dyDescent="0.2">
      <c r="D3982" s="184"/>
    </row>
    <row r="3983" spans="4:4" x14ac:dyDescent="0.2">
      <c r="D3983" s="184"/>
    </row>
    <row r="3984" spans="4:4" x14ac:dyDescent="0.2">
      <c r="D3984" s="184"/>
    </row>
    <row r="3985" spans="4:4" x14ac:dyDescent="0.2">
      <c r="D3985" s="184"/>
    </row>
    <row r="3986" spans="4:4" x14ac:dyDescent="0.2">
      <c r="D3986" s="184"/>
    </row>
    <row r="3987" spans="4:4" x14ac:dyDescent="0.2">
      <c r="D3987" s="184"/>
    </row>
    <row r="3988" spans="4:4" x14ac:dyDescent="0.2">
      <c r="D3988" s="184"/>
    </row>
    <row r="3989" spans="4:4" x14ac:dyDescent="0.2">
      <c r="D3989" s="184"/>
    </row>
    <row r="3990" spans="4:4" x14ac:dyDescent="0.2">
      <c r="D3990" s="184"/>
    </row>
    <row r="3991" spans="4:4" x14ac:dyDescent="0.2">
      <c r="D3991" s="184"/>
    </row>
    <row r="3992" spans="4:4" x14ac:dyDescent="0.2">
      <c r="D3992" s="184"/>
    </row>
    <row r="3993" spans="4:4" x14ac:dyDescent="0.2">
      <c r="D3993" s="184"/>
    </row>
    <row r="3994" spans="4:4" x14ac:dyDescent="0.2">
      <c r="D3994" s="184"/>
    </row>
    <row r="3995" spans="4:4" x14ac:dyDescent="0.2">
      <c r="D3995" s="184"/>
    </row>
    <row r="3996" spans="4:4" x14ac:dyDescent="0.2">
      <c r="D3996" s="184"/>
    </row>
    <row r="3997" spans="4:4" x14ac:dyDescent="0.2">
      <c r="D3997" s="184"/>
    </row>
    <row r="3998" spans="4:4" x14ac:dyDescent="0.2">
      <c r="D3998" s="184"/>
    </row>
    <row r="3999" spans="4:4" x14ac:dyDescent="0.2">
      <c r="D3999" s="184"/>
    </row>
    <row r="4000" spans="4:4" x14ac:dyDescent="0.2">
      <c r="D4000" s="184"/>
    </row>
    <row r="4001" spans="4:4" x14ac:dyDescent="0.2">
      <c r="D4001" s="184"/>
    </row>
    <row r="4002" spans="4:4" x14ac:dyDescent="0.2">
      <c r="D4002" s="184"/>
    </row>
    <row r="4003" spans="4:4" x14ac:dyDescent="0.2">
      <c r="D4003" s="184"/>
    </row>
    <row r="4004" spans="4:4" x14ac:dyDescent="0.2">
      <c r="D4004" s="184"/>
    </row>
    <row r="4005" spans="4:4" x14ac:dyDescent="0.2">
      <c r="D4005" s="184"/>
    </row>
    <row r="4006" spans="4:4" x14ac:dyDescent="0.2">
      <c r="D4006" s="184"/>
    </row>
    <row r="4007" spans="4:4" x14ac:dyDescent="0.2">
      <c r="D4007" s="184"/>
    </row>
    <row r="4008" spans="4:4" x14ac:dyDescent="0.2">
      <c r="D4008" s="184"/>
    </row>
    <row r="4009" spans="4:4" x14ac:dyDescent="0.2">
      <c r="D4009" s="184"/>
    </row>
    <row r="4010" spans="4:4" x14ac:dyDescent="0.2">
      <c r="D4010" s="184"/>
    </row>
    <row r="4011" spans="4:4" x14ac:dyDescent="0.2">
      <c r="D4011" s="184"/>
    </row>
    <row r="4012" spans="4:4" x14ac:dyDescent="0.2">
      <c r="D4012" s="184"/>
    </row>
    <row r="4013" spans="4:4" x14ac:dyDescent="0.2">
      <c r="D4013" s="184"/>
    </row>
    <row r="4014" spans="4:4" x14ac:dyDescent="0.2">
      <c r="D4014" s="184"/>
    </row>
    <row r="4015" spans="4:4" x14ac:dyDescent="0.2">
      <c r="D4015" s="184"/>
    </row>
    <row r="4016" spans="4:4" x14ac:dyDescent="0.2">
      <c r="D4016" s="184"/>
    </row>
    <row r="4017" spans="4:4" x14ac:dyDescent="0.2">
      <c r="D4017" s="184"/>
    </row>
    <row r="4018" spans="4:4" x14ac:dyDescent="0.2">
      <c r="D4018" s="184"/>
    </row>
    <row r="4019" spans="4:4" x14ac:dyDescent="0.2">
      <c r="D4019" s="184"/>
    </row>
    <row r="4020" spans="4:4" x14ac:dyDescent="0.2">
      <c r="D4020" s="184"/>
    </row>
    <row r="4021" spans="4:4" x14ac:dyDescent="0.2">
      <c r="D4021" s="184"/>
    </row>
    <row r="4022" spans="4:4" x14ac:dyDescent="0.2">
      <c r="D4022" s="184"/>
    </row>
    <row r="4023" spans="4:4" x14ac:dyDescent="0.2">
      <c r="D4023" s="184"/>
    </row>
    <row r="4024" spans="4:4" x14ac:dyDescent="0.2">
      <c r="D4024" s="184"/>
    </row>
    <row r="4025" spans="4:4" x14ac:dyDescent="0.2">
      <c r="D4025" s="184"/>
    </row>
    <row r="4026" spans="4:4" x14ac:dyDescent="0.2">
      <c r="D4026" s="184"/>
    </row>
    <row r="4027" spans="4:4" x14ac:dyDescent="0.2">
      <c r="D4027" s="184"/>
    </row>
    <row r="4028" spans="4:4" x14ac:dyDescent="0.2">
      <c r="D4028" s="184"/>
    </row>
    <row r="4029" spans="4:4" x14ac:dyDescent="0.2">
      <c r="D4029" s="184"/>
    </row>
    <row r="4030" spans="4:4" x14ac:dyDescent="0.2">
      <c r="D4030" s="184"/>
    </row>
    <row r="4031" spans="4:4" x14ac:dyDescent="0.2">
      <c r="D4031" s="184"/>
    </row>
    <row r="4032" spans="4:4" x14ac:dyDescent="0.2">
      <c r="D4032" s="184"/>
    </row>
    <row r="4033" spans="4:4" x14ac:dyDescent="0.2">
      <c r="D4033" s="184"/>
    </row>
    <row r="4034" spans="4:4" x14ac:dyDescent="0.2">
      <c r="D4034" s="184"/>
    </row>
    <row r="4035" spans="4:4" x14ac:dyDescent="0.2">
      <c r="D4035" s="184"/>
    </row>
    <row r="4036" spans="4:4" x14ac:dyDescent="0.2">
      <c r="D4036" s="184"/>
    </row>
    <row r="4037" spans="4:4" x14ac:dyDescent="0.2">
      <c r="D4037" s="184"/>
    </row>
    <row r="4038" spans="4:4" x14ac:dyDescent="0.2">
      <c r="D4038" s="184"/>
    </row>
    <row r="4039" spans="4:4" x14ac:dyDescent="0.2">
      <c r="D4039" s="184"/>
    </row>
    <row r="4040" spans="4:4" x14ac:dyDescent="0.2">
      <c r="D4040" s="184"/>
    </row>
    <row r="4041" spans="4:4" x14ac:dyDescent="0.2">
      <c r="D4041" s="184"/>
    </row>
    <row r="4042" spans="4:4" x14ac:dyDescent="0.2">
      <c r="D4042" s="184"/>
    </row>
    <row r="4043" spans="4:4" x14ac:dyDescent="0.2">
      <c r="D4043" s="184"/>
    </row>
    <row r="4044" spans="4:4" x14ac:dyDescent="0.2">
      <c r="D4044" s="184"/>
    </row>
    <row r="4045" spans="4:4" x14ac:dyDescent="0.2">
      <c r="D4045" s="184"/>
    </row>
    <row r="4046" spans="4:4" x14ac:dyDescent="0.2">
      <c r="D4046" s="184"/>
    </row>
    <row r="4047" spans="4:4" x14ac:dyDescent="0.2">
      <c r="D4047" s="184"/>
    </row>
    <row r="4048" spans="4:4" x14ac:dyDescent="0.2">
      <c r="D4048" s="184"/>
    </row>
    <row r="4049" spans="4:4" x14ac:dyDescent="0.2">
      <c r="D4049" s="184"/>
    </row>
    <row r="4050" spans="4:4" x14ac:dyDescent="0.2">
      <c r="D4050" s="184"/>
    </row>
    <row r="4051" spans="4:4" x14ac:dyDescent="0.2">
      <c r="D4051" s="184"/>
    </row>
    <row r="4052" spans="4:4" x14ac:dyDescent="0.2">
      <c r="D4052" s="184"/>
    </row>
    <row r="4053" spans="4:4" x14ac:dyDescent="0.2">
      <c r="D4053" s="184"/>
    </row>
    <row r="4054" spans="4:4" x14ac:dyDescent="0.2">
      <c r="D4054" s="184"/>
    </row>
    <row r="4055" spans="4:4" x14ac:dyDescent="0.2">
      <c r="D4055" s="184"/>
    </row>
    <row r="4056" spans="4:4" x14ac:dyDescent="0.2">
      <c r="D4056" s="184"/>
    </row>
    <row r="4057" spans="4:4" x14ac:dyDescent="0.2">
      <c r="D4057" s="184"/>
    </row>
    <row r="4058" spans="4:4" x14ac:dyDescent="0.2">
      <c r="D4058" s="184"/>
    </row>
    <row r="4059" spans="4:4" x14ac:dyDescent="0.2">
      <c r="D4059" s="184"/>
    </row>
    <row r="4060" spans="4:4" x14ac:dyDescent="0.2">
      <c r="D4060" s="184"/>
    </row>
    <row r="4061" spans="4:4" x14ac:dyDescent="0.2">
      <c r="D4061" s="184"/>
    </row>
    <row r="4062" spans="4:4" x14ac:dyDescent="0.2">
      <c r="D4062" s="184"/>
    </row>
    <row r="4063" spans="4:4" x14ac:dyDescent="0.2">
      <c r="D4063" s="184"/>
    </row>
    <row r="4064" spans="4:4" x14ac:dyDescent="0.2">
      <c r="D4064" s="184"/>
    </row>
    <row r="4065" spans="4:4" x14ac:dyDescent="0.2">
      <c r="D4065" s="184"/>
    </row>
    <row r="4066" spans="4:4" x14ac:dyDescent="0.2">
      <c r="D4066" s="184"/>
    </row>
    <row r="4067" spans="4:4" x14ac:dyDescent="0.2">
      <c r="D4067" s="184"/>
    </row>
    <row r="4068" spans="4:4" x14ac:dyDescent="0.2">
      <c r="D4068" s="184"/>
    </row>
    <row r="4069" spans="4:4" x14ac:dyDescent="0.2">
      <c r="D4069" s="184"/>
    </row>
    <row r="4070" spans="4:4" x14ac:dyDescent="0.2">
      <c r="D4070" s="184"/>
    </row>
    <row r="4071" spans="4:4" x14ac:dyDescent="0.2">
      <c r="D4071" s="184"/>
    </row>
    <row r="4072" spans="4:4" x14ac:dyDescent="0.2">
      <c r="D4072" s="184"/>
    </row>
    <row r="4073" spans="4:4" x14ac:dyDescent="0.2">
      <c r="D4073" s="184"/>
    </row>
    <row r="4074" spans="4:4" x14ac:dyDescent="0.2">
      <c r="D4074" s="184"/>
    </row>
    <row r="4075" spans="4:4" x14ac:dyDescent="0.2">
      <c r="D4075" s="184"/>
    </row>
    <row r="4076" spans="4:4" x14ac:dyDescent="0.2">
      <c r="D4076" s="184"/>
    </row>
    <row r="4077" spans="4:4" x14ac:dyDescent="0.2">
      <c r="D4077" s="184"/>
    </row>
    <row r="4078" spans="4:4" x14ac:dyDescent="0.2">
      <c r="D4078" s="184"/>
    </row>
    <row r="4079" spans="4:4" x14ac:dyDescent="0.2">
      <c r="D4079" s="184"/>
    </row>
    <row r="4080" spans="4:4" x14ac:dyDescent="0.2">
      <c r="D4080" s="184"/>
    </row>
    <row r="4081" spans="4:4" x14ac:dyDescent="0.2">
      <c r="D4081" s="184"/>
    </row>
    <row r="4082" spans="4:4" x14ac:dyDescent="0.2">
      <c r="D4082" s="184"/>
    </row>
    <row r="4083" spans="4:4" x14ac:dyDescent="0.2">
      <c r="D4083" s="184"/>
    </row>
    <row r="4084" spans="4:4" x14ac:dyDescent="0.2">
      <c r="D4084" s="184"/>
    </row>
    <row r="4085" spans="4:4" x14ac:dyDescent="0.2">
      <c r="D4085" s="184"/>
    </row>
    <row r="4086" spans="4:4" x14ac:dyDescent="0.2">
      <c r="D4086" s="184"/>
    </row>
    <row r="4087" spans="4:4" x14ac:dyDescent="0.2">
      <c r="D4087" s="184"/>
    </row>
    <row r="4088" spans="4:4" x14ac:dyDescent="0.2">
      <c r="D4088" s="184"/>
    </row>
    <row r="4089" spans="4:4" x14ac:dyDescent="0.2">
      <c r="D4089" s="184"/>
    </row>
    <row r="4090" spans="4:4" x14ac:dyDescent="0.2">
      <c r="D4090" s="184"/>
    </row>
    <row r="4091" spans="4:4" x14ac:dyDescent="0.2">
      <c r="D4091" s="184"/>
    </row>
    <row r="4092" spans="4:4" x14ac:dyDescent="0.2">
      <c r="D4092" s="184"/>
    </row>
    <row r="4093" spans="4:4" x14ac:dyDescent="0.2">
      <c r="D4093" s="184"/>
    </row>
    <row r="4094" spans="4:4" x14ac:dyDescent="0.2">
      <c r="D4094" s="184"/>
    </row>
    <row r="4095" spans="4:4" x14ac:dyDescent="0.2">
      <c r="D4095" s="184"/>
    </row>
    <row r="4096" spans="4:4" x14ac:dyDescent="0.2">
      <c r="D4096" s="184"/>
    </row>
    <row r="4097" spans="4:4" x14ac:dyDescent="0.2">
      <c r="D4097" s="184"/>
    </row>
    <row r="4098" spans="4:4" x14ac:dyDescent="0.2">
      <c r="D4098" s="184"/>
    </row>
    <row r="4099" spans="4:4" x14ac:dyDescent="0.2">
      <c r="D4099" s="184"/>
    </row>
    <row r="4100" spans="4:4" x14ac:dyDescent="0.2">
      <c r="D4100" s="184"/>
    </row>
    <row r="4101" spans="4:4" x14ac:dyDescent="0.2">
      <c r="D4101" s="184"/>
    </row>
    <row r="4102" spans="4:4" x14ac:dyDescent="0.2">
      <c r="D4102" s="184"/>
    </row>
    <row r="4103" spans="4:4" x14ac:dyDescent="0.2">
      <c r="D4103" s="184"/>
    </row>
    <row r="4104" spans="4:4" x14ac:dyDescent="0.2">
      <c r="D4104" s="184"/>
    </row>
    <row r="4105" spans="4:4" x14ac:dyDescent="0.2">
      <c r="D4105" s="184"/>
    </row>
    <row r="4106" spans="4:4" x14ac:dyDescent="0.2">
      <c r="D4106" s="184"/>
    </row>
    <row r="4107" spans="4:4" x14ac:dyDescent="0.2">
      <c r="D4107" s="184"/>
    </row>
    <row r="4108" spans="4:4" x14ac:dyDescent="0.2">
      <c r="D4108" s="184"/>
    </row>
    <row r="4109" spans="4:4" x14ac:dyDescent="0.2">
      <c r="D4109" s="184"/>
    </row>
    <row r="4110" spans="4:4" x14ac:dyDescent="0.2">
      <c r="D4110" s="184"/>
    </row>
    <row r="4111" spans="4:4" x14ac:dyDescent="0.2">
      <c r="D4111" s="184"/>
    </row>
    <row r="4112" spans="4:4" x14ac:dyDescent="0.2">
      <c r="D4112" s="184"/>
    </row>
    <row r="4113" spans="4:4" x14ac:dyDescent="0.2">
      <c r="D4113" s="184"/>
    </row>
    <row r="4114" spans="4:4" x14ac:dyDescent="0.2">
      <c r="D4114" s="184"/>
    </row>
    <row r="4115" spans="4:4" x14ac:dyDescent="0.2">
      <c r="D4115" s="184"/>
    </row>
    <row r="4116" spans="4:4" x14ac:dyDescent="0.2">
      <c r="D4116" s="184"/>
    </row>
    <row r="4117" spans="4:4" x14ac:dyDescent="0.2">
      <c r="D4117" s="184"/>
    </row>
    <row r="4118" spans="4:4" x14ac:dyDescent="0.2">
      <c r="D4118" s="184"/>
    </row>
    <row r="4119" spans="4:4" x14ac:dyDescent="0.2">
      <c r="D4119" s="184"/>
    </row>
    <row r="4120" spans="4:4" x14ac:dyDescent="0.2">
      <c r="D4120" s="184"/>
    </row>
    <row r="4121" spans="4:4" x14ac:dyDescent="0.2">
      <c r="D4121" s="184"/>
    </row>
    <row r="4122" spans="4:4" x14ac:dyDescent="0.2">
      <c r="D4122" s="184"/>
    </row>
    <row r="4123" spans="4:4" x14ac:dyDescent="0.2">
      <c r="D4123" s="184"/>
    </row>
    <row r="4124" spans="4:4" x14ac:dyDescent="0.2">
      <c r="D4124" s="184"/>
    </row>
    <row r="4125" spans="4:4" x14ac:dyDescent="0.2">
      <c r="D4125" s="184"/>
    </row>
    <row r="4126" spans="4:4" x14ac:dyDescent="0.2">
      <c r="D4126" s="184"/>
    </row>
    <row r="4127" spans="4:4" x14ac:dyDescent="0.2">
      <c r="D4127" s="184"/>
    </row>
    <row r="4128" spans="4:4" x14ac:dyDescent="0.2">
      <c r="D4128" s="184"/>
    </row>
    <row r="4129" spans="4:4" x14ac:dyDescent="0.2">
      <c r="D4129" s="184"/>
    </row>
    <row r="4130" spans="4:4" x14ac:dyDescent="0.2">
      <c r="D4130" s="184"/>
    </row>
    <row r="4131" spans="4:4" x14ac:dyDescent="0.2">
      <c r="D4131" s="184"/>
    </row>
    <row r="4132" spans="4:4" x14ac:dyDescent="0.2">
      <c r="D4132" s="184"/>
    </row>
    <row r="4133" spans="4:4" x14ac:dyDescent="0.2">
      <c r="D4133" s="184"/>
    </row>
    <row r="4134" spans="4:4" x14ac:dyDescent="0.2">
      <c r="D4134" s="184"/>
    </row>
    <row r="4135" spans="4:4" x14ac:dyDescent="0.2">
      <c r="D4135" s="184"/>
    </row>
    <row r="4136" spans="4:4" x14ac:dyDescent="0.2">
      <c r="D4136" s="184"/>
    </row>
    <row r="4137" spans="4:4" x14ac:dyDescent="0.2">
      <c r="D4137" s="184"/>
    </row>
    <row r="4138" spans="4:4" x14ac:dyDescent="0.2">
      <c r="D4138" s="184"/>
    </row>
    <row r="4139" spans="4:4" x14ac:dyDescent="0.2">
      <c r="D4139" s="184"/>
    </row>
    <row r="4140" spans="4:4" x14ac:dyDescent="0.2">
      <c r="D4140" s="184"/>
    </row>
    <row r="4141" spans="4:4" x14ac:dyDescent="0.2">
      <c r="D4141" s="184"/>
    </row>
    <row r="4142" spans="4:4" x14ac:dyDescent="0.2">
      <c r="D4142" s="184"/>
    </row>
    <row r="4143" spans="4:4" x14ac:dyDescent="0.2">
      <c r="D4143" s="184"/>
    </row>
    <row r="4144" spans="4:4" x14ac:dyDescent="0.2">
      <c r="D4144" s="184"/>
    </row>
    <row r="4145" spans="4:4" x14ac:dyDescent="0.2">
      <c r="D4145" s="184"/>
    </row>
    <row r="4146" spans="4:4" x14ac:dyDescent="0.2">
      <c r="D4146" s="184"/>
    </row>
    <row r="4147" spans="4:4" x14ac:dyDescent="0.2">
      <c r="D4147" s="184"/>
    </row>
    <row r="4148" spans="4:4" x14ac:dyDescent="0.2">
      <c r="D4148" s="184"/>
    </row>
    <row r="4149" spans="4:4" x14ac:dyDescent="0.2">
      <c r="D4149" s="184"/>
    </row>
    <row r="4150" spans="4:4" x14ac:dyDescent="0.2">
      <c r="D4150" s="184"/>
    </row>
    <row r="4151" spans="4:4" x14ac:dyDescent="0.2">
      <c r="D4151" s="184"/>
    </row>
    <row r="4152" spans="4:4" x14ac:dyDescent="0.2">
      <c r="D4152" s="184"/>
    </row>
    <row r="4153" spans="4:4" x14ac:dyDescent="0.2">
      <c r="D4153" s="184"/>
    </row>
    <row r="4154" spans="4:4" x14ac:dyDescent="0.2">
      <c r="D4154" s="184"/>
    </row>
    <row r="4155" spans="4:4" x14ac:dyDescent="0.2">
      <c r="D4155" s="184"/>
    </row>
    <row r="4156" spans="4:4" x14ac:dyDescent="0.2">
      <c r="D4156" s="184"/>
    </row>
    <row r="4157" spans="4:4" x14ac:dyDescent="0.2">
      <c r="D4157" s="184"/>
    </row>
    <row r="4158" spans="4:4" x14ac:dyDescent="0.2">
      <c r="D4158" s="184"/>
    </row>
    <row r="4159" spans="4:4" x14ac:dyDescent="0.2">
      <c r="D4159" s="184"/>
    </row>
    <row r="4160" spans="4:4" x14ac:dyDescent="0.2">
      <c r="D4160" s="184"/>
    </row>
    <row r="4161" spans="4:4" x14ac:dyDescent="0.2">
      <c r="D4161" s="184"/>
    </row>
    <row r="4162" spans="4:4" x14ac:dyDescent="0.2">
      <c r="D4162" s="184"/>
    </row>
    <row r="4163" spans="4:4" x14ac:dyDescent="0.2">
      <c r="D4163" s="184"/>
    </row>
    <row r="4164" spans="4:4" x14ac:dyDescent="0.2">
      <c r="D4164" s="184"/>
    </row>
    <row r="4165" spans="4:4" x14ac:dyDescent="0.2">
      <c r="D4165" s="184"/>
    </row>
    <row r="4166" spans="4:4" x14ac:dyDescent="0.2">
      <c r="D4166" s="184"/>
    </row>
    <row r="4167" spans="4:4" x14ac:dyDescent="0.2">
      <c r="D4167" s="184"/>
    </row>
    <row r="4168" spans="4:4" x14ac:dyDescent="0.2">
      <c r="D4168" s="184"/>
    </row>
    <row r="4169" spans="4:4" x14ac:dyDescent="0.2">
      <c r="D4169" s="184"/>
    </row>
    <row r="4170" spans="4:4" x14ac:dyDescent="0.2">
      <c r="D4170" s="184"/>
    </row>
    <row r="4171" spans="4:4" x14ac:dyDescent="0.2">
      <c r="D4171" s="184"/>
    </row>
    <row r="4172" spans="4:4" x14ac:dyDescent="0.2">
      <c r="D4172" s="184"/>
    </row>
    <row r="4173" spans="4:4" x14ac:dyDescent="0.2">
      <c r="D4173" s="184"/>
    </row>
    <row r="4174" spans="4:4" x14ac:dyDescent="0.2">
      <c r="D4174" s="184"/>
    </row>
    <row r="4175" spans="4:4" x14ac:dyDescent="0.2">
      <c r="D4175" s="184"/>
    </row>
    <row r="4176" spans="4:4" x14ac:dyDescent="0.2">
      <c r="D4176" s="184"/>
    </row>
    <row r="4177" spans="4:4" x14ac:dyDescent="0.2">
      <c r="D4177" s="184"/>
    </row>
    <row r="4178" spans="4:4" x14ac:dyDescent="0.2">
      <c r="D4178" s="184"/>
    </row>
    <row r="4179" spans="4:4" x14ac:dyDescent="0.2">
      <c r="D4179" s="184"/>
    </row>
    <row r="4180" spans="4:4" x14ac:dyDescent="0.2">
      <c r="D4180" s="184"/>
    </row>
    <row r="4181" spans="4:4" x14ac:dyDescent="0.2">
      <c r="D4181" s="184"/>
    </row>
    <row r="4182" spans="4:4" x14ac:dyDescent="0.2">
      <c r="D4182" s="184"/>
    </row>
    <row r="4183" spans="4:4" x14ac:dyDescent="0.2">
      <c r="D4183" s="184"/>
    </row>
    <row r="4184" spans="4:4" x14ac:dyDescent="0.2">
      <c r="D4184" s="184"/>
    </row>
    <row r="4185" spans="4:4" x14ac:dyDescent="0.2">
      <c r="D4185" s="184"/>
    </row>
    <row r="4186" spans="4:4" x14ac:dyDescent="0.2">
      <c r="D4186" s="184"/>
    </row>
    <row r="4187" spans="4:4" x14ac:dyDescent="0.2">
      <c r="D4187" s="184"/>
    </row>
    <row r="4188" spans="4:4" x14ac:dyDescent="0.2">
      <c r="D4188" s="184"/>
    </row>
    <row r="4189" spans="4:4" x14ac:dyDescent="0.2">
      <c r="D4189" s="184"/>
    </row>
    <row r="4190" spans="4:4" x14ac:dyDescent="0.2">
      <c r="D4190" s="184"/>
    </row>
    <row r="4191" spans="4:4" x14ac:dyDescent="0.2">
      <c r="D4191" s="184"/>
    </row>
    <row r="4192" spans="4:4" x14ac:dyDescent="0.2">
      <c r="D4192" s="184"/>
    </row>
    <row r="4193" spans="4:4" x14ac:dyDescent="0.2">
      <c r="D4193" s="184"/>
    </row>
    <row r="4194" spans="4:4" x14ac:dyDescent="0.2">
      <c r="D4194" s="184"/>
    </row>
    <row r="4195" spans="4:4" x14ac:dyDescent="0.2">
      <c r="D4195" s="184"/>
    </row>
    <row r="4196" spans="4:4" x14ac:dyDescent="0.2">
      <c r="D4196" s="184"/>
    </row>
    <row r="4197" spans="4:4" x14ac:dyDescent="0.2">
      <c r="D4197" s="184"/>
    </row>
    <row r="4198" spans="4:4" x14ac:dyDescent="0.2">
      <c r="D4198" s="184"/>
    </row>
    <row r="4199" spans="4:4" x14ac:dyDescent="0.2">
      <c r="D4199" s="184"/>
    </row>
    <row r="4200" spans="4:4" x14ac:dyDescent="0.2">
      <c r="D4200" s="184"/>
    </row>
    <row r="4201" spans="4:4" x14ac:dyDescent="0.2">
      <c r="D4201" s="184"/>
    </row>
    <row r="4202" spans="4:4" x14ac:dyDescent="0.2">
      <c r="D4202" s="184"/>
    </row>
    <row r="4203" spans="4:4" x14ac:dyDescent="0.2">
      <c r="D4203" s="184"/>
    </row>
    <row r="4204" spans="4:4" x14ac:dyDescent="0.2">
      <c r="D4204" s="184"/>
    </row>
    <row r="4205" spans="4:4" x14ac:dyDescent="0.2">
      <c r="D4205" s="184"/>
    </row>
    <row r="4206" spans="4:4" x14ac:dyDescent="0.2">
      <c r="D4206" s="184"/>
    </row>
    <row r="4207" spans="4:4" x14ac:dyDescent="0.2">
      <c r="D4207" s="184"/>
    </row>
    <row r="4208" spans="4:4" x14ac:dyDescent="0.2">
      <c r="D4208" s="184"/>
    </row>
    <row r="4209" spans="4:4" x14ac:dyDescent="0.2">
      <c r="D4209" s="184"/>
    </row>
    <row r="4210" spans="4:4" x14ac:dyDescent="0.2">
      <c r="D4210" s="184"/>
    </row>
    <row r="4211" spans="4:4" x14ac:dyDescent="0.2">
      <c r="D4211" s="184"/>
    </row>
    <row r="4212" spans="4:4" x14ac:dyDescent="0.2">
      <c r="D4212" s="184"/>
    </row>
    <row r="4213" spans="4:4" x14ac:dyDescent="0.2">
      <c r="D4213" s="184"/>
    </row>
    <row r="4214" spans="4:4" x14ac:dyDescent="0.2">
      <c r="D4214" s="184"/>
    </row>
    <row r="4215" spans="4:4" x14ac:dyDescent="0.2">
      <c r="D4215" s="184"/>
    </row>
    <row r="4216" spans="4:4" x14ac:dyDescent="0.2">
      <c r="D4216" s="184"/>
    </row>
    <row r="4217" spans="4:4" x14ac:dyDescent="0.2">
      <c r="D4217" s="184"/>
    </row>
    <row r="4218" spans="4:4" x14ac:dyDescent="0.2">
      <c r="D4218" s="184"/>
    </row>
    <row r="4219" spans="4:4" x14ac:dyDescent="0.2">
      <c r="D4219" s="184"/>
    </row>
    <row r="4220" spans="4:4" x14ac:dyDescent="0.2">
      <c r="D4220" s="184"/>
    </row>
    <row r="4221" spans="4:4" x14ac:dyDescent="0.2">
      <c r="D4221" s="184"/>
    </row>
    <row r="4222" spans="4:4" x14ac:dyDescent="0.2">
      <c r="D4222" s="184"/>
    </row>
    <row r="4223" spans="4:4" x14ac:dyDescent="0.2">
      <c r="D4223" s="184"/>
    </row>
    <row r="4224" spans="4:4" x14ac:dyDescent="0.2">
      <c r="D4224" s="184"/>
    </row>
    <row r="4225" spans="4:4" x14ac:dyDescent="0.2">
      <c r="D4225" s="184"/>
    </row>
    <row r="4226" spans="4:4" x14ac:dyDescent="0.2">
      <c r="D4226" s="184"/>
    </row>
    <row r="4227" spans="4:4" x14ac:dyDescent="0.2">
      <c r="D4227" s="184"/>
    </row>
    <row r="4228" spans="4:4" x14ac:dyDescent="0.2">
      <c r="D4228" s="184"/>
    </row>
    <row r="4229" spans="4:4" x14ac:dyDescent="0.2">
      <c r="D4229" s="184"/>
    </row>
    <row r="4230" spans="4:4" x14ac:dyDescent="0.2">
      <c r="D4230" s="184"/>
    </row>
    <row r="4231" spans="4:4" x14ac:dyDescent="0.2">
      <c r="D4231" s="184"/>
    </row>
    <row r="4232" spans="4:4" x14ac:dyDescent="0.2">
      <c r="D4232" s="184"/>
    </row>
    <row r="4233" spans="4:4" x14ac:dyDescent="0.2">
      <c r="D4233" s="184"/>
    </row>
    <row r="4234" spans="4:4" x14ac:dyDescent="0.2">
      <c r="D4234" s="184"/>
    </row>
    <row r="4235" spans="4:4" x14ac:dyDescent="0.2">
      <c r="D4235" s="184"/>
    </row>
    <row r="4236" spans="4:4" x14ac:dyDescent="0.2">
      <c r="D4236" s="184"/>
    </row>
    <row r="4237" spans="4:4" x14ac:dyDescent="0.2">
      <c r="D4237" s="184"/>
    </row>
    <row r="4238" spans="4:4" x14ac:dyDescent="0.2">
      <c r="D4238" s="184"/>
    </row>
    <row r="4239" spans="4:4" x14ac:dyDescent="0.2">
      <c r="D4239" s="184"/>
    </row>
    <row r="4240" spans="4:4" x14ac:dyDescent="0.2">
      <c r="D4240" s="184"/>
    </row>
    <row r="4241" spans="4:4" x14ac:dyDescent="0.2">
      <c r="D4241" s="184"/>
    </row>
    <row r="4242" spans="4:4" x14ac:dyDescent="0.2">
      <c r="D4242" s="184"/>
    </row>
    <row r="4243" spans="4:4" x14ac:dyDescent="0.2">
      <c r="D4243" s="184"/>
    </row>
    <row r="4244" spans="4:4" x14ac:dyDescent="0.2">
      <c r="D4244" s="184"/>
    </row>
    <row r="4245" spans="4:4" x14ac:dyDescent="0.2">
      <c r="D4245" s="184"/>
    </row>
    <row r="4246" spans="4:4" x14ac:dyDescent="0.2">
      <c r="D4246" s="184"/>
    </row>
    <row r="4247" spans="4:4" x14ac:dyDescent="0.2">
      <c r="D4247" s="184"/>
    </row>
    <row r="4248" spans="4:4" x14ac:dyDescent="0.2">
      <c r="D4248" s="184"/>
    </row>
    <row r="4249" spans="4:4" x14ac:dyDescent="0.2">
      <c r="D4249" s="184"/>
    </row>
    <row r="4250" spans="4:4" x14ac:dyDescent="0.2">
      <c r="D4250" s="184"/>
    </row>
    <row r="4251" spans="4:4" x14ac:dyDescent="0.2">
      <c r="D4251" s="184"/>
    </row>
    <row r="4252" spans="4:4" x14ac:dyDescent="0.2">
      <c r="D4252" s="184"/>
    </row>
    <row r="4253" spans="4:4" x14ac:dyDescent="0.2">
      <c r="D4253" s="184"/>
    </row>
    <row r="4254" spans="4:4" x14ac:dyDescent="0.2">
      <c r="D4254" s="184"/>
    </row>
    <row r="4255" spans="4:4" x14ac:dyDescent="0.2">
      <c r="D4255" s="184"/>
    </row>
    <row r="4256" spans="4:4" x14ac:dyDescent="0.2">
      <c r="D4256" s="184"/>
    </row>
    <row r="4257" spans="4:4" x14ac:dyDescent="0.2">
      <c r="D4257" s="184"/>
    </row>
    <row r="4258" spans="4:4" x14ac:dyDescent="0.2">
      <c r="D4258" s="184"/>
    </row>
    <row r="4259" spans="4:4" x14ac:dyDescent="0.2">
      <c r="D4259" s="184"/>
    </row>
    <row r="4260" spans="4:4" x14ac:dyDescent="0.2">
      <c r="D4260" s="184"/>
    </row>
    <row r="4261" spans="4:4" x14ac:dyDescent="0.2">
      <c r="D4261" s="184"/>
    </row>
    <row r="4262" spans="4:4" x14ac:dyDescent="0.2">
      <c r="D4262" s="184"/>
    </row>
    <row r="4263" spans="4:4" x14ac:dyDescent="0.2">
      <c r="D4263" s="184"/>
    </row>
    <row r="4264" spans="4:4" x14ac:dyDescent="0.2">
      <c r="D4264" s="184"/>
    </row>
    <row r="4265" spans="4:4" x14ac:dyDescent="0.2">
      <c r="D4265" s="184"/>
    </row>
    <row r="4266" spans="4:4" x14ac:dyDescent="0.2">
      <c r="D4266" s="184"/>
    </row>
    <row r="4267" spans="4:4" x14ac:dyDescent="0.2">
      <c r="D4267" s="184"/>
    </row>
    <row r="4268" spans="4:4" x14ac:dyDescent="0.2">
      <c r="D4268" s="184"/>
    </row>
    <row r="4269" spans="4:4" x14ac:dyDescent="0.2">
      <c r="D4269" s="184"/>
    </row>
    <row r="4270" spans="4:4" x14ac:dyDescent="0.2">
      <c r="D4270" s="184"/>
    </row>
    <row r="4271" spans="4:4" x14ac:dyDescent="0.2">
      <c r="D4271" s="184"/>
    </row>
    <row r="4272" spans="4:4" x14ac:dyDescent="0.2">
      <c r="D4272" s="184"/>
    </row>
    <row r="4273" spans="4:4" x14ac:dyDescent="0.2">
      <c r="D4273" s="184"/>
    </row>
    <row r="4274" spans="4:4" x14ac:dyDescent="0.2">
      <c r="D4274" s="184"/>
    </row>
    <row r="4275" spans="4:4" x14ac:dyDescent="0.2">
      <c r="D4275" s="184"/>
    </row>
    <row r="4276" spans="4:4" x14ac:dyDescent="0.2">
      <c r="D4276" s="184"/>
    </row>
    <row r="4277" spans="4:4" x14ac:dyDescent="0.2">
      <c r="D4277" s="184"/>
    </row>
    <row r="4278" spans="4:4" x14ac:dyDescent="0.2">
      <c r="D4278" s="184"/>
    </row>
    <row r="4279" spans="4:4" x14ac:dyDescent="0.2">
      <c r="D4279" s="184"/>
    </row>
    <row r="4280" spans="4:4" x14ac:dyDescent="0.2">
      <c r="D4280" s="184"/>
    </row>
    <row r="4281" spans="4:4" x14ac:dyDescent="0.2">
      <c r="D4281" s="184"/>
    </row>
    <row r="4282" spans="4:4" x14ac:dyDescent="0.2">
      <c r="D4282" s="184"/>
    </row>
    <row r="4283" spans="4:4" x14ac:dyDescent="0.2">
      <c r="D4283" s="184"/>
    </row>
    <row r="4284" spans="4:4" x14ac:dyDescent="0.2">
      <c r="D4284" s="184"/>
    </row>
    <row r="4285" spans="4:4" x14ac:dyDescent="0.2">
      <c r="D4285" s="184"/>
    </row>
    <row r="4286" spans="4:4" x14ac:dyDescent="0.2">
      <c r="D4286" s="184"/>
    </row>
    <row r="4287" spans="4:4" x14ac:dyDescent="0.2">
      <c r="D4287" s="184"/>
    </row>
    <row r="4288" spans="4:4" x14ac:dyDescent="0.2">
      <c r="D4288" s="184"/>
    </row>
    <row r="4289" spans="4:4" x14ac:dyDescent="0.2">
      <c r="D4289" s="184"/>
    </row>
    <row r="4290" spans="4:4" x14ac:dyDescent="0.2">
      <c r="D4290" s="184"/>
    </row>
    <row r="4291" spans="4:4" x14ac:dyDescent="0.2">
      <c r="D4291" s="184"/>
    </row>
    <row r="4292" spans="4:4" x14ac:dyDescent="0.2">
      <c r="D4292" s="184"/>
    </row>
    <row r="4293" spans="4:4" x14ac:dyDescent="0.2">
      <c r="D4293" s="184"/>
    </row>
    <row r="4294" spans="4:4" x14ac:dyDescent="0.2">
      <c r="D4294" s="184"/>
    </row>
    <row r="4295" spans="4:4" x14ac:dyDescent="0.2">
      <c r="D4295" s="184"/>
    </row>
    <row r="4296" spans="4:4" x14ac:dyDescent="0.2">
      <c r="D4296" s="184"/>
    </row>
    <row r="4297" spans="4:4" x14ac:dyDescent="0.2">
      <c r="D4297" s="184"/>
    </row>
    <row r="4298" spans="4:4" x14ac:dyDescent="0.2">
      <c r="D4298" s="184"/>
    </row>
    <row r="4299" spans="4:4" x14ac:dyDescent="0.2">
      <c r="D4299" s="184"/>
    </row>
    <row r="4300" spans="4:4" x14ac:dyDescent="0.2">
      <c r="D4300" s="184"/>
    </row>
    <row r="4301" spans="4:4" x14ac:dyDescent="0.2">
      <c r="D4301" s="184"/>
    </row>
    <row r="4302" spans="4:4" x14ac:dyDescent="0.2">
      <c r="D4302" s="184"/>
    </row>
    <row r="4303" spans="4:4" x14ac:dyDescent="0.2">
      <c r="D4303" s="184"/>
    </row>
    <row r="4304" spans="4:4" x14ac:dyDescent="0.2">
      <c r="D4304" s="184"/>
    </row>
    <row r="4305" spans="4:4" x14ac:dyDescent="0.2">
      <c r="D4305" s="184"/>
    </row>
    <row r="4306" spans="4:4" x14ac:dyDescent="0.2">
      <c r="D4306" s="184"/>
    </row>
    <row r="4307" spans="4:4" x14ac:dyDescent="0.2">
      <c r="D4307" s="184"/>
    </row>
    <row r="4308" spans="4:4" x14ac:dyDescent="0.2">
      <c r="D4308" s="184"/>
    </row>
    <row r="4309" spans="4:4" x14ac:dyDescent="0.2">
      <c r="D4309" s="184"/>
    </row>
    <row r="4310" spans="4:4" x14ac:dyDescent="0.2">
      <c r="D4310" s="184"/>
    </row>
    <row r="4311" spans="4:4" x14ac:dyDescent="0.2">
      <c r="D4311" s="184"/>
    </row>
    <row r="4312" spans="4:4" x14ac:dyDescent="0.2">
      <c r="D4312" s="184"/>
    </row>
    <row r="4313" spans="4:4" x14ac:dyDescent="0.2">
      <c r="D4313" s="184"/>
    </row>
    <row r="4314" spans="4:4" x14ac:dyDescent="0.2">
      <c r="D4314" s="184"/>
    </row>
    <row r="4315" spans="4:4" x14ac:dyDescent="0.2">
      <c r="D4315" s="184"/>
    </row>
    <row r="4316" spans="4:4" x14ac:dyDescent="0.2">
      <c r="D4316" s="184"/>
    </row>
    <row r="4317" spans="4:4" x14ac:dyDescent="0.2">
      <c r="D4317" s="184"/>
    </row>
    <row r="4318" spans="4:4" x14ac:dyDescent="0.2">
      <c r="D4318" s="184"/>
    </row>
    <row r="4319" spans="4:4" x14ac:dyDescent="0.2">
      <c r="D4319" s="184"/>
    </row>
    <row r="4320" spans="4:4" x14ac:dyDescent="0.2">
      <c r="D4320" s="184"/>
    </row>
    <row r="4321" spans="4:4" x14ac:dyDescent="0.2">
      <c r="D4321" s="184"/>
    </row>
    <row r="4322" spans="4:4" x14ac:dyDescent="0.2">
      <c r="D4322" s="184"/>
    </row>
    <row r="4323" spans="4:4" x14ac:dyDescent="0.2">
      <c r="D4323" s="184"/>
    </row>
    <row r="4324" spans="4:4" x14ac:dyDescent="0.2">
      <c r="D4324" s="184"/>
    </row>
    <row r="4325" spans="4:4" x14ac:dyDescent="0.2">
      <c r="D4325" s="184"/>
    </row>
    <row r="4326" spans="4:4" x14ac:dyDescent="0.2">
      <c r="D4326" s="184"/>
    </row>
    <row r="4327" spans="4:4" x14ac:dyDescent="0.2">
      <c r="D4327" s="184"/>
    </row>
    <row r="4328" spans="4:4" x14ac:dyDescent="0.2">
      <c r="D4328" s="184"/>
    </row>
    <row r="4329" spans="4:4" x14ac:dyDescent="0.2">
      <c r="D4329" s="184"/>
    </row>
    <row r="4330" spans="4:4" x14ac:dyDescent="0.2">
      <c r="D4330" s="184"/>
    </row>
    <row r="4331" spans="4:4" x14ac:dyDescent="0.2">
      <c r="D4331" s="184"/>
    </row>
    <row r="4332" spans="4:4" x14ac:dyDescent="0.2">
      <c r="D4332" s="184"/>
    </row>
    <row r="4333" spans="4:4" x14ac:dyDescent="0.2">
      <c r="D4333" s="184"/>
    </row>
    <row r="4334" spans="4:4" x14ac:dyDescent="0.2">
      <c r="D4334" s="184"/>
    </row>
    <row r="4335" spans="4:4" x14ac:dyDescent="0.2">
      <c r="D4335" s="184"/>
    </row>
    <row r="4336" spans="4:4" x14ac:dyDescent="0.2">
      <c r="D4336" s="184"/>
    </row>
    <row r="4337" spans="4:4" x14ac:dyDescent="0.2">
      <c r="D4337" s="184"/>
    </row>
    <row r="4338" spans="4:4" x14ac:dyDescent="0.2">
      <c r="D4338" s="184"/>
    </row>
    <row r="4339" spans="4:4" x14ac:dyDescent="0.2">
      <c r="D4339" s="184"/>
    </row>
    <row r="4340" spans="4:4" x14ac:dyDescent="0.2">
      <c r="D4340" s="184"/>
    </row>
    <row r="4341" spans="4:4" x14ac:dyDescent="0.2">
      <c r="D4341" s="184"/>
    </row>
    <row r="4342" spans="4:4" x14ac:dyDescent="0.2">
      <c r="D4342" s="184"/>
    </row>
    <row r="4343" spans="4:4" x14ac:dyDescent="0.2">
      <c r="D4343" s="184"/>
    </row>
    <row r="4344" spans="4:4" x14ac:dyDescent="0.2">
      <c r="D4344" s="184"/>
    </row>
    <row r="4345" spans="4:4" x14ac:dyDescent="0.2">
      <c r="D4345" s="184"/>
    </row>
    <row r="4346" spans="4:4" x14ac:dyDescent="0.2">
      <c r="D4346" s="184"/>
    </row>
    <row r="4347" spans="4:4" x14ac:dyDescent="0.2">
      <c r="D4347" s="184"/>
    </row>
    <row r="4348" spans="4:4" x14ac:dyDescent="0.2">
      <c r="D4348" s="184"/>
    </row>
    <row r="4349" spans="4:4" x14ac:dyDescent="0.2">
      <c r="D4349" s="184"/>
    </row>
    <row r="4350" spans="4:4" x14ac:dyDescent="0.2">
      <c r="D4350" s="184"/>
    </row>
    <row r="4351" spans="4:4" x14ac:dyDescent="0.2">
      <c r="D4351" s="184"/>
    </row>
    <row r="4352" spans="4:4" x14ac:dyDescent="0.2">
      <c r="D4352" s="184"/>
    </row>
    <row r="4353" spans="4:4" x14ac:dyDescent="0.2">
      <c r="D4353" s="184"/>
    </row>
    <row r="4354" spans="4:4" x14ac:dyDescent="0.2">
      <c r="D4354" s="184"/>
    </row>
    <row r="4355" spans="4:4" x14ac:dyDescent="0.2">
      <c r="D4355" s="184"/>
    </row>
    <row r="4356" spans="4:4" x14ac:dyDescent="0.2">
      <c r="D4356" s="184"/>
    </row>
    <row r="4357" spans="4:4" x14ac:dyDescent="0.2">
      <c r="D4357" s="184"/>
    </row>
    <row r="4358" spans="4:4" x14ac:dyDescent="0.2">
      <c r="D4358" s="184"/>
    </row>
    <row r="4359" spans="4:4" x14ac:dyDescent="0.2">
      <c r="D4359" s="184"/>
    </row>
    <row r="4360" spans="4:4" x14ac:dyDescent="0.2">
      <c r="D4360" s="184"/>
    </row>
    <row r="4361" spans="4:4" x14ac:dyDescent="0.2">
      <c r="D4361" s="184"/>
    </row>
    <row r="4362" spans="4:4" x14ac:dyDescent="0.2">
      <c r="D4362" s="184"/>
    </row>
    <row r="4363" spans="4:4" x14ac:dyDescent="0.2">
      <c r="D4363" s="184"/>
    </row>
    <row r="4364" spans="4:4" x14ac:dyDescent="0.2">
      <c r="D4364" s="184"/>
    </row>
    <row r="4365" spans="4:4" x14ac:dyDescent="0.2">
      <c r="D4365" s="184"/>
    </row>
    <row r="4366" spans="4:4" x14ac:dyDescent="0.2">
      <c r="D4366" s="184"/>
    </row>
    <row r="4367" spans="4:4" x14ac:dyDescent="0.2">
      <c r="D4367" s="184"/>
    </row>
    <row r="4368" spans="4:4" x14ac:dyDescent="0.2">
      <c r="D4368" s="184"/>
    </row>
    <row r="4369" spans="4:4" x14ac:dyDescent="0.2">
      <c r="D4369" s="184"/>
    </row>
    <row r="4370" spans="4:4" x14ac:dyDescent="0.2">
      <c r="D4370" s="184"/>
    </row>
    <row r="4371" spans="4:4" x14ac:dyDescent="0.2">
      <c r="D4371" s="184"/>
    </row>
    <row r="4372" spans="4:4" x14ac:dyDescent="0.2">
      <c r="D4372" s="184"/>
    </row>
    <row r="4373" spans="4:4" x14ac:dyDescent="0.2">
      <c r="D4373" s="184"/>
    </row>
    <row r="4374" spans="4:4" x14ac:dyDescent="0.2">
      <c r="D4374" s="184"/>
    </row>
    <row r="4375" spans="4:4" x14ac:dyDescent="0.2">
      <c r="D4375" s="184"/>
    </row>
    <row r="4376" spans="4:4" x14ac:dyDescent="0.2">
      <c r="D4376" s="184"/>
    </row>
    <row r="4377" spans="4:4" x14ac:dyDescent="0.2">
      <c r="D4377" s="184"/>
    </row>
    <row r="4378" spans="4:4" x14ac:dyDescent="0.2">
      <c r="D4378" s="184"/>
    </row>
    <row r="4379" spans="4:4" x14ac:dyDescent="0.2">
      <c r="D4379" s="184"/>
    </row>
    <row r="4380" spans="4:4" x14ac:dyDescent="0.2">
      <c r="D4380" s="184"/>
    </row>
    <row r="4381" spans="4:4" x14ac:dyDescent="0.2">
      <c r="D4381" s="184"/>
    </row>
    <row r="4382" spans="4:4" x14ac:dyDescent="0.2">
      <c r="D4382" s="184"/>
    </row>
    <row r="4383" spans="4:4" x14ac:dyDescent="0.2">
      <c r="D4383" s="184"/>
    </row>
    <row r="4384" spans="4:4" x14ac:dyDescent="0.2">
      <c r="D4384" s="184"/>
    </row>
    <row r="4385" spans="4:4" x14ac:dyDescent="0.2">
      <c r="D4385" s="184"/>
    </row>
    <row r="4386" spans="4:4" x14ac:dyDescent="0.2">
      <c r="D4386" s="184"/>
    </row>
    <row r="4387" spans="4:4" x14ac:dyDescent="0.2">
      <c r="D4387" s="184"/>
    </row>
    <row r="4388" spans="4:4" x14ac:dyDescent="0.2">
      <c r="D4388" s="184"/>
    </row>
    <row r="4389" spans="4:4" x14ac:dyDescent="0.2">
      <c r="D4389" s="184"/>
    </row>
    <row r="4390" spans="4:4" x14ac:dyDescent="0.2">
      <c r="D4390" s="184"/>
    </row>
    <row r="4391" spans="4:4" x14ac:dyDescent="0.2">
      <c r="D4391" s="184"/>
    </row>
    <row r="4392" spans="4:4" x14ac:dyDescent="0.2">
      <c r="D4392" s="184"/>
    </row>
    <row r="4393" spans="4:4" x14ac:dyDescent="0.2">
      <c r="D4393" s="184"/>
    </row>
    <row r="4394" spans="4:4" x14ac:dyDescent="0.2">
      <c r="D4394" s="184"/>
    </row>
    <row r="4395" spans="4:4" x14ac:dyDescent="0.2">
      <c r="D4395" s="184"/>
    </row>
    <row r="4396" spans="4:4" x14ac:dyDescent="0.2">
      <c r="D4396" s="184"/>
    </row>
    <row r="4397" spans="4:4" x14ac:dyDescent="0.2">
      <c r="D4397" s="184"/>
    </row>
    <row r="4398" spans="4:4" x14ac:dyDescent="0.2">
      <c r="D4398" s="184"/>
    </row>
    <row r="4399" spans="4:4" x14ac:dyDescent="0.2">
      <c r="D4399" s="184"/>
    </row>
    <row r="4400" spans="4:4" x14ac:dyDescent="0.2">
      <c r="D4400" s="184"/>
    </row>
    <row r="4401" spans="4:4" x14ac:dyDescent="0.2">
      <c r="D4401" s="184"/>
    </row>
    <row r="4402" spans="4:4" x14ac:dyDescent="0.2">
      <c r="D4402" s="184"/>
    </row>
    <row r="4403" spans="4:4" x14ac:dyDescent="0.2">
      <c r="D4403" s="184"/>
    </row>
    <row r="4404" spans="4:4" x14ac:dyDescent="0.2">
      <c r="D4404" s="184"/>
    </row>
    <row r="4405" spans="4:4" x14ac:dyDescent="0.2">
      <c r="D4405" s="184"/>
    </row>
    <row r="4406" spans="4:4" x14ac:dyDescent="0.2">
      <c r="D4406" s="184"/>
    </row>
    <row r="4407" spans="4:4" x14ac:dyDescent="0.2">
      <c r="D4407" s="184"/>
    </row>
    <row r="4408" spans="4:4" x14ac:dyDescent="0.2">
      <c r="D4408" s="184"/>
    </row>
    <row r="4409" spans="4:4" x14ac:dyDescent="0.2">
      <c r="D4409" s="184"/>
    </row>
    <row r="4410" spans="4:4" x14ac:dyDescent="0.2">
      <c r="D4410" s="184"/>
    </row>
    <row r="4411" spans="4:4" x14ac:dyDescent="0.2">
      <c r="D4411" s="184"/>
    </row>
    <row r="4412" spans="4:4" x14ac:dyDescent="0.2">
      <c r="D4412" s="184"/>
    </row>
    <row r="4413" spans="4:4" x14ac:dyDescent="0.2">
      <c r="D4413" s="184"/>
    </row>
    <row r="4414" spans="4:4" x14ac:dyDescent="0.2">
      <c r="D4414" s="184"/>
    </row>
    <row r="4415" spans="4:4" x14ac:dyDescent="0.2">
      <c r="D4415" s="184"/>
    </row>
    <row r="4416" spans="4:4" x14ac:dyDescent="0.2">
      <c r="D4416" s="184"/>
    </row>
    <row r="4417" spans="4:4" x14ac:dyDescent="0.2">
      <c r="D4417" s="184"/>
    </row>
    <row r="4418" spans="4:4" x14ac:dyDescent="0.2">
      <c r="D4418" s="184"/>
    </row>
    <row r="4419" spans="4:4" x14ac:dyDescent="0.2">
      <c r="D4419" s="184"/>
    </row>
    <row r="4420" spans="4:4" x14ac:dyDescent="0.2">
      <c r="D4420" s="184"/>
    </row>
    <row r="4421" spans="4:4" x14ac:dyDescent="0.2">
      <c r="D4421" s="184"/>
    </row>
    <row r="4422" spans="4:4" x14ac:dyDescent="0.2">
      <c r="D4422" s="184"/>
    </row>
    <row r="4423" spans="4:4" x14ac:dyDescent="0.2">
      <c r="D4423" s="184"/>
    </row>
    <row r="4424" spans="4:4" x14ac:dyDescent="0.2">
      <c r="D4424" s="184"/>
    </row>
    <row r="4425" spans="4:4" x14ac:dyDescent="0.2">
      <c r="D4425" s="184"/>
    </row>
    <row r="4426" spans="4:4" x14ac:dyDescent="0.2">
      <c r="D4426" s="184"/>
    </row>
    <row r="4427" spans="4:4" x14ac:dyDescent="0.2">
      <c r="D4427" s="184"/>
    </row>
    <row r="4428" spans="4:4" x14ac:dyDescent="0.2">
      <c r="D4428" s="184"/>
    </row>
    <row r="4429" spans="4:4" x14ac:dyDescent="0.2">
      <c r="D4429" s="184"/>
    </row>
    <row r="4430" spans="4:4" x14ac:dyDescent="0.2">
      <c r="D4430" s="184"/>
    </row>
    <row r="4431" spans="4:4" x14ac:dyDescent="0.2">
      <c r="D4431" s="184"/>
    </row>
    <row r="4432" spans="4:4" x14ac:dyDescent="0.2">
      <c r="D4432" s="184"/>
    </row>
    <row r="4433" spans="4:4" x14ac:dyDescent="0.2">
      <c r="D4433" s="184"/>
    </row>
    <row r="4434" spans="4:4" x14ac:dyDescent="0.2">
      <c r="D4434" s="184"/>
    </row>
    <row r="4435" spans="4:4" x14ac:dyDescent="0.2">
      <c r="D4435" s="184"/>
    </row>
    <row r="4436" spans="4:4" x14ac:dyDescent="0.2">
      <c r="D4436" s="184"/>
    </row>
    <row r="4437" spans="4:4" x14ac:dyDescent="0.2">
      <c r="D4437" s="184"/>
    </row>
    <row r="4438" spans="4:4" x14ac:dyDescent="0.2">
      <c r="D4438" s="184"/>
    </row>
    <row r="4439" spans="4:4" x14ac:dyDescent="0.2">
      <c r="D4439" s="184"/>
    </row>
    <row r="4440" spans="4:4" x14ac:dyDescent="0.2">
      <c r="D4440" s="184"/>
    </row>
    <row r="4441" spans="4:4" x14ac:dyDescent="0.2">
      <c r="D4441" s="184"/>
    </row>
    <row r="4442" spans="4:4" x14ac:dyDescent="0.2">
      <c r="D4442" s="184"/>
    </row>
    <row r="4443" spans="4:4" x14ac:dyDescent="0.2">
      <c r="D4443" s="184"/>
    </row>
    <row r="4444" spans="4:4" x14ac:dyDescent="0.2">
      <c r="D4444" s="184"/>
    </row>
    <row r="4445" spans="4:4" x14ac:dyDescent="0.2">
      <c r="D4445" s="184"/>
    </row>
    <row r="4446" spans="4:4" x14ac:dyDescent="0.2">
      <c r="D4446" s="184"/>
    </row>
    <row r="4447" spans="4:4" x14ac:dyDescent="0.2">
      <c r="D4447" s="184"/>
    </row>
    <row r="4448" spans="4:4" x14ac:dyDescent="0.2">
      <c r="D4448" s="184"/>
    </row>
    <row r="4449" spans="4:4" x14ac:dyDescent="0.2">
      <c r="D4449" s="184"/>
    </row>
    <row r="4450" spans="4:4" x14ac:dyDescent="0.2">
      <c r="D4450" s="184"/>
    </row>
    <row r="4451" spans="4:4" x14ac:dyDescent="0.2">
      <c r="D4451" s="184"/>
    </row>
    <row r="4452" spans="4:4" x14ac:dyDescent="0.2">
      <c r="D4452" s="184"/>
    </row>
    <row r="4453" spans="4:4" x14ac:dyDescent="0.2">
      <c r="D4453" s="184"/>
    </row>
    <row r="4454" spans="4:4" x14ac:dyDescent="0.2">
      <c r="D4454" s="184"/>
    </row>
    <row r="4455" spans="4:4" x14ac:dyDescent="0.2">
      <c r="D4455" s="184"/>
    </row>
    <row r="4456" spans="4:4" x14ac:dyDescent="0.2">
      <c r="D4456" s="184"/>
    </row>
    <row r="4457" spans="4:4" x14ac:dyDescent="0.2">
      <c r="D4457" s="184"/>
    </row>
    <row r="4458" spans="4:4" x14ac:dyDescent="0.2">
      <c r="D4458" s="184"/>
    </row>
    <row r="4459" spans="4:4" x14ac:dyDescent="0.2">
      <c r="D4459" s="184"/>
    </row>
    <row r="4460" spans="4:4" x14ac:dyDescent="0.2">
      <c r="D4460" s="184"/>
    </row>
    <row r="4461" spans="4:4" x14ac:dyDescent="0.2">
      <c r="D4461" s="184"/>
    </row>
    <row r="4462" spans="4:4" x14ac:dyDescent="0.2">
      <c r="D4462" s="184"/>
    </row>
    <row r="4463" spans="4:4" x14ac:dyDescent="0.2">
      <c r="D4463" s="184"/>
    </row>
    <row r="4464" spans="4:4" x14ac:dyDescent="0.2">
      <c r="D4464" s="184"/>
    </row>
    <row r="4465" spans="4:4" x14ac:dyDescent="0.2">
      <c r="D4465" s="184"/>
    </row>
    <row r="4466" spans="4:4" x14ac:dyDescent="0.2">
      <c r="D4466" s="184"/>
    </row>
    <row r="4467" spans="4:4" x14ac:dyDescent="0.2">
      <c r="D4467" s="184"/>
    </row>
    <row r="4468" spans="4:4" x14ac:dyDescent="0.2">
      <c r="D4468" s="184"/>
    </row>
    <row r="4469" spans="4:4" x14ac:dyDescent="0.2">
      <c r="D4469" s="184"/>
    </row>
    <row r="4470" spans="4:4" x14ac:dyDescent="0.2">
      <c r="D4470" s="184"/>
    </row>
    <row r="4471" spans="4:4" x14ac:dyDescent="0.2">
      <c r="D4471" s="184"/>
    </row>
    <row r="4472" spans="4:4" x14ac:dyDescent="0.2">
      <c r="D4472" s="184"/>
    </row>
    <row r="4473" spans="4:4" x14ac:dyDescent="0.2">
      <c r="D4473" s="184"/>
    </row>
    <row r="4474" spans="4:4" x14ac:dyDescent="0.2">
      <c r="D4474" s="184"/>
    </row>
    <row r="4475" spans="4:4" x14ac:dyDescent="0.2">
      <c r="D4475" s="184"/>
    </row>
    <row r="4476" spans="4:4" x14ac:dyDescent="0.2">
      <c r="D4476" s="184"/>
    </row>
    <row r="4477" spans="4:4" x14ac:dyDescent="0.2">
      <c r="D4477" s="184"/>
    </row>
    <row r="4478" spans="4:4" x14ac:dyDescent="0.2">
      <c r="D4478" s="184"/>
    </row>
    <row r="4479" spans="4:4" x14ac:dyDescent="0.2">
      <c r="D4479" s="184"/>
    </row>
    <row r="4480" spans="4:4" x14ac:dyDescent="0.2">
      <c r="D4480" s="184"/>
    </row>
    <row r="4481" spans="4:4" x14ac:dyDescent="0.2">
      <c r="D4481" s="184"/>
    </row>
    <row r="4482" spans="4:4" x14ac:dyDescent="0.2">
      <c r="D4482" s="184"/>
    </row>
    <row r="4483" spans="4:4" x14ac:dyDescent="0.2">
      <c r="D4483" s="184"/>
    </row>
    <row r="4484" spans="4:4" x14ac:dyDescent="0.2">
      <c r="D4484" s="184"/>
    </row>
    <row r="4485" spans="4:4" x14ac:dyDescent="0.2">
      <c r="D4485" s="184"/>
    </row>
    <row r="4486" spans="4:4" x14ac:dyDescent="0.2">
      <c r="D4486" s="184"/>
    </row>
    <row r="4487" spans="4:4" x14ac:dyDescent="0.2">
      <c r="D4487" s="184"/>
    </row>
    <row r="4488" spans="4:4" x14ac:dyDescent="0.2">
      <c r="D4488" s="184"/>
    </row>
    <row r="4489" spans="4:4" x14ac:dyDescent="0.2">
      <c r="D4489" s="184"/>
    </row>
    <row r="4490" spans="4:4" x14ac:dyDescent="0.2">
      <c r="D4490" s="184"/>
    </row>
    <row r="4491" spans="4:4" x14ac:dyDescent="0.2">
      <c r="D4491" s="184"/>
    </row>
    <row r="4492" spans="4:4" x14ac:dyDescent="0.2">
      <c r="D4492" s="184"/>
    </row>
    <row r="4493" spans="4:4" x14ac:dyDescent="0.2">
      <c r="D4493" s="184"/>
    </row>
    <row r="4494" spans="4:4" x14ac:dyDescent="0.2">
      <c r="D4494" s="184"/>
    </row>
    <row r="4495" spans="4:4" x14ac:dyDescent="0.2">
      <c r="D4495" s="184"/>
    </row>
    <row r="4496" spans="4:4" x14ac:dyDescent="0.2">
      <c r="D4496" s="184"/>
    </row>
    <row r="4497" spans="4:4" x14ac:dyDescent="0.2">
      <c r="D4497" s="184"/>
    </row>
    <row r="4498" spans="4:4" x14ac:dyDescent="0.2">
      <c r="D4498" s="184"/>
    </row>
    <row r="4499" spans="4:4" x14ac:dyDescent="0.2">
      <c r="D4499" s="184"/>
    </row>
    <row r="4500" spans="4:4" x14ac:dyDescent="0.2">
      <c r="D4500" s="184"/>
    </row>
    <row r="4501" spans="4:4" x14ac:dyDescent="0.2">
      <c r="D4501" s="184"/>
    </row>
    <row r="4502" spans="4:4" x14ac:dyDescent="0.2">
      <c r="D4502" s="184"/>
    </row>
    <row r="4503" spans="4:4" x14ac:dyDescent="0.2">
      <c r="D4503" s="184"/>
    </row>
    <row r="4504" spans="4:4" x14ac:dyDescent="0.2">
      <c r="D4504" s="184"/>
    </row>
    <row r="4505" spans="4:4" x14ac:dyDescent="0.2">
      <c r="D4505" s="184"/>
    </row>
    <row r="4506" spans="4:4" x14ac:dyDescent="0.2">
      <c r="D4506" s="184"/>
    </row>
    <row r="4507" spans="4:4" x14ac:dyDescent="0.2">
      <c r="D4507" s="184"/>
    </row>
    <row r="4508" spans="4:4" x14ac:dyDescent="0.2">
      <c r="D4508" s="184"/>
    </row>
    <row r="4509" spans="4:4" x14ac:dyDescent="0.2">
      <c r="D4509" s="184"/>
    </row>
    <row r="4510" spans="4:4" x14ac:dyDescent="0.2">
      <c r="D4510" s="184"/>
    </row>
    <row r="4511" spans="4:4" x14ac:dyDescent="0.2">
      <c r="D4511" s="184"/>
    </row>
    <row r="4512" spans="4:4" x14ac:dyDescent="0.2">
      <c r="D4512" s="184"/>
    </row>
    <row r="4513" spans="4:4" x14ac:dyDescent="0.2">
      <c r="D4513" s="184"/>
    </row>
    <row r="4514" spans="4:4" x14ac:dyDescent="0.2">
      <c r="D4514" s="184"/>
    </row>
    <row r="4515" spans="4:4" x14ac:dyDescent="0.2">
      <c r="D4515" s="184"/>
    </row>
    <row r="4516" spans="4:4" x14ac:dyDescent="0.2">
      <c r="D4516" s="184"/>
    </row>
    <row r="4517" spans="4:4" x14ac:dyDescent="0.2">
      <c r="D4517" s="184"/>
    </row>
    <row r="4518" spans="4:4" x14ac:dyDescent="0.2">
      <c r="D4518" s="184"/>
    </row>
    <row r="4519" spans="4:4" x14ac:dyDescent="0.2">
      <c r="D4519" s="184"/>
    </row>
    <row r="4520" spans="4:4" x14ac:dyDescent="0.2">
      <c r="D4520" s="184"/>
    </row>
    <row r="4521" spans="4:4" x14ac:dyDescent="0.2">
      <c r="D4521" s="184"/>
    </row>
    <row r="4522" spans="4:4" x14ac:dyDescent="0.2">
      <c r="D4522" s="184"/>
    </row>
    <row r="4523" spans="4:4" x14ac:dyDescent="0.2">
      <c r="D4523" s="184"/>
    </row>
    <row r="4524" spans="4:4" x14ac:dyDescent="0.2">
      <c r="D4524" s="184"/>
    </row>
    <row r="4525" spans="4:4" x14ac:dyDescent="0.2">
      <c r="D4525" s="184"/>
    </row>
    <row r="4526" spans="4:4" x14ac:dyDescent="0.2">
      <c r="D4526" s="184"/>
    </row>
    <row r="4527" spans="4:4" x14ac:dyDescent="0.2">
      <c r="D4527" s="184"/>
    </row>
    <row r="4528" spans="4:4" x14ac:dyDescent="0.2">
      <c r="D4528" s="184"/>
    </row>
    <row r="4529" spans="4:4" x14ac:dyDescent="0.2">
      <c r="D4529" s="184"/>
    </row>
    <row r="4530" spans="4:4" x14ac:dyDescent="0.2">
      <c r="D4530" s="184"/>
    </row>
    <row r="4531" spans="4:4" x14ac:dyDescent="0.2">
      <c r="D4531" s="184"/>
    </row>
    <row r="4532" spans="4:4" x14ac:dyDescent="0.2">
      <c r="D4532" s="184"/>
    </row>
    <row r="4533" spans="4:4" x14ac:dyDescent="0.2">
      <c r="D4533" s="184"/>
    </row>
    <row r="4534" spans="4:4" x14ac:dyDescent="0.2">
      <c r="D4534" s="184"/>
    </row>
    <row r="4535" spans="4:4" x14ac:dyDescent="0.2">
      <c r="D4535" s="184"/>
    </row>
    <row r="4536" spans="4:4" x14ac:dyDescent="0.2">
      <c r="D4536" s="184"/>
    </row>
    <row r="4537" spans="4:4" x14ac:dyDescent="0.2">
      <c r="D4537" s="184"/>
    </row>
    <row r="4538" spans="4:4" x14ac:dyDescent="0.2">
      <c r="D4538" s="184"/>
    </row>
    <row r="4539" spans="4:4" x14ac:dyDescent="0.2">
      <c r="D4539" s="184"/>
    </row>
    <row r="4540" spans="4:4" x14ac:dyDescent="0.2">
      <c r="D4540" s="184"/>
    </row>
    <row r="4541" spans="4:4" x14ac:dyDescent="0.2">
      <c r="D4541" s="184"/>
    </row>
    <row r="4542" spans="4:4" x14ac:dyDescent="0.2">
      <c r="D4542" s="184"/>
    </row>
    <row r="4543" spans="4:4" x14ac:dyDescent="0.2">
      <c r="D4543" s="184"/>
    </row>
    <row r="4544" spans="4:4" x14ac:dyDescent="0.2">
      <c r="D4544" s="184"/>
    </row>
    <row r="4545" spans="4:4" x14ac:dyDescent="0.2">
      <c r="D4545" s="184"/>
    </row>
    <row r="4546" spans="4:4" x14ac:dyDescent="0.2">
      <c r="D4546" s="184"/>
    </row>
    <row r="4547" spans="4:4" x14ac:dyDescent="0.2">
      <c r="D4547" s="184"/>
    </row>
    <row r="4548" spans="4:4" x14ac:dyDescent="0.2">
      <c r="D4548" s="184"/>
    </row>
    <row r="4549" spans="4:4" x14ac:dyDescent="0.2">
      <c r="D4549" s="184"/>
    </row>
    <row r="4550" spans="4:4" x14ac:dyDescent="0.2">
      <c r="D4550" s="184"/>
    </row>
    <row r="4551" spans="4:4" x14ac:dyDescent="0.2">
      <c r="D4551" s="184"/>
    </row>
    <row r="4552" spans="4:4" x14ac:dyDescent="0.2">
      <c r="D4552" s="184"/>
    </row>
    <row r="4553" spans="4:4" x14ac:dyDescent="0.2">
      <c r="D4553" s="184"/>
    </row>
    <row r="4554" spans="4:4" x14ac:dyDescent="0.2">
      <c r="D4554" s="184"/>
    </row>
    <row r="4555" spans="4:4" x14ac:dyDescent="0.2">
      <c r="D4555" s="184"/>
    </row>
    <row r="4556" spans="4:4" x14ac:dyDescent="0.2">
      <c r="D4556" s="184"/>
    </row>
    <row r="4557" spans="4:4" x14ac:dyDescent="0.2">
      <c r="D4557" s="184"/>
    </row>
    <row r="4558" spans="4:4" x14ac:dyDescent="0.2">
      <c r="D4558" s="184"/>
    </row>
    <row r="4559" spans="4:4" x14ac:dyDescent="0.2">
      <c r="D4559" s="184"/>
    </row>
    <row r="4560" spans="4:4" x14ac:dyDescent="0.2">
      <c r="D4560" s="184"/>
    </row>
    <row r="4561" spans="4:4" x14ac:dyDescent="0.2">
      <c r="D4561" s="184"/>
    </row>
    <row r="4562" spans="4:4" x14ac:dyDescent="0.2">
      <c r="D4562" s="184"/>
    </row>
    <row r="4563" spans="4:4" x14ac:dyDescent="0.2">
      <c r="D4563" s="184"/>
    </row>
    <row r="4564" spans="4:4" x14ac:dyDescent="0.2">
      <c r="D4564" s="184"/>
    </row>
    <row r="4565" spans="4:4" x14ac:dyDescent="0.2">
      <c r="D4565" s="184"/>
    </row>
    <row r="4566" spans="4:4" x14ac:dyDescent="0.2">
      <c r="D4566" s="184"/>
    </row>
    <row r="4567" spans="4:4" x14ac:dyDescent="0.2">
      <c r="D4567" s="184"/>
    </row>
    <row r="4568" spans="4:4" x14ac:dyDescent="0.2">
      <c r="D4568" s="184"/>
    </row>
    <row r="4569" spans="4:4" x14ac:dyDescent="0.2">
      <c r="D4569" s="184"/>
    </row>
    <row r="4570" spans="4:4" x14ac:dyDescent="0.2">
      <c r="D4570" s="184"/>
    </row>
    <row r="4571" spans="4:4" x14ac:dyDescent="0.2">
      <c r="D4571" s="184"/>
    </row>
    <row r="4572" spans="4:4" x14ac:dyDescent="0.2">
      <c r="D4572" s="184"/>
    </row>
    <row r="4573" spans="4:4" x14ac:dyDescent="0.2">
      <c r="D4573" s="184"/>
    </row>
    <row r="4574" spans="4:4" x14ac:dyDescent="0.2">
      <c r="D4574" s="184"/>
    </row>
    <row r="4575" spans="4:4" x14ac:dyDescent="0.2">
      <c r="D4575" s="184"/>
    </row>
    <row r="4576" spans="4:4" x14ac:dyDescent="0.2">
      <c r="D4576" s="184"/>
    </row>
    <row r="4577" spans="4:4" x14ac:dyDescent="0.2">
      <c r="D4577" s="184"/>
    </row>
    <row r="4578" spans="4:4" x14ac:dyDescent="0.2">
      <c r="D4578" s="184"/>
    </row>
    <row r="4579" spans="4:4" x14ac:dyDescent="0.2">
      <c r="D4579" s="184"/>
    </row>
    <row r="4580" spans="4:4" x14ac:dyDescent="0.2">
      <c r="D4580" s="184"/>
    </row>
    <row r="4581" spans="4:4" x14ac:dyDescent="0.2">
      <c r="D4581" s="184"/>
    </row>
    <row r="4582" spans="4:4" x14ac:dyDescent="0.2">
      <c r="D4582" s="184"/>
    </row>
    <row r="4583" spans="4:4" x14ac:dyDescent="0.2">
      <c r="D4583" s="184"/>
    </row>
    <row r="4584" spans="4:4" x14ac:dyDescent="0.2">
      <c r="D4584" s="184"/>
    </row>
    <row r="4585" spans="4:4" x14ac:dyDescent="0.2">
      <c r="D4585" s="184"/>
    </row>
    <row r="4586" spans="4:4" x14ac:dyDescent="0.2">
      <c r="D4586" s="184"/>
    </row>
    <row r="4587" spans="4:4" x14ac:dyDescent="0.2">
      <c r="D4587" s="184"/>
    </row>
    <row r="4588" spans="4:4" x14ac:dyDescent="0.2">
      <c r="D4588" s="184"/>
    </row>
    <row r="4589" spans="4:4" x14ac:dyDescent="0.2">
      <c r="D4589" s="184"/>
    </row>
    <row r="4590" spans="4:4" x14ac:dyDescent="0.2">
      <c r="D4590" s="184"/>
    </row>
    <row r="4591" spans="4:4" x14ac:dyDescent="0.2">
      <c r="D4591" s="184"/>
    </row>
    <row r="4592" spans="4:4" x14ac:dyDescent="0.2">
      <c r="D4592" s="184"/>
    </row>
    <row r="4593" spans="4:4" x14ac:dyDescent="0.2">
      <c r="D4593" s="184"/>
    </row>
    <row r="4594" spans="4:4" x14ac:dyDescent="0.2">
      <c r="D4594" s="184"/>
    </row>
    <row r="4595" spans="4:4" x14ac:dyDescent="0.2">
      <c r="D4595" s="184"/>
    </row>
    <row r="4596" spans="4:4" x14ac:dyDescent="0.2">
      <c r="D4596" s="184"/>
    </row>
    <row r="4597" spans="4:4" x14ac:dyDescent="0.2">
      <c r="D4597" s="184"/>
    </row>
    <row r="4598" spans="4:4" x14ac:dyDescent="0.2">
      <c r="D4598" s="184"/>
    </row>
    <row r="4599" spans="4:4" x14ac:dyDescent="0.2">
      <c r="D4599" s="184"/>
    </row>
    <row r="4600" spans="4:4" x14ac:dyDescent="0.2">
      <c r="D4600" s="184"/>
    </row>
    <row r="4601" spans="4:4" x14ac:dyDescent="0.2">
      <c r="D4601" s="184"/>
    </row>
    <row r="4602" spans="4:4" x14ac:dyDescent="0.2">
      <c r="D4602" s="184"/>
    </row>
    <row r="4603" spans="4:4" x14ac:dyDescent="0.2">
      <c r="D4603" s="184"/>
    </row>
    <row r="4604" spans="4:4" x14ac:dyDescent="0.2">
      <c r="D4604" s="184"/>
    </row>
    <row r="4605" spans="4:4" x14ac:dyDescent="0.2">
      <c r="D4605" s="184"/>
    </row>
    <row r="4606" spans="4:4" x14ac:dyDescent="0.2">
      <c r="D4606" s="184"/>
    </row>
    <row r="4607" spans="4:4" x14ac:dyDescent="0.2">
      <c r="D4607" s="184"/>
    </row>
    <row r="4608" spans="4:4" x14ac:dyDescent="0.2">
      <c r="D4608" s="184"/>
    </row>
    <row r="4609" spans="4:4" x14ac:dyDescent="0.2">
      <c r="D4609" s="184"/>
    </row>
    <row r="4610" spans="4:4" x14ac:dyDescent="0.2">
      <c r="D4610" s="184"/>
    </row>
    <row r="4611" spans="4:4" x14ac:dyDescent="0.2">
      <c r="D4611" s="184"/>
    </row>
    <row r="4612" spans="4:4" x14ac:dyDescent="0.2">
      <c r="D4612" s="184"/>
    </row>
    <row r="4613" spans="4:4" x14ac:dyDescent="0.2">
      <c r="D4613" s="184"/>
    </row>
    <row r="4614" spans="4:4" x14ac:dyDescent="0.2">
      <c r="D4614" s="184"/>
    </row>
    <row r="4615" spans="4:4" x14ac:dyDescent="0.2">
      <c r="D4615" s="184"/>
    </row>
    <row r="4616" spans="4:4" x14ac:dyDescent="0.2">
      <c r="D4616" s="184"/>
    </row>
    <row r="4617" spans="4:4" x14ac:dyDescent="0.2">
      <c r="D4617" s="184"/>
    </row>
    <row r="4618" spans="4:4" x14ac:dyDescent="0.2">
      <c r="D4618" s="184"/>
    </row>
    <row r="4619" spans="4:4" x14ac:dyDescent="0.2">
      <c r="D4619" s="184"/>
    </row>
    <row r="4620" spans="4:4" x14ac:dyDescent="0.2">
      <c r="D4620" s="184"/>
    </row>
    <row r="4621" spans="4:4" x14ac:dyDescent="0.2">
      <c r="D4621" s="184"/>
    </row>
    <row r="4622" spans="4:4" x14ac:dyDescent="0.2">
      <c r="D4622" s="184"/>
    </row>
    <row r="4623" spans="4:4" x14ac:dyDescent="0.2">
      <c r="D4623" s="184"/>
    </row>
    <row r="4624" spans="4:4" x14ac:dyDescent="0.2">
      <c r="D4624" s="184"/>
    </row>
    <row r="4625" spans="4:4" x14ac:dyDescent="0.2">
      <c r="D4625" s="184"/>
    </row>
    <row r="4626" spans="4:4" x14ac:dyDescent="0.2">
      <c r="D4626" s="184"/>
    </row>
    <row r="4627" spans="4:4" x14ac:dyDescent="0.2">
      <c r="D4627" s="184"/>
    </row>
    <row r="4628" spans="4:4" x14ac:dyDescent="0.2">
      <c r="D4628" s="184"/>
    </row>
    <row r="4629" spans="4:4" x14ac:dyDescent="0.2">
      <c r="D4629" s="184"/>
    </row>
    <row r="4630" spans="4:4" x14ac:dyDescent="0.2">
      <c r="D4630" s="184"/>
    </row>
    <row r="4631" spans="4:4" x14ac:dyDescent="0.2">
      <c r="D4631" s="184"/>
    </row>
    <row r="4632" spans="4:4" x14ac:dyDescent="0.2">
      <c r="D4632" s="184"/>
    </row>
    <row r="4633" spans="4:4" x14ac:dyDescent="0.2">
      <c r="D4633" s="184"/>
    </row>
    <row r="4634" spans="4:4" x14ac:dyDescent="0.2">
      <c r="D4634" s="184"/>
    </row>
    <row r="4635" spans="4:4" x14ac:dyDescent="0.2">
      <c r="D4635" s="184"/>
    </row>
    <row r="4636" spans="4:4" x14ac:dyDescent="0.2">
      <c r="D4636" s="184"/>
    </row>
    <row r="4637" spans="4:4" x14ac:dyDescent="0.2">
      <c r="D4637" s="184"/>
    </row>
    <row r="4638" spans="4:4" x14ac:dyDescent="0.2">
      <c r="D4638" s="184"/>
    </row>
    <row r="4639" spans="4:4" x14ac:dyDescent="0.2">
      <c r="D4639" s="184"/>
    </row>
    <row r="4640" spans="4:4" x14ac:dyDescent="0.2">
      <c r="D4640" s="184"/>
    </row>
    <row r="4641" spans="4:4" x14ac:dyDescent="0.2">
      <c r="D4641" s="184"/>
    </row>
    <row r="4642" spans="4:4" x14ac:dyDescent="0.2">
      <c r="D4642" s="184"/>
    </row>
    <row r="4643" spans="4:4" x14ac:dyDescent="0.2">
      <c r="D4643" s="184"/>
    </row>
    <row r="4644" spans="4:4" x14ac:dyDescent="0.2">
      <c r="D4644" s="184"/>
    </row>
    <row r="4645" spans="4:4" x14ac:dyDescent="0.2">
      <c r="D4645" s="184"/>
    </row>
    <row r="4646" spans="4:4" x14ac:dyDescent="0.2">
      <c r="D4646" s="184"/>
    </row>
    <row r="4647" spans="4:4" x14ac:dyDescent="0.2">
      <c r="D4647" s="184"/>
    </row>
    <row r="4648" spans="4:4" x14ac:dyDescent="0.2">
      <c r="D4648" s="184"/>
    </row>
    <row r="4649" spans="4:4" x14ac:dyDescent="0.2">
      <c r="D4649" s="184"/>
    </row>
    <row r="4650" spans="4:4" x14ac:dyDescent="0.2">
      <c r="D4650" s="184"/>
    </row>
    <row r="4651" spans="4:4" x14ac:dyDescent="0.2">
      <c r="D4651" s="184"/>
    </row>
    <row r="4652" spans="4:4" x14ac:dyDescent="0.2">
      <c r="D4652" s="184"/>
    </row>
    <row r="4653" spans="4:4" x14ac:dyDescent="0.2">
      <c r="D4653" s="184"/>
    </row>
    <row r="4654" spans="4:4" x14ac:dyDescent="0.2">
      <c r="D4654" s="184"/>
    </row>
    <row r="4655" spans="4:4" x14ac:dyDescent="0.2">
      <c r="D4655" s="184"/>
    </row>
    <row r="4656" spans="4:4" x14ac:dyDescent="0.2">
      <c r="D4656" s="184"/>
    </row>
    <row r="4657" spans="4:4" x14ac:dyDescent="0.2">
      <c r="D4657" s="184"/>
    </row>
    <row r="4658" spans="4:4" x14ac:dyDescent="0.2">
      <c r="D4658" s="184"/>
    </row>
    <row r="4659" spans="4:4" x14ac:dyDescent="0.2">
      <c r="D4659" s="184"/>
    </row>
    <row r="4660" spans="4:4" x14ac:dyDescent="0.2">
      <c r="D4660" s="184"/>
    </row>
    <row r="4661" spans="4:4" x14ac:dyDescent="0.2">
      <c r="D4661" s="184"/>
    </row>
    <row r="4662" spans="4:4" x14ac:dyDescent="0.2">
      <c r="D4662" s="184"/>
    </row>
    <row r="4663" spans="4:4" x14ac:dyDescent="0.2">
      <c r="D4663" s="184"/>
    </row>
    <row r="4664" spans="4:4" x14ac:dyDescent="0.2">
      <c r="D4664" s="184"/>
    </row>
    <row r="4665" spans="4:4" x14ac:dyDescent="0.2">
      <c r="D4665" s="184"/>
    </row>
    <row r="4666" spans="4:4" x14ac:dyDescent="0.2">
      <c r="D4666" s="184"/>
    </row>
    <row r="4667" spans="4:4" x14ac:dyDescent="0.2">
      <c r="D4667" s="184"/>
    </row>
    <row r="4668" spans="4:4" x14ac:dyDescent="0.2">
      <c r="D4668" s="184"/>
    </row>
    <row r="4669" spans="4:4" x14ac:dyDescent="0.2">
      <c r="D4669" s="184"/>
    </row>
    <row r="4670" spans="4:4" x14ac:dyDescent="0.2">
      <c r="D4670" s="184"/>
    </row>
    <row r="4671" spans="4:4" x14ac:dyDescent="0.2">
      <c r="D4671" s="184"/>
    </row>
    <row r="4672" spans="4:4" x14ac:dyDescent="0.2">
      <c r="D4672" s="184"/>
    </row>
    <row r="4673" spans="4:4" x14ac:dyDescent="0.2">
      <c r="D4673" s="184"/>
    </row>
    <row r="4674" spans="4:4" x14ac:dyDescent="0.2">
      <c r="D4674" s="184"/>
    </row>
    <row r="4675" spans="4:4" x14ac:dyDescent="0.2">
      <c r="D4675" s="184"/>
    </row>
    <row r="4676" spans="4:4" x14ac:dyDescent="0.2">
      <c r="D4676" s="184"/>
    </row>
    <row r="4677" spans="4:4" x14ac:dyDescent="0.2">
      <c r="D4677" s="184"/>
    </row>
    <row r="4678" spans="4:4" x14ac:dyDescent="0.2">
      <c r="D4678" s="184"/>
    </row>
    <row r="4679" spans="4:4" x14ac:dyDescent="0.2">
      <c r="D4679" s="184"/>
    </row>
    <row r="4680" spans="4:4" x14ac:dyDescent="0.2">
      <c r="D4680" s="184"/>
    </row>
    <row r="4681" spans="4:4" x14ac:dyDescent="0.2">
      <c r="D4681" s="184"/>
    </row>
    <row r="4682" spans="4:4" x14ac:dyDescent="0.2">
      <c r="D4682" s="184"/>
    </row>
    <row r="4683" spans="4:4" x14ac:dyDescent="0.2">
      <c r="D4683" s="184"/>
    </row>
    <row r="4684" spans="4:4" x14ac:dyDescent="0.2">
      <c r="D4684" s="184"/>
    </row>
    <row r="4685" spans="4:4" x14ac:dyDescent="0.2">
      <c r="D4685" s="184"/>
    </row>
    <row r="4686" spans="4:4" x14ac:dyDescent="0.2">
      <c r="D4686" s="184"/>
    </row>
    <row r="4687" spans="4:4" x14ac:dyDescent="0.2">
      <c r="D4687" s="184"/>
    </row>
    <row r="4688" spans="4:4" x14ac:dyDescent="0.2">
      <c r="D4688" s="184"/>
    </row>
    <row r="4689" spans="4:4" x14ac:dyDescent="0.2">
      <c r="D4689" s="184"/>
    </row>
    <row r="4690" spans="4:4" x14ac:dyDescent="0.2">
      <c r="D4690" s="184"/>
    </row>
    <row r="4691" spans="4:4" x14ac:dyDescent="0.2">
      <c r="D4691" s="184"/>
    </row>
    <row r="4692" spans="4:4" x14ac:dyDescent="0.2">
      <c r="D4692" s="184"/>
    </row>
    <row r="4693" spans="4:4" x14ac:dyDescent="0.2">
      <c r="D4693" s="184"/>
    </row>
    <row r="4694" spans="4:4" x14ac:dyDescent="0.2">
      <c r="D4694" s="184"/>
    </row>
    <row r="4695" spans="4:4" x14ac:dyDescent="0.2">
      <c r="D4695" s="184"/>
    </row>
    <row r="4696" spans="4:4" x14ac:dyDescent="0.2">
      <c r="D4696" s="184"/>
    </row>
    <row r="4697" spans="4:4" x14ac:dyDescent="0.2">
      <c r="D4697" s="184"/>
    </row>
    <row r="4698" spans="4:4" x14ac:dyDescent="0.2">
      <c r="D4698" s="184"/>
    </row>
    <row r="4699" spans="4:4" x14ac:dyDescent="0.2">
      <c r="D4699" s="184"/>
    </row>
    <row r="4700" spans="4:4" x14ac:dyDescent="0.2">
      <c r="D4700" s="184"/>
    </row>
    <row r="4701" spans="4:4" x14ac:dyDescent="0.2">
      <c r="D4701" s="184"/>
    </row>
    <row r="4702" spans="4:4" x14ac:dyDescent="0.2">
      <c r="D4702" s="184"/>
    </row>
    <row r="4703" spans="4:4" x14ac:dyDescent="0.2">
      <c r="D4703" s="184"/>
    </row>
    <row r="4704" spans="4:4" x14ac:dyDescent="0.2">
      <c r="D4704" s="184"/>
    </row>
    <row r="4705" spans="4:4" x14ac:dyDescent="0.2">
      <c r="D4705" s="184"/>
    </row>
    <row r="4706" spans="4:4" x14ac:dyDescent="0.2">
      <c r="D4706" s="184"/>
    </row>
    <row r="4707" spans="4:4" x14ac:dyDescent="0.2">
      <c r="D4707" s="184"/>
    </row>
    <row r="4708" spans="4:4" x14ac:dyDescent="0.2">
      <c r="D4708" s="184"/>
    </row>
    <row r="4709" spans="4:4" x14ac:dyDescent="0.2">
      <c r="D4709" s="184"/>
    </row>
    <row r="4710" spans="4:4" x14ac:dyDescent="0.2">
      <c r="D4710" s="184"/>
    </row>
    <row r="4711" spans="4:4" x14ac:dyDescent="0.2">
      <c r="D4711" s="184"/>
    </row>
    <row r="4712" spans="4:4" x14ac:dyDescent="0.2">
      <c r="D4712" s="184"/>
    </row>
    <row r="4713" spans="4:4" x14ac:dyDescent="0.2">
      <c r="D4713" s="184"/>
    </row>
    <row r="4714" spans="4:4" x14ac:dyDescent="0.2">
      <c r="D4714" s="184"/>
    </row>
    <row r="4715" spans="4:4" x14ac:dyDescent="0.2">
      <c r="D4715" s="184"/>
    </row>
    <row r="4716" spans="4:4" x14ac:dyDescent="0.2">
      <c r="D4716" s="184"/>
    </row>
    <row r="4717" spans="4:4" x14ac:dyDescent="0.2">
      <c r="D4717" s="184"/>
    </row>
    <row r="4718" spans="4:4" x14ac:dyDescent="0.2">
      <c r="D4718" s="184"/>
    </row>
    <row r="4719" spans="4:4" x14ac:dyDescent="0.2">
      <c r="D4719" s="184"/>
    </row>
    <row r="4720" spans="4:4" x14ac:dyDescent="0.2">
      <c r="D4720" s="184"/>
    </row>
    <row r="4721" spans="4:4" x14ac:dyDescent="0.2">
      <c r="D4721" s="184"/>
    </row>
    <row r="4722" spans="4:4" x14ac:dyDescent="0.2">
      <c r="D4722" s="184"/>
    </row>
    <row r="4723" spans="4:4" x14ac:dyDescent="0.2">
      <c r="D4723" s="184"/>
    </row>
    <row r="4724" spans="4:4" x14ac:dyDescent="0.2">
      <c r="D4724" s="184"/>
    </row>
    <row r="4725" spans="4:4" x14ac:dyDescent="0.2">
      <c r="D4725" s="184"/>
    </row>
    <row r="4726" spans="4:4" x14ac:dyDescent="0.2">
      <c r="D4726" s="184"/>
    </row>
    <row r="4727" spans="4:4" x14ac:dyDescent="0.2">
      <c r="D4727" s="184"/>
    </row>
    <row r="4728" spans="4:4" x14ac:dyDescent="0.2">
      <c r="D4728" s="184"/>
    </row>
    <row r="4729" spans="4:4" x14ac:dyDescent="0.2">
      <c r="D4729" s="184"/>
    </row>
    <row r="4730" spans="4:4" x14ac:dyDescent="0.2">
      <c r="D4730" s="184"/>
    </row>
    <row r="4731" spans="4:4" x14ac:dyDescent="0.2">
      <c r="D4731" s="184"/>
    </row>
    <row r="4732" spans="4:4" x14ac:dyDescent="0.2">
      <c r="D4732" s="184"/>
    </row>
    <row r="4733" spans="4:4" x14ac:dyDescent="0.2">
      <c r="D4733" s="184"/>
    </row>
    <row r="4734" spans="4:4" x14ac:dyDescent="0.2">
      <c r="D4734" s="184"/>
    </row>
    <row r="4735" spans="4:4" x14ac:dyDescent="0.2">
      <c r="D4735" s="184"/>
    </row>
    <row r="4736" spans="4:4" x14ac:dyDescent="0.2">
      <c r="D4736" s="184"/>
    </row>
    <row r="4737" spans="4:4" x14ac:dyDescent="0.2">
      <c r="D4737" s="184"/>
    </row>
    <row r="4738" spans="4:4" x14ac:dyDescent="0.2">
      <c r="D4738" s="184"/>
    </row>
    <row r="4739" spans="4:4" x14ac:dyDescent="0.2">
      <c r="D4739" s="184"/>
    </row>
    <row r="4740" spans="4:4" x14ac:dyDescent="0.2">
      <c r="D4740" s="184"/>
    </row>
    <row r="4741" spans="4:4" x14ac:dyDescent="0.2">
      <c r="D4741" s="184"/>
    </row>
    <row r="4742" spans="4:4" x14ac:dyDescent="0.2">
      <c r="D4742" s="184"/>
    </row>
    <row r="4743" spans="4:4" x14ac:dyDescent="0.2">
      <c r="D4743" s="184"/>
    </row>
    <row r="4744" spans="4:4" x14ac:dyDescent="0.2">
      <c r="D4744" s="184"/>
    </row>
    <row r="4745" spans="4:4" x14ac:dyDescent="0.2">
      <c r="D4745" s="184"/>
    </row>
    <row r="4746" spans="4:4" x14ac:dyDescent="0.2">
      <c r="D4746" s="184"/>
    </row>
    <row r="4747" spans="4:4" x14ac:dyDescent="0.2">
      <c r="D4747" s="184"/>
    </row>
    <row r="4748" spans="4:4" x14ac:dyDescent="0.2">
      <c r="D4748" s="184"/>
    </row>
    <row r="4749" spans="4:4" x14ac:dyDescent="0.2">
      <c r="D4749" s="184"/>
    </row>
    <row r="4750" spans="4:4" x14ac:dyDescent="0.2">
      <c r="D4750" s="184"/>
    </row>
    <row r="4751" spans="4:4" x14ac:dyDescent="0.2">
      <c r="D4751" s="184"/>
    </row>
    <row r="4752" spans="4:4" x14ac:dyDescent="0.2">
      <c r="D4752" s="184"/>
    </row>
    <row r="4753" spans="4:4" x14ac:dyDescent="0.2">
      <c r="D4753" s="184"/>
    </row>
    <row r="4754" spans="4:4" x14ac:dyDescent="0.2">
      <c r="D4754" s="184"/>
    </row>
    <row r="4755" spans="4:4" x14ac:dyDescent="0.2">
      <c r="D4755" s="184"/>
    </row>
    <row r="4756" spans="4:4" x14ac:dyDescent="0.2">
      <c r="D4756" s="184"/>
    </row>
    <row r="4757" spans="4:4" x14ac:dyDescent="0.2">
      <c r="D4757" s="184"/>
    </row>
    <row r="4758" spans="4:4" x14ac:dyDescent="0.2">
      <c r="D4758" s="184"/>
    </row>
    <row r="4759" spans="4:4" x14ac:dyDescent="0.2">
      <c r="D4759" s="184"/>
    </row>
    <row r="4760" spans="4:4" x14ac:dyDescent="0.2">
      <c r="D4760" s="184"/>
    </row>
    <row r="4761" spans="4:4" x14ac:dyDescent="0.2">
      <c r="D4761" s="184"/>
    </row>
    <row r="4762" spans="4:4" x14ac:dyDescent="0.2">
      <c r="D4762" s="184"/>
    </row>
    <row r="4763" spans="4:4" x14ac:dyDescent="0.2">
      <c r="D4763" s="184"/>
    </row>
    <row r="4764" spans="4:4" x14ac:dyDescent="0.2">
      <c r="D4764" s="184"/>
    </row>
    <row r="4765" spans="4:4" x14ac:dyDescent="0.2">
      <c r="D4765" s="184"/>
    </row>
    <row r="4766" spans="4:4" x14ac:dyDescent="0.2">
      <c r="D4766" s="184"/>
    </row>
    <row r="4767" spans="4:4" x14ac:dyDescent="0.2">
      <c r="D4767" s="184"/>
    </row>
    <row r="4768" spans="4:4" x14ac:dyDescent="0.2">
      <c r="D4768" s="184"/>
    </row>
    <row r="4769" spans="4:4" x14ac:dyDescent="0.2">
      <c r="D4769" s="184"/>
    </row>
    <row r="4770" spans="4:4" x14ac:dyDescent="0.2">
      <c r="D4770" s="184"/>
    </row>
    <row r="4771" spans="4:4" x14ac:dyDescent="0.2">
      <c r="D4771" s="184"/>
    </row>
    <row r="4772" spans="4:4" x14ac:dyDescent="0.2">
      <c r="D4772" s="184"/>
    </row>
    <row r="4773" spans="4:4" x14ac:dyDescent="0.2">
      <c r="D4773" s="184"/>
    </row>
    <row r="4774" spans="4:4" x14ac:dyDescent="0.2">
      <c r="D4774" s="184"/>
    </row>
    <row r="4775" spans="4:4" x14ac:dyDescent="0.2">
      <c r="D4775" s="184"/>
    </row>
    <row r="4776" spans="4:4" x14ac:dyDescent="0.2">
      <c r="D4776" s="184"/>
    </row>
    <row r="4777" spans="4:4" x14ac:dyDescent="0.2">
      <c r="D4777" s="184"/>
    </row>
    <row r="4778" spans="4:4" x14ac:dyDescent="0.2">
      <c r="D4778" s="184"/>
    </row>
    <row r="4779" spans="4:4" x14ac:dyDescent="0.2">
      <c r="D4779" s="184"/>
    </row>
    <row r="4780" spans="4:4" x14ac:dyDescent="0.2">
      <c r="D4780" s="184"/>
    </row>
    <row r="4781" spans="4:4" x14ac:dyDescent="0.2">
      <c r="D4781" s="184"/>
    </row>
    <row r="4782" spans="4:4" x14ac:dyDescent="0.2">
      <c r="D4782" s="184"/>
    </row>
    <row r="4783" spans="4:4" x14ac:dyDescent="0.2">
      <c r="D4783" s="184"/>
    </row>
    <row r="4784" spans="4:4" x14ac:dyDescent="0.2">
      <c r="D4784" s="184"/>
    </row>
    <row r="4785" spans="4:4" x14ac:dyDescent="0.2">
      <c r="D4785" s="184"/>
    </row>
    <row r="4786" spans="4:4" x14ac:dyDescent="0.2">
      <c r="D4786" s="184"/>
    </row>
    <row r="4787" spans="4:4" x14ac:dyDescent="0.2">
      <c r="D4787" s="184"/>
    </row>
    <row r="4788" spans="4:4" x14ac:dyDescent="0.2">
      <c r="D4788" s="184"/>
    </row>
    <row r="4789" spans="4:4" x14ac:dyDescent="0.2">
      <c r="D4789" s="184"/>
    </row>
    <row r="4790" spans="4:4" x14ac:dyDescent="0.2">
      <c r="D4790" s="184"/>
    </row>
    <row r="4791" spans="4:4" x14ac:dyDescent="0.2">
      <c r="D4791" s="184"/>
    </row>
    <row r="4792" spans="4:4" x14ac:dyDescent="0.2">
      <c r="D4792" s="184"/>
    </row>
    <row r="4793" spans="4:4" x14ac:dyDescent="0.2">
      <c r="D4793" s="184"/>
    </row>
    <row r="4794" spans="4:4" x14ac:dyDescent="0.2">
      <c r="D4794" s="184"/>
    </row>
    <row r="4795" spans="4:4" x14ac:dyDescent="0.2">
      <c r="D4795" s="184"/>
    </row>
    <row r="4796" spans="4:4" x14ac:dyDescent="0.2">
      <c r="D4796" s="184"/>
    </row>
    <row r="4797" spans="4:4" x14ac:dyDescent="0.2">
      <c r="D4797" s="184"/>
    </row>
    <row r="4798" spans="4:4" x14ac:dyDescent="0.2">
      <c r="D4798" s="184"/>
    </row>
    <row r="4799" spans="4:4" x14ac:dyDescent="0.2">
      <c r="D4799" s="184"/>
    </row>
    <row r="4800" spans="4:4" x14ac:dyDescent="0.2">
      <c r="D4800" s="184"/>
    </row>
    <row r="4801" spans="4:4" x14ac:dyDescent="0.2">
      <c r="D4801" s="184"/>
    </row>
    <row r="4802" spans="4:4" x14ac:dyDescent="0.2">
      <c r="D4802" s="184"/>
    </row>
    <row r="4803" spans="4:4" x14ac:dyDescent="0.2">
      <c r="D4803" s="184"/>
    </row>
    <row r="4804" spans="4:4" x14ac:dyDescent="0.2">
      <c r="D4804" s="184"/>
    </row>
    <row r="4805" spans="4:4" x14ac:dyDescent="0.2">
      <c r="D4805" s="184"/>
    </row>
    <row r="4806" spans="4:4" x14ac:dyDescent="0.2">
      <c r="D4806" s="184"/>
    </row>
    <row r="4807" spans="4:4" x14ac:dyDescent="0.2">
      <c r="D4807" s="184"/>
    </row>
    <row r="4808" spans="4:4" x14ac:dyDescent="0.2">
      <c r="D4808" s="184"/>
    </row>
    <row r="4809" spans="4:4" x14ac:dyDescent="0.2">
      <c r="D4809" s="184"/>
    </row>
    <row r="4810" spans="4:4" x14ac:dyDescent="0.2">
      <c r="D4810" s="184"/>
    </row>
    <row r="4811" spans="4:4" x14ac:dyDescent="0.2">
      <c r="D4811" s="184"/>
    </row>
    <row r="4812" spans="4:4" x14ac:dyDescent="0.2">
      <c r="D4812" s="184"/>
    </row>
    <row r="4813" spans="4:4" x14ac:dyDescent="0.2">
      <c r="D4813" s="184"/>
    </row>
    <row r="4814" spans="4:4" x14ac:dyDescent="0.2">
      <c r="D4814" s="184"/>
    </row>
    <row r="4815" spans="4:4" x14ac:dyDescent="0.2">
      <c r="D4815" s="184"/>
    </row>
    <row r="4816" spans="4:4" x14ac:dyDescent="0.2">
      <c r="D4816" s="184"/>
    </row>
    <row r="4817" spans="4:4" x14ac:dyDescent="0.2">
      <c r="D4817" s="184"/>
    </row>
    <row r="4818" spans="4:4" x14ac:dyDescent="0.2">
      <c r="D4818" s="184"/>
    </row>
    <row r="4819" spans="4:4" x14ac:dyDescent="0.2">
      <c r="D4819" s="184"/>
    </row>
    <row r="4820" spans="4:4" x14ac:dyDescent="0.2">
      <c r="D4820" s="184"/>
    </row>
    <row r="4821" spans="4:4" x14ac:dyDescent="0.2">
      <c r="D4821" s="184"/>
    </row>
    <row r="4822" spans="4:4" x14ac:dyDescent="0.2">
      <c r="D4822" s="184"/>
    </row>
    <row r="4823" spans="4:4" x14ac:dyDescent="0.2">
      <c r="D4823" s="184"/>
    </row>
    <row r="4824" spans="4:4" x14ac:dyDescent="0.2">
      <c r="D4824" s="184"/>
    </row>
    <row r="4825" spans="4:4" x14ac:dyDescent="0.2">
      <c r="D4825" s="184"/>
    </row>
    <row r="4826" spans="4:4" x14ac:dyDescent="0.2">
      <c r="D4826" s="184"/>
    </row>
    <row r="4827" spans="4:4" x14ac:dyDescent="0.2">
      <c r="D4827" s="184"/>
    </row>
    <row r="4828" spans="4:4" x14ac:dyDescent="0.2">
      <c r="D4828" s="184"/>
    </row>
    <row r="4829" spans="4:4" x14ac:dyDescent="0.2">
      <c r="D4829" s="184"/>
    </row>
    <row r="4830" spans="4:4" x14ac:dyDescent="0.2">
      <c r="D4830" s="184"/>
    </row>
    <row r="4831" spans="4:4" x14ac:dyDescent="0.2">
      <c r="D4831" s="184"/>
    </row>
    <row r="4832" spans="4:4" x14ac:dyDescent="0.2">
      <c r="D4832" s="184"/>
    </row>
    <row r="4833" spans="4:4" x14ac:dyDescent="0.2">
      <c r="D4833" s="184"/>
    </row>
    <row r="4834" spans="4:4" x14ac:dyDescent="0.2">
      <c r="D4834" s="184"/>
    </row>
    <row r="4835" spans="4:4" x14ac:dyDescent="0.2">
      <c r="D4835" s="184"/>
    </row>
    <row r="4836" spans="4:4" x14ac:dyDescent="0.2">
      <c r="D4836" s="184"/>
    </row>
    <row r="4837" spans="4:4" x14ac:dyDescent="0.2">
      <c r="D4837" s="184"/>
    </row>
    <row r="4838" spans="4:4" x14ac:dyDescent="0.2">
      <c r="D4838" s="184"/>
    </row>
    <row r="4839" spans="4:4" x14ac:dyDescent="0.2">
      <c r="D4839" s="184"/>
    </row>
    <row r="4840" spans="4:4" x14ac:dyDescent="0.2">
      <c r="D4840" s="184"/>
    </row>
    <row r="4841" spans="4:4" x14ac:dyDescent="0.2">
      <c r="D4841" s="184"/>
    </row>
    <row r="4842" spans="4:4" x14ac:dyDescent="0.2">
      <c r="D4842" s="184"/>
    </row>
    <row r="4843" spans="4:4" x14ac:dyDescent="0.2">
      <c r="D4843" s="184"/>
    </row>
    <row r="4844" spans="4:4" x14ac:dyDescent="0.2">
      <c r="D4844" s="184"/>
    </row>
    <row r="4845" spans="4:4" x14ac:dyDescent="0.2">
      <c r="D4845" s="184"/>
    </row>
    <row r="4846" spans="4:4" x14ac:dyDescent="0.2">
      <c r="D4846" s="184"/>
    </row>
    <row r="4847" spans="4:4" x14ac:dyDescent="0.2">
      <c r="D4847" s="184"/>
    </row>
    <row r="4848" spans="4:4" x14ac:dyDescent="0.2">
      <c r="D4848" s="184"/>
    </row>
    <row r="4849" spans="4:4" x14ac:dyDescent="0.2">
      <c r="D4849" s="184"/>
    </row>
    <row r="4850" spans="4:4" x14ac:dyDescent="0.2">
      <c r="D4850" s="184"/>
    </row>
    <row r="4851" spans="4:4" x14ac:dyDescent="0.2">
      <c r="D4851" s="184"/>
    </row>
    <row r="4852" spans="4:4" x14ac:dyDescent="0.2">
      <c r="D4852" s="184"/>
    </row>
    <row r="4853" spans="4:4" x14ac:dyDescent="0.2">
      <c r="D4853" s="184"/>
    </row>
    <row r="4854" spans="4:4" x14ac:dyDescent="0.2">
      <c r="D4854" s="184"/>
    </row>
    <row r="4855" spans="4:4" x14ac:dyDescent="0.2">
      <c r="D4855" s="184"/>
    </row>
    <row r="4856" spans="4:4" x14ac:dyDescent="0.2">
      <c r="D4856" s="184"/>
    </row>
    <row r="4857" spans="4:4" x14ac:dyDescent="0.2">
      <c r="D4857" s="184"/>
    </row>
    <row r="4858" spans="4:4" x14ac:dyDescent="0.2">
      <c r="D4858" s="184"/>
    </row>
    <row r="4859" spans="4:4" x14ac:dyDescent="0.2">
      <c r="D4859" s="184"/>
    </row>
    <row r="4860" spans="4:4" x14ac:dyDescent="0.2">
      <c r="D4860" s="184"/>
    </row>
    <row r="4861" spans="4:4" x14ac:dyDescent="0.2">
      <c r="D4861" s="184"/>
    </row>
    <row r="4862" spans="4:4" x14ac:dyDescent="0.2">
      <c r="D4862" s="184"/>
    </row>
    <row r="4863" spans="4:4" x14ac:dyDescent="0.2">
      <c r="D4863" s="184"/>
    </row>
    <row r="4864" spans="4:4" x14ac:dyDescent="0.2">
      <c r="D4864" s="184"/>
    </row>
    <row r="4865" spans="4:4" x14ac:dyDescent="0.2">
      <c r="D4865" s="184"/>
    </row>
    <row r="4866" spans="4:4" x14ac:dyDescent="0.2">
      <c r="D4866" s="184"/>
    </row>
    <row r="4867" spans="4:4" x14ac:dyDescent="0.2">
      <c r="D4867" s="184"/>
    </row>
    <row r="4868" spans="4:4" x14ac:dyDescent="0.2">
      <c r="D4868" s="184"/>
    </row>
    <row r="4869" spans="4:4" x14ac:dyDescent="0.2">
      <c r="D4869" s="184"/>
    </row>
    <row r="4870" spans="4:4" x14ac:dyDescent="0.2">
      <c r="D4870" s="184"/>
    </row>
    <row r="4871" spans="4:4" x14ac:dyDescent="0.2">
      <c r="D4871" s="184"/>
    </row>
    <row r="4872" spans="4:4" x14ac:dyDescent="0.2">
      <c r="D4872" s="184"/>
    </row>
    <row r="4873" spans="4:4" x14ac:dyDescent="0.2">
      <c r="D4873" s="184"/>
    </row>
    <row r="4874" spans="4:4" x14ac:dyDescent="0.2">
      <c r="D4874" s="184"/>
    </row>
    <row r="4875" spans="4:4" x14ac:dyDescent="0.2">
      <c r="D4875" s="184"/>
    </row>
    <row r="4876" spans="4:4" x14ac:dyDescent="0.2">
      <c r="D4876" s="184"/>
    </row>
    <row r="4877" spans="4:4" x14ac:dyDescent="0.2">
      <c r="D4877" s="184"/>
    </row>
    <row r="4878" spans="4:4" x14ac:dyDescent="0.2">
      <c r="D4878" s="184"/>
    </row>
    <row r="4879" spans="4:4" x14ac:dyDescent="0.2">
      <c r="D4879" s="184"/>
    </row>
    <row r="4880" spans="4:4" x14ac:dyDescent="0.2">
      <c r="D4880" s="184"/>
    </row>
    <row r="4881" spans="4:4" x14ac:dyDescent="0.2">
      <c r="D4881" s="184"/>
    </row>
    <row r="4882" spans="4:4" x14ac:dyDescent="0.2">
      <c r="D4882" s="184"/>
    </row>
    <row r="4883" spans="4:4" x14ac:dyDescent="0.2">
      <c r="D4883" s="184"/>
    </row>
    <row r="4884" spans="4:4" x14ac:dyDescent="0.2">
      <c r="D4884" s="184"/>
    </row>
    <row r="4885" spans="4:4" x14ac:dyDescent="0.2">
      <c r="D4885" s="184"/>
    </row>
    <row r="4886" spans="4:4" x14ac:dyDescent="0.2">
      <c r="D4886" s="184"/>
    </row>
    <row r="4887" spans="4:4" x14ac:dyDescent="0.2">
      <c r="D4887" s="184"/>
    </row>
    <row r="4888" spans="4:4" x14ac:dyDescent="0.2">
      <c r="D4888" s="184"/>
    </row>
    <row r="4889" spans="4:4" x14ac:dyDescent="0.2">
      <c r="D4889" s="184"/>
    </row>
    <row r="4890" spans="4:4" x14ac:dyDescent="0.2">
      <c r="D4890" s="184"/>
    </row>
    <row r="4891" spans="4:4" x14ac:dyDescent="0.2">
      <c r="D4891" s="184"/>
    </row>
    <row r="4892" spans="4:4" x14ac:dyDescent="0.2">
      <c r="D4892" s="184"/>
    </row>
    <row r="4893" spans="4:4" x14ac:dyDescent="0.2">
      <c r="D4893" s="184"/>
    </row>
    <row r="4894" spans="4:4" x14ac:dyDescent="0.2">
      <c r="D4894" s="184"/>
    </row>
    <row r="4895" spans="4:4" x14ac:dyDescent="0.2">
      <c r="D4895" s="184"/>
    </row>
    <row r="4896" spans="4:4" x14ac:dyDescent="0.2">
      <c r="D4896" s="184"/>
    </row>
    <row r="4897" spans="4:4" x14ac:dyDescent="0.2">
      <c r="D4897" s="184"/>
    </row>
    <row r="4898" spans="4:4" x14ac:dyDescent="0.2">
      <c r="D4898" s="184"/>
    </row>
    <row r="4899" spans="4:4" x14ac:dyDescent="0.2">
      <c r="D4899" s="184"/>
    </row>
    <row r="4900" spans="4:4" x14ac:dyDescent="0.2">
      <c r="D4900" s="184"/>
    </row>
    <row r="4901" spans="4:4" x14ac:dyDescent="0.2">
      <c r="D4901" s="184"/>
    </row>
    <row r="4902" spans="4:4" x14ac:dyDescent="0.2">
      <c r="D4902" s="184"/>
    </row>
    <row r="4903" spans="4:4" x14ac:dyDescent="0.2">
      <c r="D4903" s="184"/>
    </row>
    <row r="4904" spans="4:4" x14ac:dyDescent="0.2">
      <c r="D4904" s="184"/>
    </row>
    <row r="4905" spans="4:4" x14ac:dyDescent="0.2">
      <c r="D4905" s="184"/>
    </row>
    <row r="4906" spans="4:4" x14ac:dyDescent="0.2">
      <c r="D4906" s="184"/>
    </row>
    <row r="4907" spans="4:4" x14ac:dyDescent="0.2">
      <c r="D4907" s="184"/>
    </row>
    <row r="4908" spans="4:4" x14ac:dyDescent="0.2">
      <c r="D4908" s="184"/>
    </row>
    <row r="4909" spans="4:4" x14ac:dyDescent="0.2">
      <c r="D4909" s="184"/>
    </row>
    <row r="4910" spans="4:4" x14ac:dyDescent="0.2">
      <c r="D4910" s="184"/>
    </row>
    <row r="4911" spans="4:4" x14ac:dyDescent="0.2">
      <c r="D4911" s="184"/>
    </row>
    <row r="4912" spans="4:4" x14ac:dyDescent="0.2">
      <c r="D4912" s="184"/>
    </row>
    <row r="4913" spans="4:4" x14ac:dyDescent="0.2">
      <c r="D4913" s="184"/>
    </row>
    <row r="4914" spans="4:4" x14ac:dyDescent="0.2">
      <c r="D4914" s="184"/>
    </row>
    <row r="4915" spans="4:4" x14ac:dyDescent="0.2">
      <c r="D4915" s="184"/>
    </row>
    <row r="4916" spans="4:4" x14ac:dyDescent="0.2">
      <c r="D4916" s="184"/>
    </row>
    <row r="4917" spans="4:4" x14ac:dyDescent="0.2">
      <c r="D4917" s="184"/>
    </row>
    <row r="4918" spans="4:4" x14ac:dyDescent="0.2">
      <c r="D4918" s="184"/>
    </row>
    <row r="4919" spans="4:4" x14ac:dyDescent="0.2">
      <c r="D4919" s="184"/>
    </row>
    <row r="4920" spans="4:4" x14ac:dyDescent="0.2">
      <c r="D4920" s="184"/>
    </row>
    <row r="4921" spans="4:4" x14ac:dyDescent="0.2">
      <c r="D4921" s="184"/>
    </row>
    <row r="4922" spans="4:4" x14ac:dyDescent="0.2">
      <c r="D4922" s="184"/>
    </row>
    <row r="4923" spans="4:4" x14ac:dyDescent="0.2">
      <c r="D4923" s="184"/>
    </row>
    <row r="4924" spans="4:4" x14ac:dyDescent="0.2">
      <c r="D4924" s="184"/>
    </row>
    <row r="4925" spans="4:4" x14ac:dyDescent="0.2">
      <c r="D4925" s="184"/>
    </row>
    <row r="4926" spans="4:4" x14ac:dyDescent="0.2">
      <c r="D4926" s="184"/>
    </row>
    <row r="4927" spans="4:4" x14ac:dyDescent="0.2">
      <c r="D4927" s="184"/>
    </row>
    <row r="4928" spans="4:4" x14ac:dyDescent="0.2">
      <c r="D4928" s="184"/>
    </row>
    <row r="4929" spans="4:4" x14ac:dyDescent="0.2">
      <c r="D4929" s="184"/>
    </row>
    <row r="4930" spans="4:4" x14ac:dyDescent="0.2">
      <c r="D4930" s="184"/>
    </row>
    <row r="4931" spans="4:4" x14ac:dyDescent="0.2">
      <c r="D4931" s="184"/>
    </row>
    <row r="4932" spans="4:4" x14ac:dyDescent="0.2">
      <c r="D4932" s="184"/>
    </row>
    <row r="4933" spans="4:4" x14ac:dyDescent="0.2">
      <c r="D4933" s="184"/>
    </row>
    <row r="4934" spans="4:4" x14ac:dyDescent="0.2">
      <c r="D4934" s="184"/>
    </row>
    <row r="4935" spans="4:4" x14ac:dyDescent="0.2">
      <c r="D4935" s="184"/>
    </row>
    <row r="4936" spans="4:4" x14ac:dyDescent="0.2">
      <c r="D4936" s="184"/>
    </row>
    <row r="4937" spans="4:4" x14ac:dyDescent="0.2">
      <c r="D4937" s="184"/>
    </row>
    <row r="4938" spans="4:4" x14ac:dyDescent="0.2">
      <c r="D4938" s="184"/>
    </row>
    <row r="4939" spans="4:4" x14ac:dyDescent="0.2">
      <c r="D4939" s="184"/>
    </row>
    <row r="4940" spans="4:4" x14ac:dyDescent="0.2">
      <c r="D4940" s="184"/>
    </row>
    <row r="4941" spans="4:4" x14ac:dyDescent="0.2">
      <c r="D4941" s="184"/>
    </row>
    <row r="4942" spans="4:4" x14ac:dyDescent="0.2">
      <c r="D4942" s="184"/>
    </row>
    <row r="4943" spans="4:4" x14ac:dyDescent="0.2">
      <c r="D4943" s="184"/>
    </row>
    <row r="4944" spans="4:4" x14ac:dyDescent="0.2">
      <c r="D4944" s="184"/>
    </row>
    <row r="4945" spans="4:4" x14ac:dyDescent="0.2">
      <c r="D4945" s="184"/>
    </row>
    <row r="4946" spans="4:4" x14ac:dyDescent="0.2">
      <c r="D4946" s="184"/>
    </row>
    <row r="4947" spans="4:4" x14ac:dyDescent="0.2">
      <c r="D4947" s="184"/>
    </row>
    <row r="4948" spans="4:4" x14ac:dyDescent="0.2">
      <c r="D4948" s="184"/>
    </row>
    <row r="4949" spans="4:4" x14ac:dyDescent="0.2">
      <c r="D4949" s="184"/>
    </row>
    <row r="4950" spans="4:4" x14ac:dyDescent="0.2">
      <c r="D4950" s="184"/>
    </row>
    <row r="4951" spans="4:4" x14ac:dyDescent="0.2">
      <c r="D4951" s="184"/>
    </row>
    <row r="4952" spans="4:4" x14ac:dyDescent="0.2">
      <c r="D4952" s="184"/>
    </row>
    <row r="4953" spans="4:4" x14ac:dyDescent="0.2">
      <c r="D4953" s="184"/>
    </row>
    <row r="4954" spans="4:4" x14ac:dyDescent="0.2">
      <c r="D4954" s="184"/>
    </row>
    <row r="4955" spans="4:4" x14ac:dyDescent="0.2">
      <c r="D4955" s="184"/>
    </row>
    <row r="4956" spans="4:4" x14ac:dyDescent="0.2">
      <c r="D4956" s="184"/>
    </row>
    <row r="4957" spans="4:4" x14ac:dyDescent="0.2">
      <c r="D4957" s="184"/>
    </row>
    <row r="4958" spans="4:4" x14ac:dyDescent="0.2">
      <c r="D4958" s="184"/>
    </row>
    <row r="4959" spans="4:4" x14ac:dyDescent="0.2">
      <c r="D4959" s="184"/>
    </row>
    <row r="4960" spans="4:4" x14ac:dyDescent="0.2">
      <c r="D4960" s="184"/>
    </row>
    <row r="4961" spans="4:4" x14ac:dyDescent="0.2">
      <c r="D4961" s="184"/>
    </row>
    <row r="4962" spans="4:4" x14ac:dyDescent="0.2">
      <c r="D4962" s="184"/>
    </row>
    <row r="4963" spans="4:4" x14ac:dyDescent="0.2">
      <c r="D4963" s="184"/>
    </row>
    <row r="4964" spans="4:4" x14ac:dyDescent="0.2">
      <c r="D4964" s="184"/>
    </row>
    <row r="4965" spans="4:4" x14ac:dyDescent="0.2">
      <c r="D4965" s="184"/>
    </row>
    <row r="4966" spans="4:4" x14ac:dyDescent="0.2">
      <c r="D4966" s="184"/>
    </row>
    <row r="4967" spans="4:4" x14ac:dyDescent="0.2">
      <c r="D4967" s="184"/>
    </row>
    <row r="4968" spans="4:4" x14ac:dyDescent="0.2">
      <c r="D4968" s="184"/>
    </row>
    <row r="4969" spans="4:4" x14ac:dyDescent="0.2">
      <c r="D4969" s="184"/>
    </row>
    <row r="4970" spans="4:4" x14ac:dyDescent="0.2">
      <c r="D4970" s="184"/>
    </row>
    <row r="4971" spans="4:4" x14ac:dyDescent="0.2">
      <c r="D4971" s="184"/>
    </row>
    <row r="4972" spans="4:4" x14ac:dyDescent="0.2">
      <c r="D4972" s="184"/>
    </row>
    <row r="4973" spans="4:4" x14ac:dyDescent="0.2">
      <c r="D4973" s="184"/>
    </row>
    <row r="4974" spans="4:4" x14ac:dyDescent="0.2">
      <c r="D4974" s="184"/>
    </row>
    <row r="4975" spans="4:4" x14ac:dyDescent="0.2">
      <c r="D4975" s="184"/>
    </row>
    <row r="4976" spans="4:4" x14ac:dyDescent="0.2">
      <c r="D4976" s="184"/>
    </row>
    <row r="4977" spans="4:4" x14ac:dyDescent="0.2">
      <c r="D4977" s="184"/>
    </row>
    <row r="4978" spans="4:4" x14ac:dyDescent="0.2">
      <c r="D4978" s="184"/>
    </row>
    <row r="4979" spans="4:4" x14ac:dyDescent="0.2">
      <c r="D4979" s="184"/>
    </row>
    <row r="4980" spans="4:4" x14ac:dyDescent="0.2">
      <c r="D4980" s="184"/>
    </row>
    <row r="4981" spans="4:4" x14ac:dyDescent="0.2">
      <c r="D4981" s="184"/>
    </row>
    <row r="4982" spans="4:4" x14ac:dyDescent="0.2">
      <c r="D4982" s="184"/>
    </row>
    <row r="4983" spans="4:4" x14ac:dyDescent="0.2">
      <c r="D4983" s="184"/>
    </row>
    <row r="4984" spans="4:4" x14ac:dyDescent="0.2">
      <c r="D4984" s="184"/>
    </row>
    <row r="4985" spans="4:4" x14ac:dyDescent="0.2">
      <c r="D4985" s="184"/>
    </row>
    <row r="4986" spans="4:4" x14ac:dyDescent="0.2">
      <c r="D4986" s="184"/>
    </row>
    <row r="4987" spans="4:4" x14ac:dyDescent="0.2">
      <c r="D4987" s="184"/>
    </row>
    <row r="4988" spans="4:4" x14ac:dyDescent="0.2">
      <c r="D4988" s="184"/>
    </row>
    <row r="4989" spans="4:4" x14ac:dyDescent="0.2">
      <c r="D4989" s="184"/>
    </row>
    <row r="4990" spans="4:4" x14ac:dyDescent="0.2">
      <c r="D4990" s="184"/>
    </row>
    <row r="4991" spans="4:4" x14ac:dyDescent="0.2">
      <c r="D4991" s="184"/>
    </row>
    <row r="4992" spans="4:4" x14ac:dyDescent="0.2">
      <c r="D4992" s="184"/>
    </row>
    <row r="4993" spans="4:4" x14ac:dyDescent="0.2">
      <c r="D4993" s="184"/>
    </row>
    <row r="4994" spans="4:4" x14ac:dyDescent="0.2">
      <c r="D4994" s="184"/>
    </row>
    <row r="4995" spans="4:4" x14ac:dyDescent="0.2">
      <c r="D4995" s="184"/>
    </row>
    <row r="4996" spans="4:4" x14ac:dyDescent="0.2">
      <c r="D4996" s="184"/>
    </row>
    <row r="4997" spans="4:4" x14ac:dyDescent="0.2">
      <c r="D4997" s="184"/>
    </row>
    <row r="4998" spans="4:4" x14ac:dyDescent="0.2">
      <c r="D4998" s="184"/>
    </row>
    <row r="4999" spans="4:4" x14ac:dyDescent="0.2">
      <c r="D4999" s="184"/>
    </row>
    <row r="5000" spans="4:4" x14ac:dyDescent="0.2">
      <c r="D5000" s="184"/>
    </row>
  </sheetData>
  <sheetProtection password="D8BF" sheet="1" objects="1" scenarios="1"/>
  <mergeCells count="182">
    <mergeCell ref="C601:G601"/>
    <mergeCell ref="C603:G603"/>
    <mergeCell ref="C593:G593"/>
    <mergeCell ref="B594:G594"/>
    <mergeCell ref="B595:G595"/>
    <mergeCell ref="C597:G597"/>
    <mergeCell ref="B598:G598"/>
    <mergeCell ref="B599:G599"/>
    <mergeCell ref="B583:G583"/>
    <mergeCell ref="B585:G585"/>
    <mergeCell ref="C587:G587"/>
    <mergeCell ref="F589:G589"/>
    <mergeCell ref="B590:G590"/>
    <mergeCell ref="B591:G591"/>
    <mergeCell ref="B542:G542"/>
    <mergeCell ref="B549:G549"/>
    <mergeCell ref="B554:G554"/>
    <mergeCell ref="B555:G555"/>
    <mergeCell ref="F580:G580"/>
    <mergeCell ref="B581:G581"/>
    <mergeCell ref="F524:G524"/>
    <mergeCell ref="B525:G525"/>
    <mergeCell ref="B526:G526"/>
    <mergeCell ref="F533:G533"/>
    <mergeCell ref="B534:G534"/>
    <mergeCell ref="B535:G535"/>
    <mergeCell ref="B508:G508"/>
    <mergeCell ref="F515:G515"/>
    <mergeCell ref="B516:G516"/>
    <mergeCell ref="F519:G519"/>
    <mergeCell ref="B520:G520"/>
    <mergeCell ref="C522:G522"/>
    <mergeCell ref="C492:G492"/>
    <mergeCell ref="B494:G494"/>
    <mergeCell ref="B495:G495"/>
    <mergeCell ref="B498:G498"/>
    <mergeCell ref="B499:G499"/>
    <mergeCell ref="F507:G507"/>
    <mergeCell ref="B484:G484"/>
    <mergeCell ref="B485:G485"/>
    <mergeCell ref="C487:G487"/>
    <mergeCell ref="F488:G488"/>
    <mergeCell ref="B489:G489"/>
    <mergeCell ref="B490:G490"/>
    <mergeCell ref="B467:G467"/>
    <mergeCell ref="B470:G470"/>
    <mergeCell ref="B475:G475"/>
    <mergeCell ref="B476:G476"/>
    <mergeCell ref="C478:G478"/>
    <mergeCell ref="F483:G483"/>
    <mergeCell ref="F457:G457"/>
    <mergeCell ref="B458:G458"/>
    <mergeCell ref="B459:G459"/>
    <mergeCell ref="B462:G462"/>
    <mergeCell ref="B463:G463"/>
    <mergeCell ref="B466:G466"/>
    <mergeCell ref="B440:G440"/>
    <mergeCell ref="B443:G443"/>
    <mergeCell ref="B444:G444"/>
    <mergeCell ref="F447:G447"/>
    <mergeCell ref="B448:G448"/>
    <mergeCell ref="B449:G449"/>
    <mergeCell ref="B321:G321"/>
    <mergeCell ref="B324:G324"/>
    <mergeCell ref="C328:G328"/>
    <mergeCell ref="C331:G331"/>
    <mergeCell ref="F438:G438"/>
    <mergeCell ref="B439:G439"/>
    <mergeCell ref="B303:G303"/>
    <mergeCell ref="B308:G308"/>
    <mergeCell ref="B311:G311"/>
    <mergeCell ref="C313:G313"/>
    <mergeCell ref="C316:G316"/>
    <mergeCell ref="B318:G318"/>
    <mergeCell ref="B291:G291"/>
    <mergeCell ref="B294:G294"/>
    <mergeCell ref="B297:G297"/>
    <mergeCell ref="B298:G298"/>
    <mergeCell ref="B299:G299"/>
    <mergeCell ref="B302:G302"/>
    <mergeCell ref="B279:G279"/>
    <mergeCell ref="B282:G282"/>
    <mergeCell ref="B283:G283"/>
    <mergeCell ref="B286:G286"/>
    <mergeCell ref="B287:G287"/>
    <mergeCell ref="B290:G290"/>
    <mergeCell ref="F243:G243"/>
    <mergeCell ref="B244:G244"/>
    <mergeCell ref="B257:G257"/>
    <mergeCell ref="B258:G258"/>
    <mergeCell ref="B261:G261"/>
    <mergeCell ref="B278:G278"/>
    <mergeCell ref="B225:G225"/>
    <mergeCell ref="B226:G226"/>
    <mergeCell ref="B231:G231"/>
    <mergeCell ref="B234:G234"/>
    <mergeCell ref="B237:G237"/>
    <mergeCell ref="B238:G238"/>
    <mergeCell ref="B209:G209"/>
    <mergeCell ref="B214:G214"/>
    <mergeCell ref="B215:G215"/>
    <mergeCell ref="B220:G220"/>
    <mergeCell ref="B221:G221"/>
    <mergeCell ref="F224:G224"/>
    <mergeCell ref="B182:G182"/>
    <mergeCell ref="F201:G201"/>
    <mergeCell ref="B202:G202"/>
    <mergeCell ref="B203:G203"/>
    <mergeCell ref="C205:G205"/>
    <mergeCell ref="B208:G208"/>
    <mergeCell ref="F170:G170"/>
    <mergeCell ref="B171:G171"/>
    <mergeCell ref="B174:G174"/>
    <mergeCell ref="B177:G177"/>
    <mergeCell ref="B178:G178"/>
    <mergeCell ref="B181:G181"/>
    <mergeCell ref="B136:G136"/>
    <mergeCell ref="F159:G159"/>
    <mergeCell ref="B160:G160"/>
    <mergeCell ref="B161:G161"/>
    <mergeCell ref="B164:G164"/>
    <mergeCell ref="B165:G165"/>
    <mergeCell ref="B122:G122"/>
    <mergeCell ref="B123:G123"/>
    <mergeCell ref="B128:G128"/>
    <mergeCell ref="B129:G129"/>
    <mergeCell ref="C131:G131"/>
    <mergeCell ref="C134:G134"/>
    <mergeCell ref="B107:G107"/>
    <mergeCell ref="B111:G111"/>
    <mergeCell ref="B114:G114"/>
    <mergeCell ref="B115:G115"/>
    <mergeCell ref="B118:G118"/>
    <mergeCell ref="B119:G119"/>
    <mergeCell ref="B97:G97"/>
    <mergeCell ref="B98:G98"/>
    <mergeCell ref="B101:G101"/>
    <mergeCell ref="B102:G102"/>
    <mergeCell ref="C104:G104"/>
    <mergeCell ref="B106:G106"/>
    <mergeCell ref="B85:G85"/>
    <mergeCell ref="B86:G86"/>
    <mergeCell ref="B89:G89"/>
    <mergeCell ref="B90:G90"/>
    <mergeCell ref="B93:G93"/>
    <mergeCell ref="B94:G94"/>
    <mergeCell ref="B68:G68"/>
    <mergeCell ref="B69:G69"/>
    <mergeCell ref="B78:G78"/>
    <mergeCell ref="B79:G79"/>
    <mergeCell ref="B82:G82"/>
    <mergeCell ref="B83:G83"/>
    <mergeCell ref="B50:G50"/>
    <mergeCell ref="B53:G53"/>
    <mergeCell ref="B54:G54"/>
    <mergeCell ref="B55:G55"/>
    <mergeCell ref="B58:G58"/>
    <mergeCell ref="B59:G59"/>
    <mergeCell ref="B38:G38"/>
    <mergeCell ref="B39:G39"/>
    <mergeCell ref="B40:G40"/>
    <mergeCell ref="B43:G43"/>
    <mergeCell ref="B44:G44"/>
    <mergeCell ref="B49:G49"/>
    <mergeCell ref="B28:G28"/>
    <mergeCell ref="B29:G29"/>
    <mergeCell ref="B30:G30"/>
    <mergeCell ref="B33:G33"/>
    <mergeCell ref="B34:G34"/>
    <mergeCell ref="B35:G35"/>
    <mergeCell ref="B14:G14"/>
    <mergeCell ref="B19:G19"/>
    <mergeCell ref="B20:G20"/>
    <mergeCell ref="B23:G23"/>
    <mergeCell ref="B24:G24"/>
    <mergeCell ref="B25:G25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2019_11_01</v>
      </c>
      <c r="C1" s="31" t="str">
        <f>Stavba!NazevStavby</f>
        <v>VDJ Kostelní Vydří a Dačice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3" t="s">
        <v>45</v>
      </c>
      <c r="C2" s="536" t="s">
        <v>46</v>
      </c>
      <c r="D2" s="525"/>
      <c r="E2" s="525"/>
      <c r="F2" s="525"/>
      <c r="G2" s="26" t="s">
        <v>15</v>
      </c>
      <c r="H2" s="34"/>
      <c r="O2" s="8" t="s">
        <v>104</v>
      </c>
    </row>
    <row r="3" spans="1:15" ht="13.5" customHeight="1" thickTop="1" x14ac:dyDescent="0.2">
      <c r="H3" s="35"/>
    </row>
    <row r="4" spans="1:15" ht="18" customHeight="1" x14ac:dyDescent="0.25">
      <c r="A4" s="524" t="s">
        <v>16</v>
      </c>
      <c r="B4" s="524"/>
      <c r="C4" s="524"/>
      <c r="D4" s="524"/>
      <c r="E4" s="524"/>
      <c r="F4" s="524"/>
      <c r="G4" s="524"/>
      <c r="H4" s="524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03</v>
      </c>
      <c r="H6" s="35"/>
    </row>
    <row r="7" spans="1:15" ht="15.75" customHeight="1" x14ac:dyDescent="0.25">
      <c r="B7" s="526" t="str">
        <f>C2</f>
        <v>Úpravy stávajících potrubí</v>
      </c>
      <c r="C7" s="527"/>
      <c r="D7" s="527"/>
      <c r="E7" s="527"/>
      <c r="F7" s="527"/>
      <c r="G7" s="527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105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4" t="s">
        <v>106</v>
      </c>
      <c r="B16" s="145"/>
      <c r="C16" s="145"/>
      <c r="D16" s="145"/>
      <c r="E16" s="145"/>
      <c r="F16" s="145"/>
      <c r="G16" s="145"/>
      <c r="H16" s="146"/>
      <c r="I16" s="32"/>
      <c r="J16" s="32"/>
    </row>
    <row r="17" spans="1:55" ht="12.75" customHeight="1" x14ac:dyDescent="0.2">
      <c r="A17" s="154" t="s">
        <v>107</v>
      </c>
      <c r="B17" s="155"/>
      <c r="C17" s="156"/>
      <c r="D17" s="156"/>
      <c r="E17" s="156"/>
      <c r="F17" s="156"/>
      <c r="G17" s="157"/>
      <c r="H17" s="158" t="s">
        <v>108</v>
      </c>
      <c r="I17" s="32"/>
      <c r="J17" s="32"/>
    </row>
    <row r="18" spans="1:55" ht="12.75" customHeight="1" x14ac:dyDescent="0.2">
      <c r="A18" s="152" t="s">
        <v>45</v>
      </c>
      <c r="B18" s="150" t="s">
        <v>46</v>
      </c>
      <c r="C18" s="149"/>
      <c r="D18" s="149"/>
      <c r="E18" s="149"/>
      <c r="F18" s="149"/>
      <c r="G18" s="151"/>
      <c r="H18" s="153">
        <f>'03 03 Pol'!G324</f>
        <v>19000</v>
      </c>
      <c r="I18" s="32"/>
      <c r="J18" s="32"/>
      <c r="O18">
        <f>'03 03 Pol'!AN6</f>
        <v>0</v>
      </c>
      <c r="P18">
        <f>'03 03 Pol'!AO6</f>
        <v>19000</v>
      </c>
    </row>
    <row r="19" spans="1:55" ht="12.75" customHeight="1" thickBot="1" x14ac:dyDescent="0.25">
      <c r="A19" s="159"/>
      <c r="B19" s="160" t="s">
        <v>110</v>
      </c>
      <c r="C19" s="161"/>
      <c r="D19" s="162" t="str">
        <f>B2</f>
        <v>03</v>
      </c>
      <c r="E19" s="161"/>
      <c r="F19" s="161"/>
      <c r="G19" s="163"/>
      <c r="H19" s="164">
        <f>SUM(H18:H18)</f>
        <v>19000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5"/>
      <c r="I20" s="32"/>
      <c r="J20" s="32"/>
    </row>
    <row r="21" spans="1:55" ht="12.75" customHeight="1" x14ac:dyDescent="0.2">
      <c r="A21" s="175"/>
      <c r="B21" s="176"/>
      <c r="C21" s="176"/>
      <c r="D21" s="176"/>
      <c r="E21" s="177"/>
      <c r="F21" s="176"/>
      <c r="G21" s="176"/>
      <c r="H21" s="178" t="s">
        <v>54</v>
      </c>
      <c r="I21" s="32"/>
      <c r="J21" s="32"/>
      <c r="O21" s="35">
        <f>H22</f>
        <v>0</v>
      </c>
      <c r="P21" s="35">
        <f>H24</f>
        <v>19000</v>
      </c>
    </row>
    <row r="22" spans="1:55" ht="12.75" customHeight="1" x14ac:dyDescent="0.2">
      <c r="A22" s="170" t="s">
        <v>55</v>
      </c>
      <c r="B22" s="166"/>
      <c r="C22" s="166"/>
      <c r="D22" s="166">
        <v>15</v>
      </c>
      <c r="E22" s="167" t="s">
        <v>56</v>
      </c>
      <c r="F22" s="166"/>
      <c r="G22" s="166"/>
      <c r="H22" s="173">
        <f>SUM(O18:O19)</f>
        <v>0</v>
      </c>
      <c r="I22" s="32"/>
      <c r="J22" s="32"/>
    </row>
    <row r="23" spans="1:55" ht="12.75" customHeight="1" x14ac:dyDescent="0.2">
      <c r="A23" s="171" t="s">
        <v>57</v>
      </c>
      <c r="B23" s="147"/>
      <c r="C23" s="147"/>
      <c r="D23" s="147">
        <v>15</v>
      </c>
      <c r="E23" s="168" t="s">
        <v>56</v>
      </c>
      <c r="F23" s="147"/>
      <c r="G23" s="147"/>
      <c r="H23" s="174">
        <f>H22*(D23/100)</f>
        <v>0</v>
      </c>
      <c r="I23" s="32"/>
      <c r="J23" s="32"/>
    </row>
    <row r="24" spans="1:55" ht="12.75" customHeight="1" x14ac:dyDescent="0.2">
      <c r="A24" s="171" t="s">
        <v>55</v>
      </c>
      <c r="B24" s="147"/>
      <c r="C24" s="147"/>
      <c r="D24" s="147">
        <v>21</v>
      </c>
      <c r="E24" s="168" t="s">
        <v>56</v>
      </c>
      <c r="F24" s="147"/>
      <c r="G24" s="147"/>
      <c r="H24" s="174">
        <f>SUM(P18:P19)</f>
        <v>19000</v>
      </c>
      <c r="I24" s="32"/>
      <c r="J24" s="32"/>
    </row>
    <row r="25" spans="1:55" ht="12.75" customHeight="1" thickBot="1" x14ac:dyDescent="0.25">
      <c r="A25" s="172" t="s">
        <v>57</v>
      </c>
      <c r="B25" s="148"/>
      <c r="C25" s="148"/>
      <c r="D25" s="148">
        <v>21</v>
      </c>
      <c r="E25" s="169" t="s">
        <v>56</v>
      </c>
      <c r="F25" s="147"/>
      <c r="G25" s="147"/>
      <c r="H25" s="174">
        <f>H24*(D25/100)</f>
        <v>3990</v>
      </c>
      <c r="I25" s="32"/>
      <c r="J25" s="32"/>
    </row>
    <row r="26" spans="1:55" ht="12.75" customHeight="1" thickBot="1" x14ac:dyDescent="0.25">
      <c r="A26" s="179" t="s">
        <v>111</v>
      </c>
      <c r="B26" s="180"/>
      <c r="C26" s="180"/>
      <c r="D26" s="180"/>
      <c r="E26" s="180"/>
      <c r="F26" s="181"/>
      <c r="G26" s="182"/>
      <c r="H26" s="183">
        <f>SUM(H22:H25)</f>
        <v>22990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4" t="s">
        <v>854</v>
      </c>
      <c r="B28" s="145"/>
      <c r="C28" s="145"/>
      <c r="D28" s="206" t="s">
        <v>45</v>
      </c>
      <c r="E28" s="537" t="s">
        <v>46</v>
      </c>
      <c r="F28" s="537"/>
      <c r="G28" s="537"/>
      <c r="H28" s="537"/>
      <c r="I28" s="32"/>
      <c r="J28" s="32"/>
      <c r="BC28" s="261" t="str">
        <f>E28</f>
        <v>Úpravy stávajících potrubí</v>
      </c>
    </row>
    <row r="29" spans="1:55" ht="12.75" customHeight="1" x14ac:dyDescent="0.2">
      <c r="A29" s="154" t="s">
        <v>855</v>
      </c>
      <c r="B29" s="155"/>
      <c r="C29" s="156"/>
      <c r="D29" s="156"/>
      <c r="E29" s="156"/>
      <c r="F29" s="156"/>
      <c r="G29" s="157"/>
      <c r="H29" s="158" t="s">
        <v>108</v>
      </c>
      <c r="I29" s="32"/>
      <c r="J29" s="32"/>
    </row>
    <row r="30" spans="1:55" ht="12.75" customHeight="1" x14ac:dyDescent="0.2">
      <c r="A30" s="152" t="s">
        <v>63</v>
      </c>
      <c r="B30" s="150" t="s">
        <v>64</v>
      </c>
      <c r="C30" s="149"/>
      <c r="D30" s="149"/>
      <c r="E30" s="149"/>
      <c r="F30" s="149"/>
      <c r="G30" s="151"/>
      <c r="H30" s="262">
        <f>'03 03 Pol'!F8</f>
        <v>0</v>
      </c>
      <c r="I30" s="32"/>
      <c r="J30" s="32"/>
    </row>
    <row r="31" spans="1:55" ht="12.75" customHeight="1" x14ac:dyDescent="0.2">
      <c r="A31" s="152" t="s">
        <v>65</v>
      </c>
      <c r="B31" s="150" t="s">
        <v>66</v>
      </c>
      <c r="C31" s="149"/>
      <c r="D31" s="149"/>
      <c r="E31" s="149"/>
      <c r="F31" s="149"/>
      <c r="G31" s="151"/>
      <c r="H31" s="262">
        <f>'03 03 Pol'!F82</f>
        <v>0</v>
      </c>
      <c r="I31" s="32"/>
      <c r="J31" s="32"/>
    </row>
    <row r="32" spans="1:55" ht="12.75" customHeight="1" x14ac:dyDescent="0.2">
      <c r="A32" s="152" t="s">
        <v>67</v>
      </c>
      <c r="B32" s="150" t="s">
        <v>68</v>
      </c>
      <c r="C32" s="149"/>
      <c r="D32" s="149"/>
      <c r="E32" s="149"/>
      <c r="F32" s="149"/>
      <c r="G32" s="151"/>
      <c r="H32" s="262">
        <f>'03 03 Pol'!F87</f>
        <v>0</v>
      </c>
      <c r="I32" s="32"/>
      <c r="J32" s="32"/>
    </row>
    <row r="33" spans="1:10" ht="12.75" customHeight="1" x14ac:dyDescent="0.2">
      <c r="A33" s="152" t="s">
        <v>69</v>
      </c>
      <c r="B33" s="150" t="s">
        <v>70</v>
      </c>
      <c r="C33" s="149"/>
      <c r="D33" s="149"/>
      <c r="E33" s="149"/>
      <c r="F33" s="149"/>
      <c r="G33" s="151"/>
      <c r="H33" s="262">
        <f>'03 03 Pol'!F94</f>
        <v>0</v>
      </c>
      <c r="I33" s="32"/>
      <c r="J33" s="32"/>
    </row>
    <row r="34" spans="1:10" ht="12.75" customHeight="1" x14ac:dyDescent="0.2">
      <c r="A34" s="152" t="s">
        <v>73</v>
      </c>
      <c r="B34" s="150" t="s">
        <v>74</v>
      </c>
      <c r="C34" s="149"/>
      <c r="D34" s="149"/>
      <c r="E34" s="149"/>
      <c r="F34" s="149"/>
      <c r="G34" s="151"/>
      <c r="H34" s="262">
        <f>'03 03 Pol'!F109</f>
        <v>0</v>
      </c>
      <c r="I34" s="32"/>
      <c r="J34" s="32"/>
    </row>
    <row r="35" spans="1:10" ht="12.75" customHeight="1" x14ac:dyDescent="0.2">
      <c r="A35" s="152" t="s">
        <v>77</v>
      </c>
      <c r="B35" s="150" t="s">
        <v>78</v>
      </c>
      <c r="C35" s="149"/>
      <c r="D35" s="149"/>
      <c r="E35" s="149"/>
      <c r="F35" s="149"/>
      <c r="G35" s="151"/>
      <c r="H35" s="262">
        <f>'03 03 Pol'!F221</f>
        <v>0</v>
      </c>
      <c r="I35" s="32"/>
      <c r="J35" s="32"/>
    </row>
    <row r="36" spans="1:10" ht="12.75" customHeight="1" x14ac:dyDescent="0.2">
      <c r="A36" s="152" t="s">
        <v>79</v>
      </c>
      <c r="B36" s="150" t="s">
        <v>80</v>
      </c>
      <c r="C36" s="149"/>
      <c r="D36" s="149"/>
      <c r="E36" s="149"/>
      <c r="F36" s="149"/>
      <c r="G36" s="151"/>
      <c r="H36" s="262">
        <f>'03 03 Pol'!F228</f>
        <v>0</v>
      </c>
      <c r="I36" s="32"/>
      <c r="J36" s="32"/>
    </row>
    <row r="37" spans="1:10" ht="12.75" customHeight="1" x14ac:dyDescent="0.2">
      <c r="A37" s="152" t="s">
        <v>81</v>
      </c>
      <c r="B37" s="150" t="s">
        <v>82</v>
      </c>
      <c r="C37" s="149"/>
      <c r="D37" s="149"/>
      <c r="E37" s="149"/>
      <c r="F37" s="149"/>
      <c r="G37" s="151"/>
      <c r="H37" s="262">
        <f>'03 03 Pol'!F248</f>
        <v>0</v>
      </c>
      <c r="I37" s="32"/>
      <c r="J37" s="32"/>
    </row>
    <row r="38" spans="1:10" ht="12.75" customHeight="1" x14ac:dyDescent="0.2">
      <c r="A38" s="152" t="s">
        <v>83</v>
      </c>
      <c r="B38" s="150" t="s">
        <v>84</v>
      </c>
      <c r="C38" s="149"/>
      <c r="D38" s="149"/>
      <c r="E38" s="149"/>
      <c r="F38" s="149"/>
      <c r="G38" s="151"/>
      <c r="H38" s="262">
        <f>'03 03 Pol'!F253</f>
        <v>0</v>
      </c>
      <c r="I38" s="32"/>
      <c r="J38" s="32"/>
    </row>
    <row r="39" spans="1:10" ht="12.75" customHeight="1" x14ac:dyDescent="0.2">
      <c r="A39" s="152" t="s">
        <v>85</v>
      </c>
      <c r="B39" s="150" t="s">
        <v>86</v>
      </c>
      <c r="C39" s="149"/>
      <c r="D39" s="149"/>
      <c r="E39" s="149"/>
      <c r="F39" s="149"/>
      <c r="G39" s="151"/>
      <c r="H39" s="262">
        <f>'03 03 Pol'!F264</f>
        <v>0</v>
      </c>
      <c r="I39" s="32"/>
      <c r="J39" s="32"/>
    </row>
    <row r="40" spans="1:10" ht="12.75" customHeight="1" x14ac:dyDescent="0.2">
      <c r="A40" s="152" t="s">
        <v>93</v>
      </c>
      <c r="B40" s="150" t="s">
        <v>94</v>
      </c>
      <c r="C40" s="149"/>
      <c r="D40" s="149"/>
      <c r="E40" s="149"/>
      <c r="F40" s="149"/>
      <c r="G40" s="151"/>
      <c r="H40" s="262">
        <f>'03 03 Pol'!F268</f>
        <v>0</v>
      </c>
      <c r="I40" s="32"/>
      <c r="J40" s="32"/>
    </row>
    <row r="41" spans="1:10" ht="12.75" customHeight="1" x14ac:dyDescent="0.2">
      <c r="A41" s="152" t="s">
        <v>95</v>
      </c>
      <c r="B41" s="150" t="s">
        <v>96</v>
      </c>
      <c r="C41" s="149"/>
      <c r="D41" s="149"/>
      <c r="E41" s="149"/>
      <c r="F41" s="149"/>
      <c r="G41" s="151"/>
      <c r="H41" s="262">
        <f>'03 03 Pol'!F275</f>
        <v>0</v>
      </c>
      <c r="I41" s="32"/>
      <c r="J41" s="32"/>
    </row>
    <row r="42" spans="1:10" ht="12.75" customHeight="1" x14ac:dyDescent="0.2">
      <c r="A42" s="152" t="s">
        <v>97</v>
      </c>
      <c r="B42" s="150" t="s">
        <v>98</v>
      </c>
      <c r="C42" s="149"/>
      <c r="D42" s="149"/>
      <c r="E42" s="149"/>
      <c r="F42" s="149"/>
      <c r="G42" s="151"/>
      <c r="H42" s="262">
        <f>'03 03 Pol'!F280</f>
        <v>0</v>
      </c>
      <c r="I42" s="32"/>
      <c r="J42" s="32"/>
    </row>
    <row r="43" spans="1:10" ht="12.75" customHeight="1" x14ac:dyDescent="0.2">
      <c r="A43" s="152" t="s">
        <v>99</v>
      </c>
      <c r="B43" s="150" t="s">
        <v>100</v>
      </c>
      <c r="C43" s="149"/>
      <c r="D43" s="149"/>
      <c r="E43" s="149"/>
      <c r="F43" s="149"/>
      <c r="G43" s="151"/>
      <c r="H43" s="262">
        <f>'03 03 Pol'!F292</f>
        <v>15000</v>
      </c>
      <c r="I43" s="32"/>
      <c r="J43" s="32"/>
    </row>
    <row r="44" spans="1:10" ht="12.75" customHeight="1" x14ac:dyDescent="0.2">
      <c r="A44" s="152" t="s">
        <v>101</v>
      </c>
      <c r="B44" s="150" t="s">
        <v>102</v>
      </c>
      <c r="C44" s="149"/>
      <c r="D44" s="149"/>
      <c r="E44" s="149"/>
      <c r="F44" s="149"/>
      <c r="G44" s="151"/>
      <c r="H44" s="262">
        <f>'03 03 Pol'!F301</f>
        <v>4000</v>
      </c>
      <c r="I44" s="32"/>
      <c r="J44" s="32"/>
    </row>
    <row r="45" spans="1:10" ht="12.75" customHeight="1" thickBot="1" x14ac:dyDescent="0.25">
      <c r="A45" s="159"/>
      <c r="B45" s="160" t="s">
        <v>856</v>
      </c>
      <c r="C45" s="161"/>
      <c r="D45" s="162" t="str">
        <f>D28</f>
        <v>03</v>
      </c>
      <c r="E45" s="161"/>
      <c r="F45" s="161"/>
      <c r="G45" s="163"/>
      <c r="H45" s="263">
        <f>SUM(H30:H44)</f>
        <v>19000</v>
      </c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8B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F314" sqref="F31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544" t="s">
        <v>112</v>
      </c>
      <c r="B1" s="544"/>
      <c r="C1" s="545"/>
      <c r="D1" s="544"/>
      <c r="E1" s="544"/>
      <c r="F1" s="544"/>
      <c r="G1" s="544"/>
      <c r="AC1" t="s">
        <v>115</v>
      </c>
    </row>
    <row r="2" spans="1:60" ht="13.5" thickTop="1" x14ac:dyDescent="0.2">
      <c r="A2" s="189" t="s">
        <v>29</v>
      </c>
      <c r="B2" s="193" t="s">
        <v>40</v>
      </c>
      <c r="C2" s="208" t="s">
        <v>41</v>
      </c>
      <c r="D2" s="191"/>
      <c r="E2" s="190"/>
      <c r="F2" s="190"/>
      <c r="G2" s="192"/>
    </row>
    <row r="3" spans="1:60" x14ac:dyDescent="0.2">
      <c r="A3" s="187" t="s">
        <v>30</v>
      </c>
      <c r="B3" s="194" t="s">
        <v>45</v>
      </c>
      <c r="C3" s="209" t="s">
        <v>46</v>
      </c>
      <c r="D3" s="186"/>
      <c r="E3" s="185"/>
      <c r="F3" s="185"/>
      <c r="G3" s="188"/>
      <c r="AC3" s="8" t="s">
        <v>104</v>
      </c>
    </row>
    <row r="4" spans="1:60" ht="13.5" thickBot="1" x14ac:dyDescent="0.25">
      <c r="A4" s="195" t="s">
        <v>31</v>
      </c>
      <c r="B4" s="196" t="s">
        <v>45</v>
      </c>
      <c r="C4" s="210" t="s">
        <v>46</v>
      </c>
      <c r="D4" s="197"/>
      <c r="E4" s="198"/>
      <c r="F4" s="198"/>
      <c r="G4" s="199"/>
    </row>
    <row r="5" spans="1:60" ht="14.25" thickTop="1" thickBot="1" x14ac:dyDescent="0.25">
      <c r="C5" s="211"/>
      <c r="D5" s="184"/>
      <c r="AN5">
        <v>15</v>
      </c>
      <c r="AO5">
        <v>21</v>
      </c>
    </row>
    <row r="6" spans="1:60" ht="27" thickTop="1" thickBot="1" x14ac:dyDescent="0.25">
      <c r="A6" s="200" t="s">
        <v>32</v>
      </c>
      <c r="B6" s="203" t="s">
        <v>33</v>
      </c>
      <c r="C6" s="212" t="s">
        <v>34</v>
      </c>
      <c r="D6" s="202" t="s">
        <v>35</v>
      </c>
      <c r="E6" s="201" t="s">
        <v>36</v>
      </c>
      <c r="F6" s="204" t="s">
        <v>37</v>
      </c>
      <c r="G6" s="200" t="s">
        <v>38</v>
      </c>
      <c r="H6" s="248" t="s">
        <v>113</v>
      </c>
      <c r="I6" s="213" t="s">
        <v>114</v>
      </c>
      <c r="J6" s="54"/>
      <c r="AN6">
        <f>SUMIF(AM8:AM324,AN5,G8:G324)</f>
        <v>0</v>
      </c>
      <c r="AO6">
        <f>SUMIF(AM8:AM324,AO5,G8:G324)</f>
        <v>19000</v>
      </c>
    </row>
    <row r="7" spans="1:60" x14ac:dyDescent="0.2">
      <c r="A7" s="249"/>
      <c r="B7" s="250" t="s">
        <v>116</v>
      </c>
      <c r="C7" s="546" t="s">
        <v>117</v>
      </c>
      <c r="D7" s="547"/>
      <c r="E7" s="548"/>
      <c r="F7" s="549"/>
      <c r="G7" s="549"/>
      <c r="H7" s="251"/>
      <c r="I7" s="252"/>
    </row>
    <row r="8" spans="1:60" x14ac:dyDescent="0.2">
      <c r="A8" s="243" t="s">
        <v>118</v>
      </c>
      <c r="B8" s="214" t="s">
        <v>63</v>
      </c>
      <c r="C8" s="237" t="s">
        <v>64</v>
      </c>
      <c r="D8" s="218"/>
      <c r="E8" s="222"/>
      <c r="F8" s="550">
        <f>SUM(G9:G81)</f>
        <v>0</v>
      </c>
      <c r="G8" s="551"/>
      <c r="H8" s="226"/>
      <c r="I8" s="246"/>
      <c r="AE8" t="s">
        <v>119</v>
      </c>
    </row>
    <row r="9" spans="1:60" outlineLevel="1" x14ac:dyDescent="0.2">
      <c r="A9" s="244"/>
      <c r="B9" s="552" t="s">
        <v>143</v>
      </c>
      <c r="C9" s="553"/>
      <c r="D9" s="554"/>
      <c r="E9" s="555"/>
      <c r="F9" s="556"/>
      <c r="G9" s="557"/>
      <c r="H9" s="227"/>
      <c r="I9" s="247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44"/>
      <c r="B10" s="538" t="s">
        <v>144</v>
      </c>
      <c r="C10" s="539"/>
      <c r="D10" s="540"/>
      <c r="E10" s="541"/>
      <c r="F10" s="542"/>
      <c r="G10" s="543"/>
      <c r="H10" s="227"/>
      <c r="I10" s="247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122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207" t="str">
        <f>B10</f>
        <v>na vzdálenost (výšku) od hladiny vody v jímce po výšku roviny proložené osou nejvyššího bodu výtlačného potrubí, odpadní potrubí v délce do 20 m,</v>
      </c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44"/>
      <c r="B11" s="538" t="s">
        <v>145</v>
      </c>
      <c r="C11" s="539"/>
      <c r="D11" s="540"/>
      <c r="E11" s="541"/>
      <c r="F11" s="542"/>
      <c r="G11" s="543"/>
      <c r="H11" s="227"/>
      <c r="I11" s="24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>
        <v>1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45">
        <v>1</v>
      </c>
      <c r="B12" s="215" t="s">
        <v>146</v>
      </c>
      <c r="C12" s="238" t="s">
        <v>147</v>
      </c>
      <c r="D12" s="219" t="s">
        <v>148</v>
      </c>
      <c r="E12" s="223">
        <v>12.2</v>
      </c>
      <c r="F12" s="229"/>
      <c r="G12" s="228">
        <f>ROUND(E12*F12,2)</f>
        <v>0</v>
      </c>
      <c r="H12" s="227" t="s">
        <v>149</v>
      </c>
      <c r="I12" s="247" t="s">
        <v>128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129</v>
      </c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44"/>
      <c r="B13" s="216"/>
      <c r="C13" s="239" t="s">
        <v>857</v>
      </c>
      <c r="D13" s="220"/>
      <c r="E13" s="224">
        <v>12.2</v>
      </c>
      <c r="F13" s="228"/>
      <c r="G13" s="228"/>
      <c r="H13" s="227"/>
      <c r="I13" s="247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44"/>
      <c r="B14" s="538" t="s">
        <v>151</v>
      </c>
      <c r="C14" s="539"/>
      <c r="D14" s="540"/>
      <c r="E14" s="541"/>
      <c r="F14" s="542"/>
      <c r="G14" s="543"/>
      <c r="H14" s="227"/>
      <c r="I14" s="247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>
        <v>0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ht="22.5" outlineLevel="1" x14ac:dyDescent="0.2">
      <c r="A15" s="244"/>
      <c r="B15" s="538" t="s">
        <v>152</v>
      </c>
      <c r="C15" s="539"/>
      <c r="D15" s="540"/>
      <c r="E15" s="541"/>
      <c r="F15" s="542"/>
      <c r="G15" s="543"/>
      <c r="H15" s="227"/>
      <c r="I15" s="247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122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207" t="str">
        <f>B15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44"/>
      <c r="B16" s="538" t="s">
        <v>153</v>
      </c>
      <c r="C16" s="539"/>
      <c r="D16" s="540"/>
      <c r="E16" s="541"/>
      <c r="F16" s="542"/>
      <c r="G16" s="543"/>
      <c r="H16" s="227"/>
      <c r="I16" s="247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>
        <v>1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45">
        <v>2</v>
      </c>
      <c r="B17" s="215" t="s">
        <v>154</v>
      </c>
      <c r="C17" s="238" t="s">
        <v>147</v>
      </c>
      <c r="D17" s="219" t="s">
        <v>155</v>
      </c>
      <c r="E17" s="223">
        <v>1.5249999999999999</v>
      </c>
      <c r="F17" s="229"/>
      <c r="G17" s="228">
        <f>ROUND(E17*F17,2)</f>
        <v>0</v>
      </c>
      <c r="H17" s="227" t="s">
        <v>149</v>
      </c>
      <c r="I17" s="247" t="s">
        <v>128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129</v>
      </c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44"/>
      <c r="B18" s="216"/>
      <c r="C18" s="239" t="s">
        <v>858</v>
      </c>
      <c r="D18" s="220"/>
      <c r="E18" s="224">
        <v>1.5249999999999999</v>
      </c>
      <c r="F18" s="228"/>
      <c r="G18" s="228"/>
      <c r="H18" s="227"/>
      <c r="I18" s="247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44"/>
      <c r="B19" s="538" t="s">
        <v>167</v>
      </c>
      <c r="C19" s="539"/>
      <c r="D19" s="540"/>
      <c r="E19" s="541"/>
      <c r="F19" s="542"/>
      <c r="G19" s="543"/>
      <c r="H19" s="227"/>
      <c r="I19" s="247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>
        <v>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ht="22.5" outlineLevel="1" x14ac:dyDescent="0.2">
      <c r="A20" s="244"/>
      <c r="B20" s="538" t="s">
        <v>168</v>
      </c>
      <c r="C20" s="539"/>
      <c r="D20" s="540"/>
      <c r="E20" s="541"/>
      <c r="F20" s="542"/>
      <c r="G20" s="543"/>
      <c r="H20" s="227"/>
      <c r="I20" s="24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122</v>
      </c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207" t="str">
        <f>B20</f>
        <v>nebo lesní půdy, s naložením na dopravní prostředek a vodorovným přemístěním na hromady v místě upotřebení nebo na dočasné či trvalé skládky se složením,</v>
      </c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45">
        <v>3</v>
      </c>
      <c r="B21" s="215" t="s">
        <v>169</v>
      </c>
      <c r="C21" s="238" t="s">
        <v>170</v>
      </c>
      <c r="D21" s="219" t="s">
        <v>171</v>
      </c>
      <c r="E21" s="223">
        <v>8.6300000000000008</v>
      </c>
      <c r="F21" s="229"/>
      <c r="G21" s="228">
        <f>ROUND(E21*F21,2)</f>
        <v>0</v>
      </c>
      <c r="H21" s="227" t="s">
        <v>149</v>
      </c>
      <c r="I21" s="247" t="s">
        <v>128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129</v>
      </c>
      <c r="AF21" s="32"/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44"/>
      <c r="B22" s="216"/>
      <c r="C22" s="239" t="s">
        <v>859</v>
      </c>
      <c r="D22" s="220"/>
      <c r="E22" s="224">
        <v>8.6300000000000008</v>
      </c>
      <c r="F22" s="228"/>
      <c r="G22" s="228"/>
      <c r="H22" s="227"/>
      <c r="I22" s="247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44"/>
      <c r="B23" s="538" t="s">
        <v>175</v>
      </c>
      <c r="C23" s="539"/>
      <c r="D23" s="540"/>
      <c r="E23" s="541"/>
      <c r="F23" s="542"/>
      <c r="G23" s="543"/>
      <c r="H23" s="227"/>
      <c r="I23" s="24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>
        <v>0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44"/>
      <c r="B24" s="538" t="s">
        <v>176</v>
      </c>
      <c r="C24" s="539"/>
      <c r="D24" s="540"/>
      <c r="E24" s="541"/>
      <c r="F24" s="542"/>
      <c r="G24" s="543"/>
      <c r="H24" s="227"/>
      <c r="I24" s="247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122</v>
      </c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45">
        <v>4</v>
      </c>
      <c r="B25" s="215" t="s">
        <v>177</v>
      </c>
      <c r="C25" s="238" t="s">
        <v>178</v>
      </c>
      <c r="D25" s="219" t="s">
        <v>171</v>
      </c>
      <c r="E25" s="223">
        <v>4.8680000000000003</v>
      </c>
      <c r="F25" s="229"/>
      <c r="G25" s="228">
        <f>ROUND(E25*F25,2)</f>
        <v>0</v>
      </c>
      <c r="H25" s="227" t="s">
        <v>149</v>
      </c>
      <c r="I25" s="247" t="s">
        <v>128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 t="s">
        <v>129</v>
      </c>
      <c r="AF25" s="32"/>
      <c r="AG25" s="32"/>
      <c r="AH25" s="32"/>
      <c r="AI25" s="32"/>
      <c r="AJ25" s="32"/>
      <c r="AK25" s="32"/>
      <c r="AL25" s="32"/>
      <c r="AM25" s="32">
        <v>21</v>
      </c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44"/>
      <c r="B26" s="216"/>
      <c r="C26" s="239" t="s">
        <v>860</v>
      </c>
      <c r="D26" s="220"/>
      <c r="E26" s="224">
        <v>4.8680000000000003</v>
      </c>
      <c r="F26" s="228"/>
      <c r="G26" s="228"/>
      <c r="H26" s="227"/>
      <c r="I26" s="247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44"/>
      <c r="B27" s="538" t="s">
        <v>861</v>
      </c>
      <c r="C27" s="539"/>
      <c r="D27" s="540"/>
      <c r="E27" s="541"/>
      <c r="F27" s="542"/>
      <c r="G27" s="543"/>
      <c r="H27" s="227"/>
      <c r="I27" s="247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>
        <v>0</v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ht="22.5" outlineLevel="1" x14ac:dyDescent="0.2">
      <c r="A28" s="244"/>
      <c r="B28" s="538" t="s">
        <v>862</v>
      </c>
      <c r="C28" s="539"/>
      <c r="D28" s="540"/>
      <c r="E28" s="541"/>
      <c r="F28" s="542"/>
      <c r="G28" s="543"/>
      <c r="H28" s="227"/>
      <c r="I28" s="247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 t="s">
        <v>122</v>
      </c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207" t="str">
        <f>B28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45">
        <v>5</v>
      </c>
      <c r="B29" s="215" t="s">
        <v>863</v>
      </c>
      <c r="C29" s="238" t="s">
        <v>192</v>
      </c>
      <c r="D29" s="219" t="s">
        <v>171</v>
      </c>
      <c r="E29" s="223">
        <v>5.3040000000000003</v>
      </c>
      <c r="F29" s="229"/>
      <c r="G29" s="228">
        <f>ROUND(E29*F29,2)</f>
        <v>0</v>
      </c>
      <c r="H29" s="227" t="s">
        <v>149</v>
      </c>
      <c r="I29" s="247" t="s">
        <v>128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129</v>
      </c>
      <c r="AF29" s="32"/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44"/>
      <c r="B30" s="216"/>
      <c r="C30" s="239" t="s">
        <v>864</v>
      </c>
      <c r="D30" s="220"/>
      <c r="E30" s="224">
        <v>5.3040000000000003</v>
      </c>
      <c r="F30" s="228"/>
      <c r="G30" s="228"/>
      <c r="H30" s="227"/>
      <c r="I30" s="247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245">
        <v>6</v>
      </c>
      <c r="B31" s="215" t="s">
        <v>865</v>
      </c>
      <c r="C31" s="238" t="s">
        <v>866</v>
      </c>
      <c r="D31" s="219" t="s">
        <v>171</v>
      </c>
      <c r="E31" s="223">
        <v>26.52</v>
      </c>
      <c r="F31" s="229"/>
      <c r="G31" s="228">
        <f>ROUND(E31*F31,2)</f>
        <v>0</v>
      </c>
      <c r="H31" s="227" t="s">
        <v>149</v>
      </c>
      <c r="I31" s="247" t="s">
        <v>128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129</v>
      </c>
      <c r="AF31" s="32"/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44"/>
      <c r="B32" s="216"/>
      <c r="C32" s="239" t="s">
        <v>867</v>
      </c>
      <c r="D32" s="220"/>
      <c r="E32" s="224">
        <v>26.52</v>
      </c>
      <c r="F32" s="228"/>
      <c r="G32" s="228"/>
      <c r="H32" s="227"/>
      <c r="I32" s="247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45">
        <v>7</v>
      </c>
      <c r="B33" s="215" t="s">
        <v>868</v>
      </c>
      <c r="C33" s="238" t="s">
        <v>198</v>
      </c>
      <c r="D33" s="219" t="s">
        <v>171</v>
      </c>
      <c r="E33" s="223">
        <v>7.0720000000000001</v>
      </c>
      <c r="F33" s="229"/>
      <c r="G33" s="228">
        <f>ROUND(E33*F33,2)</f>
        <v>0</v>
      </c>
      <c r="H33" s="227" t="s">
        <v>149</v>
      </c>
      <c r="I33" s="247" t="s">
        <v>128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 t="s">
        <v>129</v>
      </c>
      <c r="AF33" s="32"/>
      <c r="AG33" s="32"/>
      <c r="AH33" s="32"/>
      <c r="AI33" s="32"/>
      <c r="AJ33" s="32"/>
      <c r="AK33" s="32"/>
      <c r="AL33" s="32"/>
      <c r="AM33" s="32">
        <v>21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44"/>
      <c r="B34" s="216"/>
      <c r="C34" s="239" t="s">
        <v>869</v>
      </c>
      <c r="D34" s="220"/>
      <c r="E34" s="224">
        <v>7.0720000000000001</v>
      </c>
      <c r="F34" s="228"/>
      <c r="G34" s="228"/>
      <c r="H34" s="227"/>
      <c r="I34" s="247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45">
        <v>8</v>
      </c>
      <c r="B35" s="215" t="s">
        <v>870</v>
      </c>
      <c r="C35" s="238" t="s">
        <v>871</v>
      </c>
      <c r="D35" s="219" t="s">
        <v>171</v>
      </c>
      <c r="E35" s="223">
        <v>17.68</v>
      </c>
      <c r="F35" s="229"/>
      <c r="G35" s="228">
        <f>ROUND(E35*F35,2)</f>
        <v>0</v>
      </c>
      <c r="H35" s="227" t="s">
        <v>149</v>
      </c>
      <c r="I35" s="247" t="s">
        <v>128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 t="s">
        <v>129</v>
      </c>
      <c r="AF35" s="32"/>
      <c r="AG35" s="32"/>
      <c r="AH35" s="32"/>
      <c r="AI35" s="32"/>
      <c r="AJ35" s="32"/>
      <c r="AK35" s="32"/>
      <c r="AL35" s="32"/>
      <c r="AM35" s="32">
        <v>21</v>
      </c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44"/>
      <c r="B36" s="216"/>
      <c r="C36" s="239" t="s">
        <v>872</v>
      </c>
      <c r="D36" s="220"/>
      <c r="E36" s="224">
        <v>17.68</v>
      </c>
      <c r="F36" s="228"/>
      <c r="G36" s="228"/>
      <c r="H36" s="227"/>
      <c r="I36" s="24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44"/>
      <c r="B37" s="538" t="s">
        <v>200</v>
      </c>
      <c r="C37" s="539"/>
      <c r="D37" s="540"/>
      <c r="E37" s="541"/>
      <c r="F37" s="542"/>
      <c r="G37" s="543"/>
      <c r="H37" s="227"/>
      <c r="I37" s="247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>
        <v>0</v>
      </c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ht="22.5" outlineLevel="1" x14ac:dyDescent="0.2">
      <c r="A38" s="244"/>
      <c r="B38" s="538" t="s">
        <v>201</v>
      </c>
      <c r="C38" s="539"/>
      <c r="D38" s="540"/>
      <c r="E38" s="541"/>
      <c r="F38" s="542"/>
      <c r="G38" s="543"/>
      <c r="H38" s="227"/>
      <c r="I38" s="24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 t="s">
        <v>122</v>
      </c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207" t="str">
        <f>B38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245">
        <v>9</v>
      </c>
      <c r="B39" s="215" t="s">
        <v>202</v>
      </c>
      <c r="C39" s="238" t="s">
        <v>192</v>
      </c>
      <c r="D39" s="219" t="s">
        <v>171</v>
      </c>
      <c r="E39" s="223">
        <v>8.9760000000000009</v>
      </c>
      <c r="F39" s="229"/>
      <c r="G39" s="228">
        <f>ROUND(E39*F39,2)</f>
        <v>0</v>
      </c>
      <c r="H39" s="227" t="s">
        <v>149</v>
      </c>
      <c r="I39" s="247" t="s">
        <v>128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129</v>
      </c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44"/>
      <c r="B40" s="216"/>
      <c r="C40" s="239" t="s">
        <v>873</v>
      </c>
      <c r="D40" s="220"/>
      <c r="E40" s="224">
        <v>8.9760000000000009</v>
      </c>
      <c r="F40" s="228"/>
      <c r="G40" s="228"/>
      <c r="H40" s="227"/>
      <c r="I40" s="247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45">
        <v>10</v>
      </c>
      <c r="B41" s="215" t="s">
        <v>204</v>
      </c>
      <c r="C41" s="238" t="s">
        <v>205</v>
      </c>
      <c r="D41" s="219" t="s">
        <v>171</v>
      </c>
      <c r="E41" s="223">
        <v>44.88</v>
      </c>
      <c r="F41" s="229"/>
      <c r="G41" s="228">
        <f>ROUND(E41*F41,2)</f>
        <v>0</v>
      </c>
      <c r="H41" s="227" t="s">
        <v>149</v>
      </c>
      <c r="I41" s="247" t="s">
        <v>128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 t="s">
        <v>129</v>
      </c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44"/>
      <c r="B42" s="216"/>
      <c r="C42" s="239" t="s">
        <v>874</v>
      </c>
      <c r="D42" s="220"/>
      <c r="E42" s="224">
        <v>44.88</v>
      </c>
      <c r="F42" s="228"/>
      <c r="G42" s="228"/>
      <c r="H42" s="227"/>
      <c r="I42" s="247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245">
        <v>11</v>
      </c>
      <c r="B43" s="215" t="s">
        <v>207</v>
      </c>
      <c r="C43" s="238" t="s">
        <v>198</v>
      </c>
      <c r="D43" s="219" t="s">
        <v>171</v>
      </c>
      <c r="E43" s="223">
        <v>5.984</v>
      </c>
      <c r="F43" s="229"/>
      <c r="G43" s="228">
        <f>ROUND(E43*F43,2)</f>
        <v>0</v>
      </c>
      <c r="H43" s="227" t="s">
        <v>149</v>
      </c>
      <c r="I43" s="247" t="s">
        <v>128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 t="s">
        <v>129</v>
      </c>
      <c r="AF43" s="32"/>
      <c r="AG43" s="32"/>
      <c r="AH43" s="32"/>
      <c r="AI43" s="32"/>
      <c r="AJ43" s="32"/>
      <c r="AK43" s="32"/>
      <c r="AL43" s="32"/>
      <c r="AM43" s="32">
        <v>21</v>
      </c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44"/>
      <c r="B44" s="216"/>
      <c r="C44" s="239" t="s">
        <v>875</v>
      </c>
      <c r="D44" s="220"/>
      <c r="E44" s="224">
        <v>5.984</v>
      </c>
      <c r="F44" s="228"/>
      <c r="G44" s="228"/>
      <c r="H44" s="227"/>
      <c r="I44" s="247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45">
        <v>12</v>
      </c>
      <c r="B45" s="215" t="s">
        <v>209</v>
      </c>
      <c r="C45" s="238" t="s">
        <v>210</v>
      </c>
      <c r="D45" s="219" t="s">
        <v>171</v>
      </c>
      <c r="E45" s="223">
        <v>29.92</v>
      </c>
      <c r="F45" s="229"/>
      <c r="G45" s="228">
        <f>ROUND(E45*F45,2)</f>
        <v>0</v>
      </c>
      <c r="H45" s="227" t="s">
        <v>149</v>
      </c>
      <c r="I45" s="247" t="s">
        <v>128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129</v>
      </c>
      <c r="AF45" s="32"/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44"/>
      <c r="B46" s="216"/>
      <c r="C46" s="239" t="s">
        <v>876</v>
      </c>
      <c r="D46" s="220"/>
      <c r="E46" s="224">
        <v>29.92</v>
      </c>
      <c r="F46" s="228"/>
      <c r="G46" s="228"/>
      <c r="H46" s="227"/>
      <c r="I46" s="247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44"/>
      <c r="B47" s="538" t="s">
        <v>221</v>
      </c>
      <c r="C47" s="539"/>
      <c r="D47" s="540"/>
      <c r="E47" s="541"/>
      <c r="F47" s="542"/>
      <c r="G47" s="543"/>
      <c r="H47" s="227"/>
      <c r="I47" s="247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>
        <v>0</v>
      </c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44"/>
      <c r="B48" s="538" t="s">
        <v>222</v>
      </c>
      <c r="C48" s="539"/>
      <c r="D48" s="540"/>
      <c r="E48" s="541"/>
      <c r="F48" s="542"/>
      <c r="G48" s="543"/>
      <c r="H48" s="227"/>
      <c r="I48" s="24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 t="s">
        <v>122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245">
        <v>13</v>
      </c>
      <c r="B49" s="215" t="s">
        <v>223</v>
      </c>
      <c r="C49" s="238" t="s">
        <v>224</v>
      </c>
      <c r="D49" s="219" t="s">
        <v>171</v>
      </c>
      <c r="E49" s="223">
        <v>119</v>
      </c>
      <c r="F49" s="229"/>
      <c r="G49" s="228">
        <f>ROUND(E49*F49,2)</f>
        <v>0</v>
      </c>
      <c r="H49" s="227" t="s">
        <v>149</v>
      </c>
      <c r="I49" s="247" t="s">
        <v>128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 t="s">
        <v>129</v>
      </c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">
      <c r="A50" s="244"/>
      <c r="B50" s="216"/>
      <c r="C50" s="239" t="s">
        <v>877</v>
      </c>
      <c r="D50" s="220"/>
      <c r="E50" s="224">
        <v>119</v>
      </c>
      <c r="F50" s="228"/>
      <c r="G50" s="228"/>
      <c r="H50" s="227"/>
      <c r="I50" s="247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44"/>
      <c r="B51" s="538" t="s">
        <v>239</v>
      </c>
      <c r="C51" s="539"/>
      <c r="D51" s="540"/>
      <c r="E51" s="541"/>
      <c r="F51" s="542"/>
      <c r="G51" s="543"/>
      <c r="H51" s="227"/>
      <c r="I51" s="247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>
        <v>0</v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44"/>
      <c r="B52" s="538" t="s">
        <v>240</v>
      </c>
      <c r="C52" s="539"/>
      <c r="D52" s="540"/>
      <c r="E52" s="541"/>
      <c r="F52" s="542"/>
      <c r="G52" s="543"/>
      <c r="H52" s="227"/>
      <c r="I52" s="247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 t="s">
        <v>122</v>
      </c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">
      <c r="A53" s="245">
        <v>14</v>
      </c>
      <c r="B53" s="215" t="s">
        <v>241</v>
      </c>
      <c r="C53" s="238" t="s">
        <v>242</v>
      </c>
      <c r="D53" s="219" t="s">
        <v>171</v>
      </c>
      <c r="E53" s="223">
        <v>89.617999999999995</v>
      </c>
      <c r="F53" s="229"/>
      <c r="G53" s="228">
        <f>ROUND(E53*F53,2)</f>
        <v>0</v>
      </c>
      <c r="H53" s="227" t="s">
        <v>149</v>
      </c>
      <c r="I53" s="247" t="s">
        <v>128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 t="s">
        <v>129</v>
      </c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244"/>
      <c r="B54" s="216"/>
      <c r="C54" s="558" t="s">
        <v>243</v>
      </c>
      <c r="D54" s="559"/>
      <c r="E54" s="560"/>
      <c r="F54" s="561"/>
      <c r="G54" s="562"/>
      <c r="H54" s="227"/>
      <c r="I54" s="247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207" t="str">
        <f>C54</f>
        <v>včetně strojního přemístění materiálu pro zásyp ze vzdálenosti do 10 m od okraje zásypu</v>
      </c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244"/>
      <c r="B55" s="216"/>
      <c r="C55" s="239" t="s">
        <v>878</v>
      </c>
      <c r="D55" s="220"/>
      <c r="E55" s="224">
        <v>89.617999999999995</v>
      </c>
      <c r="F55" s="228"/>
      <c r="G55" s="228"/>
      <c r="H55" s="227"/>
      <c r="I55" s="247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44"/>
      <c r="B56" s="538" t="s">
        <v>245</v>
      </c>
      <c r="C56" s="539"/>
      <c r="D56" s="540"/>
      <c r="E56" s="541"/>
      <c r="F56" s="542"/>
      <c r="G56" s="543"/>
      <c r="H56" s="227"/>
      <c r="I56" s="247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>
        <v>0</v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ht="22.5" outlineLevel="1" x14ac:dyDescent="0.2">
      <c r="A57" s="244"/>
      <c r="B57" s="538" t="s">
        <v>246</v>
      </c>
      <c r="C57" s="539"/>
      <c r="D57" s="540"/>
      <c r="E57" s="541"/>
      <c r="F57" s="542"/>
      <c r="G57" s="543"/>
      <c r="H57" s="227"/>
      <c r="I57" s="247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 t="s">
        <v>122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207" t="str">
        <f>B57</f>
        <v>sypaninou z vhodných hornin tř. 1 - 4 nebo materiálem připraveným podél výkopu ve vzdálenosti do 3 m od jeho kraje, pro jakoukoliv hloubku výkopu a jakoukoliv míru zhutnění,</v>
      </c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">
      <c r="A58" s="245">
        <v>15</v>
      </c>
      <c r="B58" s="215" t="s">
        <v>247</v>
      </c>
      <c r="C58" s="238" t="s">
        <v>248</v>
      </c>
      <c r="D58" s="219" t="s">
        <v>171</v>
      </c>
      <c r="E58" s="223">
        <v>22.231999999999999</v>
      </c>
      <c r="F58" s="229"/>
      <c r="G58" s="228">
        <f>ROUND(E58*F58,2)</f>
        <v>0</v>
      </c>
      <c r="H58" s="227" t="s">
        <v>149</v>
      </c>
      <c r="I58" s="247" t="s">
        <v>128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 t="s">
        <v>129</v>
      </c>
      <c r="AF58" s="32"/>
      <c r="AG58" s="32"/>
      <c r="AH58" s="32"/>
      <c r="AI58" s="32"/>
      <c r="AJ58" s="32"/>
      <c r="AK58" s="32"/>
      <c r="AL58" s="32"/>
      <c r="AM58" s="32">
        <v>21</v>
      </c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A59" s="244"/>
      <c r="B59" s="216"/>
      <c r="C59" s="239" t="s">
        <v>879</v>
      </c>
      <c r="D59" s="220"/>
      <c r="E59" s="224">
        <v>15.592000000000001</v>
      </c>
      <c r="F59" s="228"/>
      <c r="G59" s="228"/>
      <c r="H59" s="227"/>
      <c r="I59" s="247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44"/>
      <c r="B60" s="216"/>
      <c r="C60" s="239" t="s">
        <v>880</v>
      </c>
      <c r="D60" s="220"/>
      <c r="E60" s="224">
        <v>6.64</v>
      </c>
      <c r="F60" s="228"/>
      <c r="G60" s="228"/>
      <c r="H60" s="227"/>
      <c r="I60" s="247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44"/>
      <c r="B61" s="538" t="s">
        <v>251</v>
      </c>
      <c r="C61" s="539"/>
      <c r="D61" s="540"/>
      <c r="E61" s="541"/>
      <c r="F61" s="542"/>
      <c r="G61" s="543"/>
      <c r="H61" s="227"/>
      <c r="I61" s="247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>
        <v>1</v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45">
        <v>16</v>
      </c>
      <c r="B62" s="215" t="s">
        <v>252</v>
      </c>
      <c r="C62" s="238" t="s">
        <v>253</v>
      </c>
      <c r="D62" s="219" t="s">
        <v>171</v>
      </c>
      <c r="E62" s="223">
        <v>22.231999999999999</v>
      </c>
      <c r="F62" s="229"/>
      <c r="G62" s="228">
        <f>ROUND(E62*F62,2)</f>
        <v>0</v>
      </c>
      <c r="H62" s="227" t="s">
        <v>149</v>
      </c>
      <c r="I62" s="247" t="s">
        <v>128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 t="s">
        <v>129</v>
      </c>
      <c r="AF62" s="32"/>
      <c r="AG62" s="32"/>
      <c r="AH62" s="32"/>
      <c r="AI62" s="32"/>
      <c r="AJ62" s="32"/>
      <c r="AK62" s="32"/>
      <c r="AL62" s="32"/>
      <c r="AM62" s="32">
        <v>21</v>
      </c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244"/>
      <c r="B63" s="216"/>
      <c r="C63" s="239" t="s">
        <v>881</v>
      </c>
      <c r="D63" s="220"/>
      <c r="E63" s="224">
        <v>22.231999999999999</v>
      </c>
      <c r="F63" s="228"/>
      <c r="G63" s="228"/>
      <c r="H63" s="227"/>
      <c r="I63" s="247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">
      <c r="A64" s="244"/>
      <c r="B64" s="538" t="s">
        <v>259</v>
      </c>
      <c r="C64" s="539"/>
      <c r="D64" s="540"/>
      <c r="E64" s="541"/>
      <c r="F64" s="542"/>
      <c r="G64" s="543"/>
      <c r="H64" s="227"/>
      <c r="I64" s="247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>
        <v>0</v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44"/>
      <c r="B65" s="538" t="s">
        <v>260</v>
      </c>
      <c r="C65" s="539"/>
      <c r="D65" s="540"/>
      <c r="E65" s="541"/>
      <c r="F65" s="542"/>
      <c r="G65" s="543"/>
      <c r="H65" s="227"/>
      <c r="I65" s="247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 t="s">
        <v>122</v>
      </c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245">
        <v>17</v>
      </c>
      <c r="B66" s="215" t="s">
        <v>261</v>
      </c>
      <c r="C66" s="238" t="s">
        <v>262</v>
      </c>
      <c r="D66" s="219" t="s">
        <v>126</v>
      </c>
      <c r="E66" s="223">
        <v>86.3</v>
      </c>
      <c r="F66" s="229"/>
      <c r="G66" s="228">
        <f>ROUND(E66*F66,2)</f>
        <v>0</v>
      </c>
      <c r="H66" s="227" t="s">
        <v>263</v>
      </c>
      <c r="I66" s="247" t="s">
        <v>128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 t="s">
        <v>129</v>
      </c>
      <c r="AF66" s="32"/>
      <c r="AG66" s="32"/>
      <c r="AH66" s="32"/>
      <c r="AI66" s="32"/>
      <c r="AJ66" s="32"/>
      <c r="AK66" s="32"/>
      <c r="AL66" s="32"/>
      <c r="AM66" s="32">
        <v>21</v>
      </c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44"/>
      <c r="B67" s="216"/>
      <c r="C67" s="239" t="s">
        <v>882</v>
      </c>
      <c r="D67" s="220"/>
      <c r="E67" s="224">
        <v>86.3</v>
      </c>
      <c r="F67" s="228"/>
      <c r="G67" s="228"/>
      <c r="H67" s="227"/>
      <c r="I67" s="247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244"/>
      <c r="B68" s="538" t="s">
        <v>265</v>
      </c>
      <c r="C68" s="539"/>
      <c r="D68" s="540"/>
      <c r="E68" s="541"/>
      <c r="F68" s="542"/>
      <c r="G68" s="543"/>
      <c r="H68" s="227"/>
      <c r="I68" s="247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>
        <v>0</v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">
      <c r="A69" s="244"/>
      <c r="B69" s="538" t="s">
        <v>266</v>
      </c>
      <c r="C69" s="539"/>
      <c r="D69" s="540"/>
      <c r="E69" s="541"/>
      <c r="F69" s="542"/>
      <c r="G69" s="543"/>
      <c r="H69" s="227"/>
      <c r="I69" s="247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 t="s">
        <v>122</v>
      </c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45">
        <v>18</v>
      </c>
      <c r="B70" s="215" t="s">
        <v>267</v>
      </c>
      <c r="C70" s="238" t="s">
        <v>268</v>
      </c>
      <c r="D70" s="219" t="s">
        <v>126</v>
      </c>
      <c r="E70" s="223">
        <v>86.3</v>
      </c>
      <c r="F70" s="229"/>
      <c r="G70" s="228">
        <f>ROUND(E70*F70,2)</f>
        <v>0</v>
      </c>
      <c r="H70" s="227" t="s">
        <v>149</v>
      </c>
      <c r="I70" s="247" t="s">
        <v>128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 t="s">
        <v>129</v>
      </c>
      <c r="AF70" s="32"/>
      <c r="AG70" s="32"/>
      <c r="AH70" s="32"/>
      <c r="AI70" s="32"/>
      <c r="AJ70" s="32"/>
      <c r="AK70" s="32"/>
      <c r="AL70" s="32"/>
      <c r="AM70" s="32">
        <v>21</v>
      </c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">
      <c r="A71" s="244"/>
      <c r="B71" s="216"/>
      <c r="C71" s="239" t="s">
        <v>883</v>
      </c>
      <c r="D71" s="220"/>
      <c r="E71" s="224">
        <v>86.3</v>
      </c>
      <c r="F71" s="228"/>
      <c r="G71" s="228"/>
      <c r="H71" s="227"/>
      <c r="I71" s="247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">
      <c r="A72" s="244"/>
      <c r="B72" s="538" t="s">
        <v>273</v>
      </c>
      <c r="C72" s="539"/>
      <c r="D72" s="540"/>
      <c r="E72" s="541"/>
      <c r="F72" s="542"/>
      <c r="G72" s="543"/>
      <c r="H72" s="227"/>
      <c r="I72" s="247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>
        <v>0</v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44"/>
      <c r="B73" s="538" t="s">
        <v>274</v>
      </c>
      <c r="C73" s="539"/>
      <c r="D73" s="540"/>
      <c r="E73" s="541"/>
      <c r="F73" s="542"/>
      <c r="G73" s="543"/>
      <c r="H73" s="227"/>
      <c r="I73" s="247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 t="s">
        <v>122</v>
      </c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45">
        <v>19</v>
      </c>
      <c r="B74" s="215" t="s">
        <v>275</v>
      </c>
      <c r="C74" s="238" t="s">
        <v>276</v>
      </c>
      <c r="D74" s="219" t="s">
        <v>126</v>
      </c>
      <c r="E74" s="223">
        <v>48</v>
      </c>
      <c r="F74" s="229"/>
      <c r="G74" s="228">
        <f>ROUND(E74*F74,2)</f>
        <v>0</v>
      </c>
      <c r="H74" s="227" t="s">
        <v>263</v>
      </c>
      <c r="I74" s="247" t="s">
        <v>128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 t="s">
        <v>129</v>
      </c>
      <c r="AF74" s="32"/>
      <c r="AG74" s="32"/>
      <c r="AH74" s="32"/>
      <c r="AI74" s="32"/>
      <c r="AJ74" s="32"/>
      <c r="AK74" s="32"/>
      <c r="AL74" s="32"/>
      <c r="AM74" s="32">
        <v>21</v>
      </c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">
      <c r="A75" s="244"/>
      <c r="B75" s="216"/>
      <c r="C75" s="558" t="s">
        <v>277</v>
      </c>
      <c r="D75" s="559"/>
      <c r="E75" s="560"/>
      <c r="F75" s="561"/>
      <c r="G75" s="562"/>
      <c r="H75" s="227"/>
      <c r="I75" s="247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207" t="str">
        <f>C75</f>
        <v>Včetně řeziva.</v>
      </c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244"/>
      <c r="B76" s="216"/>
      <c r="C76" s="239" t="s">
        <v>884</v>
      </c>
      <c r="D76" s="220"/>
      <c r="E76" s="224">
        <v>48</v>
      </c>
      <c r="F76" s="228"/>
      <c r="G76" s="228"/>
      <c r="H76" s="227"/>
      <c r="I76" s="247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245">
        <v>20</v>
      </c>
      <c r="B77" s="215" t="s">
        <v>279</v>
      </c>
      <c r="C77" s="238" t="s">
        <v>280</v>
      </c>
      <c r="D77" s="219" t="s">
        <v>126</v>
      </c>
      <c r="E77" s="223">
        <v>48</v>
      </c>
      <c r="F77" s="229"/>
      <c r="G77" s="228">
        <f>ROUND(E77*F77,2)</f>
        <v>0</v>
      </c>
      <c r="H77" s="227" t="s">
        <v>263</v>
      </c>
      <c r="I77" s="247" t="s">
        <v>128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 t="s">
        <v>129</v>
      </c>
      <c r="AF77" s="32"/>
      <c r="AG77" s="32"/>
      <c r="AH77" s="32"/>
      <c r="AI77" s="32"/>
      <c r="AJ77" s="32"/>
      <c r="AK77" s="32"/>
      <c r="AL77" s="32"/>
      <c r="AM77" s="32">
        <v>21</v>
      </c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244"/>
      <c r="B78" s="216"/>
      <c r="C78" s="558" t="s">
        <v>277</v>
      </c>
      <c r="D78" s="559"/>
      <c r="E78" s="560"/>
      <c r="F78" s="561"/>
      <c r="G78" s="562"/>
      <c r="H78" s="227"/>
      <c r="I78" s="247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207" t="str">
        <f>C78</f>
        <v>Včetně řeziva.</v>
      </c>
      <c r="BB78" s="32"/>
      <c r="BC78" s="32"/>
      <c r="BD78" s="32"/>
      <c r="BE78" s="32"/>
      <c r="BF78" s="32"/>
      <c r="BG78" s="32"/>
      <c r="BH78" s="32"/>
    </row>
    <row r="79" spans="1:60" outlineLevel="1" x14ac:dyDescent="0.2">
      <c r="A79" s="244"/>
      <c r="B79" s="216"/>
      <c r="C79" s="239" t="s">
        <v>885</v>
      </c>
      <c r="D79" s="220"/>
      <c r="E79" s="224">
        <v>48</v>
      </c>
      <c r="F79" s="228"/>
      <c r="G79" s="228"/>
      <c r="H79" s="227"/>
      <c r="I79" s="247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 x14ac:dyDescent="0.2">
      <c r="A80" s="245">
        <v>21</v>
      </c>
      <c r="B80" s="215" t="s">
        <v>307</v>
      </c>
      <c r="C80" s="238" t="s">
        <v>308</v>
      </c>
      <c r="D80" s="219" t="s">
        <v>309</v>
      </c>
      <c r="E80" s="223">
        <v>2.589</v>
      </c>
      <c r="F80" s="229"/>
      <c r="G80" s="228">
        <f>ROUND(E80*F80,2)</f>
        <v>0</v>
      </c>
      <c r="H80" s="227" t="s">
        <v>310</v>
      </c>
      <c r="I80" s="247" t="s">
        <v>311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 t="s">
        <v>129</v>
      </c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">
      <c r="A81" s="244"/>
      <c r="B81" s="216"/>
      <c r="C81" s="239" t="s">
        <v>886</v>
      </c>
      <c r="D81" s="220"/>
      <c r="E81" s="224">
        <v>2.589</v>
      </c>
      <c r="F81" s="228"/>
      <c r="G81" s="228"/>
      <c r="H81" s="227"/>
      <c r="I81" s="247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x14ac:dyDescent="0.2">
      <c r="A82" s="243" t="s">
        <v>118</v>
      </c>
      <c r="B82" s="214" t="s">
        <v>65</v>
      </c>
      <c r="C82" s="237" t="s">
        <v>66</v>
      </c>
      <c r="D82" s="218"/>
      <c r="E82" s="222"/>
      <c r="F82" s="563">
        <f>SUM(G83:G86)</f>
        <v>0</v>
      </c>
      <c r="G82" s="564"/>
      <c r="H82" s="226"/>
      <c r="I82" s="246"/>
      <c r="AE82" t="s">
        <v>119</v>
      </c>
    </row>
    <row r="83" spans="1:60" outlineLevel="1" x14ac:dyDescent="0.2">
      <c r="A83" s="244"/>
      <c r="B83" s="552" t="s">
        <v>324</v>
      </c>
      <c r="C83" s="553"/>
      <c r="D83" s="554"/>
      <c r="E83" s="555"/>
      <c r="F83" s="556"/>
      <c r="G83" s="557"/>
      <c r="H83" s="227"/>
      <c r="I83" s="247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>
        <v>0</v>
      </c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 x14ac:dyDescent="0.2">
      <c r="A84" s="244"/>
      <c r="B84" s="538" t="s">
        <v>325</v>
      </c>
      <c r="C84" s="539"/>
      <c r="D84" s="540"/>
      <c r="E84" s="541"/>
      <c r="F84" s="542"/>
      <c r="G84" s="543"/>
      <c r="H84" s="227"/>
      <c r="I84" s="247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 t="s">
        <v>122</v>
      </c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 x14ac:dyDescent="0.2">
      <c r="A85" s="245">
        <v>22</v>
      </c>
      <c r="B85" s="215" t="s">
        <v>326</v>
      </c>
      <c r="C85" s="238" t="s">
        <v>327</v>
      </c>
      <c r="D85" s="219" t="s">
        <v>141</v>
      </c>
      <c r="E85" s="223">
        <v>16.5</v>
      </c>
      <c r="F85" s="229"/>
      <c r="G85" s="228">
        <f>ROUND(E85*F85,2)</f>
        <v>0</v>
      </c>
      <c r="H85" s="227" t="s">
        <v>328</v>
      </c>
      <c r="I85" s="247" t="s">
        <v>128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 t="s">
        <v>129</v>
      </c>
      <c r="AF85" s="32"/>
      <c r="AG85" s="32"/>
      <c r="AH85" s="32"/>
      <c r="AI85" s="32"/>
      <c r="AJ85" s="32"/>
      <c r="AK85" s="32"/>
      <c r="AL85" s="32"/>
      <c r="AM85" s="32">
        <v>21</v>
      </c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">
      <c r="A86" s="244"/>
      <c r="B86" s="216"/>
      <c r="C86" s="239" t="s">
        <v>887</v>
      </c>
      <c r="D86" s="220"/>
      <c r="E86" s="224">
        <v>16.5</v>
      </c>
      <c r="F86" s="228"/>
      <c r="G86" s="228"/>
      <c r="H86" s="227"/>
      <c r="I86" s="247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x14ac:dyDescent="0.2">
      <c r="A87" s="243" t="s">
        <v>118</v>
      </c>
      <c r="B87" s="214" t="s">
        <v>67</v>
      </c>
      <c r="C87" s="237" t="s">
        <v>68</v>
      </c>
      <c r="D87" s="218"/>
      <c r="E87" s="222"/>
      <c r="F87" s="563">
        <f>SUM(G88:G93)</f>
        <v>0</v>
      </c>
      <c r="G87" s="564"/>
      <c r="H87" s="226"/>
      <c r="I87" s="246"/>
      <c r="AE87" t="s">
        <v>119</v>
      </c>
    </row>
    <row r="88" spans="1:60" outlineLevel="1" x14ac:dyDescent="0.2">
      <c r="A88" s="244"/>
      <c r="B88" s="552" t="s">
        <v>349</v>
      </c>
      <c r="C88" s="553"/>
      <c r="D88" s="554"/>
      <c r="E88" s="555"/>
      <c r="F88" s="556"/>
      <c r="G88" s="557"/>
      <c r="H88" s="227"/>
      <c r="I88" s="247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>
        <v>0</v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 x14ac:dyDescent="0.2">
      <c r="A89" s="244"/>
      <c r="B89" s="538" t="s">
        <v>350</v>
      </c>
      <c r="C89" s="539"/>
      <c r="D89" s="540"/>
      <c r="E89" s="541"/>
      <c r="F89" s="542"/>
      <c r="G89" s="543"/>
      <c r="H89" s="227"/>
      <c r="I89" s="247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 t="s">
        <v>122</v>
      </c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 x14ac:dyDescent="0.2">
      <c r="A90" s="245">
        <v>23</v>
      </c>
      <c r="B90" s="215" t="s">
        <v>351</v>
      </c>
      <c r="C90" s="238" t="s">
        <v>352</v>
      </c>
      <c r="D90" s="219" t="s">
        <v>334</v>
      </c>
      <c r="E90" s="223">
        <v>5</v>
      </c>
      <c r="F90" s="229"/>
      <c r="G90" s="228">
        <f>ROUND(E90*F90,2)</f>
        <v>0</v>
      </c>
      <c r="H90" s="227" t="s">
        <v>353</v>
      </c>
      <c r="I90" s="247" t="s">
        <v>128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 t="s">
        <v>129</v>
      </c>
      <c r="AF90" s="32"/>
      <c r="AG90" s="32"/>
      <c r="AH90" s="32"/>
      <c r="AI90" s="32"/>
      <c r="AJ90" s="32"/>
      <c r="AK90" s="32"/>
      <c r="AL90" s="32"/>
      <c r="AM90" s="32">
        <v>21</v>
      </c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 x14ac:dyDescent="0.2">
      <c r="A91" s="244"/>
      <c r="B91" s="216"/>
      <c r="C91" s="239" t="s">
        <v>71</v>
      </c>
      <c r="D91" s="220"/>
      <c r="E91" s="224">
        <v>5</v>
      </c>
      <c r="F91" s="228"/>
      <c r="G91" s="228"/>
      <c r="H91" s="227"/>
      <c r="I91" s="247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 x14ac:dyDescent="0.2">
      <c r="A92" s="245">
        <v>24</v>
      </c>
      <c r="B92" s="215" t="s">
        <v>376</v>
      </c>
      <c r="C92" s="238" t="s">
        <v>377</v>
      </c>
      <c r="D92" s="219" t="s">
        <v>334</v>
      </c>
      <c r="E92" s="223">
        <v>5.05</v>
      </c>
      <c r="F92" s="229"/>
      <c r="G92" s="228">
        <f>ROUND(E92*F92,2)</f>
        <v>0</v>
      </c>
      <c r="H92" s="227"/>
      <c r="I92" s="247" t="s">
        <v>287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 t="s">
        <v>288</v>
      </c>
      <c r="AF92" s="32" t="s">
        <v>323</v>
      </c>
      <c r="AG92" s="32"/>
      <c r="AH92" s="32"/>
      <c r="AI92" s="32"/>
      <c r="AJ92" s="32"/>
      <c r="AK92" s="32"/>
      <c r="AL92" s="32"/>
      <c r="AM92" s="32">
        <v>21</v>
      </c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">
      <c r="A93" s="244"/>
      <c r="B93" s="216"/>
      <c r="C93" s="239" t="s">
        <v>565</v>
      </c>
      <c r="D93" s="220"/>
      <c r="E93" s="224">
        <v>5.05</v>
      </c>
      <c r="F93" s="228"/>
      <c r="G93" s="228"/>
      <c r="H93" s="227"/>
      <c r="I93" s="247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x14ac:dyDescent="0.2">
      <c r="A94" s="243" t="s">
        <v>118</v>
      </c>
      <c r="B94" s="214" t="s">
        <v>69</v>
      </c>
      <c r="C94" s="237" t="s">
        <v>70</v>
      </c>
      <c r="D94" s="218"/>
      <c r="E94" s="222"/>
      <c r="F94" s="563">
        <f>SUM(G95:G108)</f>
        <v>0</v>
      </c>
      <c r="G94" s="564"/>
      <c r="H94" s="226"/>
      <c r="I94" s="246"/>
      <c r="AE94" t="s">
        <v>119</v>
      </c>
    </row>
    <row r="95" spans="1:60" outlineLevel="1" x14ac:dyDescent="0.2">
      <c r="A95" s="244"/>
      <c r="B95" s="552" t="s">
        <v>385</v>
      </c>
      <c r="C95" s="553"/>
      <c r="D95" s="554"/>
      <c r="E95" s="555"/>
      <c r="F95" s="556"/>
      <c r="G95" s="557"/>
      <c r="H95" s="227"/>
      <c r="I95" s="247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>
        <v>0</v>
      </c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 x14ac:dyDescent="0.2">
      <c r="A96" s="244"/>
      <c r="B96" s="538" t="s">
        <v>386</v>
      </c>
      <c r="C96" s="539"/>
      <c r="D96" s="540"/>
      <c r="E96" s="541"/>
      <c r="F96" s="542"/>
      <c r="G96" s="543"/>
      <c r="H96" s="227"/>
      <c r="I96" s="247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 t="s">
        <v>122</v>
      </c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 x14ac:dyDescent="0.2">
      <c r="A97" s="245">
        <v>25</v>
      </c>
      <c r="B97" s="215" t="s">
        <v>387</v>
      </c>
      <c r="C97" s="238" t="s">
        <v>388</v>
      </c>
      <c r="D97" s="219" t="s">
        <v>171</v>
      </c>
      <c r="E97" s="223">
        <v>7.15</v>
      </c>
      <c r="F97" s="229"/>
      <c r="G97" s="228">
        <f>ROUND(E97*F97,2)</f>
        <v>0</v>
      </c>
      <c r="H97" s="227" t="s">
        <v>328</v>
      </c>
      <c r="I97" s="247" t="s">
        <v>128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 t="s">
        <v>129</v>
      </c>
      <c r="AF97" s="32"/>
      <c r="AG97" s="32"/>
      <c r="AH97" s="32"/>
      <c r="AI97" s="32"/>
      <c r="AJ97" s="32"/>
      <c r="AK97" s="32"/>
      <c r="AL97" s="32"/>
      <c r="AM97" s="32">
        <v>21</v>
      </c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244"/>
      <c r="B98" s="216"/>
      <c r="C98" s="558" t="s">
        <v>389</v>
      </c>
      <c r="D98" s="559"/>
      <c r="E98" s="560"/>
      <c r="F98" s="561"/>
      <c r="G98" s="562"/>
      <c r="H98" s="227"/>
      <c r="I98" s="247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207" t="str">
        <f>C98</f>
        <v>Včetně prohození výkopku získaného při zemních pracích.</v>
      </c>
      <c r="BB98" s="32"/>
      <c r="BC98" s="32"/>
      <c r="BD98" s="32"/>
      <c r="BE98" s="32"/>
      <c r="BF98" s="32"/>
      <c r="BG98" s="32"/>
      <c r="BH98" s="32"/>
    </row>
    <row r="99" spans="1:60" outlineLevel="1" x14ac:dyDescent="0.2">
      <c r="A99" s="244"/>
      <c r="B99" s="216"/>
      <c r="C99" s="239" t="s">
        <v>888</v>
      </c>
      <c r="D99" s="220"/>
      <c r="E99" s="224">
        <v>5.49</v>
      </c>
      <c r="F99" s="228"/>
      <c r="G99" s="228"/>
      <c r="H99" s="227"/>
      <c r="I99" s="247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244"/>
      <c r="B100" s="216"/>
      <c r="C100" s="239" t="s">
        <v>889</v>
      </c>
      <c r="D100" s="220"/>
      <c r="E100" s="224">
        <v>1.66</v>
      </c>
      <c r="F100" s="228"/>
      <c r="G100" s="228"/>
      <c r="H100" s="227"/>
      <c r="I100" s="247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244"/>
      <c r="B101" s="538" t="s">
        <v>392</v>
      </c>
      <c r="C101" s="539"/>
      <c r="D101" s="540"/>
      <c r="E101" s="541"/>
      <c r="F101" s="542"/>
      <c r="G101" s="543"/>
      <c r="H101" s="227"/>
      <c r="I101" s="247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>
        <v>0</v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244"/>
      <c r="B102" s="538" t="s">
        <v>393</v>
      </c>
      <c r="C102" s="539"/>
      <c r="D102" s="540"/>
      <c r="E102" s="541"/>
      <c r="F102" s="542"/>
      <c r="G102" s="543"/>
      <c r="H102" s="227"/>
      <c r="I102" s="247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 t="s">
        <v>122</v>
      </c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 x14ac:dyDescent="0.2">
      <c r="A103" s="245">
        <v>26</v>
      </c>
      <c r="B103" s="215" t="s">
        <v>397</v>
      </c>
      <c r="C103" s="238" t="s">
        <v>398</v>
      </c>
      <c r="D103" s="219" t="s">
        <v>171</v>
      </c>
      <c r="E103" s="223">
        <v>0.75</v>
      </c>
      <c r="F103" s="229"/>
      <c r="G103" s="228">
        <f>ROUND(E103*F103,2)</f>
        <v>0</v>
      </c>
      <c r="H103" s="227" t="s">
        <v>328</v>
      </c>
      <c r="I103" s="247" t="s">
        <v>128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 t="s">
        <v>129</v>
      </c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244"/>
      <c r="B104" s="216"/>
      <c r="C104" s="239" t="s">
        <v>890</v>
      </c>
      <c r="D104" s="220"/>
      <c r="E104" s="224">
        <v>0.75</v>
      </c>
      <c r="F104" s="228"/>
      <c r="G104" s="228"/>
      <c r="H104" s="227"/>
      <c r="I104" s="247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244"/>
      <c r="B105" s="538" t="s">
        <v>400</v>
      </c>
      <c r="C105" s="539"/>
      <c r="D105" s="540"/>
      <c r="E105" s="541"/>
      <c r="F105" s="542"/>
      <c r="G105" s="543"/>
      <c r="H105" s="227"/>
      <c r="I105" s="247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>
        <v>0</v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">
      <c r="A106" s="244"/>
      <c r="B106" s="538" t="s">
        <v>386</v>
      </c>
      <c r="C106" s="539"/>
      <c r="D106" s="540"/>
      <c r="E106" s="541"/>
      <c r="F106" s="542"/>
      <c r="G106" s="543"/>
      <c r="H106" s="227"/>
      <c r="I106" s="247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 t="s">
        <v>122</v>
      </c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 x14ac:dyDescent="0.2">
      <c r="A107" s="245">
        <v>27</v>
      </c>
      <c r="B107" s="215" t="s">
        <v>404</v>
      </c>
      <c r="C107" s="238" t="s">
        <v>405</v>
      </c>
      <c r="D107" s="219" t="s">
        <v>126</v>
      </c>
      <c r="E107" s="223">
        <v>6</v>
      </c>
      <c r="F107" s="229"/>
      <c r="G107" s="228">
        <f>ROUND(E107*F107,2)</f>
        <v>0</v>
      </c>
      <c r="H107" s="227" t="s">
        <v>328</v>
      </c>
      <c r="I107" s="247" t="s">
        <v>128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 t="s">
        <v>129</v>
      </c>
      <c r="AF107" s="32"/>
      <c r="AG107" s="32"/>
      <c r="AH107" s="32"/>
      <c r="AI107" s="32"/>
      <c r="AJ107" s="32"/>
      <c r="AK107" s="32"/>
      <c r="AL107" s="32"/>
      <c r="AM107" s="32">
        <v>21</v>
      </c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 x14ac:dyDescent="0.2">
      <c r="A108" s="244"/>
      <c r="B108" s="216"/>
      <c r="C108" s="239" t="s">
        <v>891</v>
      </c>
      <c r="D108" s="220"/>
      <c r="E108" s="224">
        <v>6</v>
      </c>
      <c r="F108" s="228"/>
      <c r="G108" s="228"/>
      <c r="H108" s="227"/>
      <c r="I108" s="247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x14ac:dyDescent="0.2">
      <c r="A109" s="243" t="s">
        <v>118</v>
      </c>
      <c r="B109" s="214" t="s">
        <v>73</v>
      </c>
      <c r="C109" s="237" t="s">
        <v>74</v>
      </c>
      <c r="D109" s="218"/>
      <c r="E109" s="222"/>
      <c r="F109" s="563">
        <f>SUM(G110:G220)</f>
        <v>0</v>
      </c>
      <c r="G109" s="564"/>
      <c r="H109" s="226"/>
      <c r="I109" s="246"/>
      <c r="AE109" t="s">
        <v>119</v>
      </c>
    </row>
    <row r="110" spans="1:60" outlineLevel="1" x14ac:dyDescent="0.2">
      <c r="A110" s="244"/>
      <c r="B110" s="552" t="s">
        <v>435</v>
      </c>
      <c r="C110" s="553"/>
      <c r="D110" s="554"/>
      <c r="E110" s="555"/>
      <c r="F110" s="556"/>
      <c r="G110" s="557"/>
      <c r="H110" s="227"/>
      <c r="I110" s="247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>
        <v>0</v>
      </c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ht="22.5" outlineLevel="1" x14ac:dyDescent="0.2">
      <c r="A111" s="245">
        <v>28</v>
      </c>
      <c r="B111" s="215" t="s">
        <v>892</v>
      </c>
      <c r="C111" s="238" t="s">
        <v>893</v>
      </c>
      <c r="D111" s="219" t="s">
        <v>334</v>
      </c>
      <c r="E111" s="223">
        <v>3</v>
      </c>
      <c r="F111" s="229"/>
      <c r="G111" s="228">
        <f>ROUND(E111*F111,2)</f>
        <v>0</v>
      </c>
      <c r="H111" s="227" t="s">
        <v>328</v>
      </c>
      <c r="I111" s="247" t="s">
        <v>128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 t="s">
        <v>129</v>
      </c>
      <c r="AF111" s="32"/>
      <c r="AG111" s="32"/>
      <c r="AH111" s="32"/>
      <c r="AI111" s="32"/>
      <c r="AJ111" s="32"/>
      <c r="AK111" s="32"/>
      <c r="AL111" s="32"/>
      <c r="AM111" s="32">
        <v>21</v>
      </c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 x14ac:dyDescent="0.2">
      <c r="A112" s="244"/>
      <c r="B112" s="216"/>
      <c r="C112" s="239" t="s">
        <v>67</v>
      </c>
      <c r="D112" s="220"/>
      <c r="E112" s="224">
        <v>3</v>
      </c>
      <c r="F112" s="228"/>
      <c r="G112" s="228"/>
      <c r="H112" s="227"/>
      <c r="I112" s="247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ht="22.5" outlineLevel="1" x14ac:dyDescent="0.2">
      <c r="A113" s="245">
        <v>29</v>
      </c>
      <c r="B113" s="215" t="s">
        <v>894</v>
      </c>
      <c r="C113" s="238" t="s">
        <v>895</v>
      </c>
      <c r="D113" s="219" t="s">
        <v>334</v>
      </c>
      <c r="E113" s="223">
        <v>1</v>
      </c>
      <c r="F113" s="229"/>
      <c r="G113" s="228">
        <f>ROUND(E113*F113,2)</f>
        <v>0</v>
      </c>
      <c r="H113" s="227" t="s">
        <v>328</v>
      </c>
      <c r="I113" s="247" t="s">
        <v>128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 t="s">
        <v>129</v>
      </c>
      <c r="AF113" s="32"/>
      <c r="AG113" s="32"/>
      <c r="AH113" s="32"/>
      <c r="AI113" s="32"/>
      <c r="AJ113" s="32"/>
      <c r="AK113" s="32"/>
      <c r="AL113" s="32"/>
      <c r="AM113" s="32">
        <v>21</v>
      </c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">
      <c r="A114" s="244"/>
      <c r="B114" s="216"/>
      <c r="C114" s="239" t="s">
        <v>63</v>
      </c>
      <c r="D114" s="220"/>
      <c r="E114" s="224">
        <v>1</v>
      </c>
      <c r="F114" s="228"/>
      <c r="G114" s="228"/>
      <c r="H114" s="227"/>
      <c r="I114" s="247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ht="22.5" outlineLevel="1" x14ac:dyDescent="0.2">
      <c r="A115" s="245">
        <v>30</v>
      </c>
      <c r="B115" s="215" t="s">
        <v>446</v>
      </c>
      <c r="C115" s="238" t="s">
        <v>447</v>
      </c>
      <c r="D115" s="219" t="s">
        <v>334</v>
      </c>
      <c r="E115" s="223">
        <v>7</v>
      </c>
      <c r="F115" s="229"/>
      <c r="G115" s="228">
        <f>ROUND(E115*F115,2)</f>
        <v>0</v>
      </c>
      <c r="H115" s="227" t="s">
        <v>328</v>
      </c>
      <c r="I115" s="247" t="s">
        <v>128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 t="s">
        <v>129</v>
      </c>
      <c r="AF115" s="32"/>
      <c r="AG115" s="32"/>
      <c r="AH115" s="32"/>
      <c r="AI115" s="32"/>
      <c r="AJ115" s="32"/>
      <c r="AK115" s="32"/>
      <c r="AL115" s="32"/>
      <c r="AM115" s="32">
        <v>21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">
      <c r="A116" s="244"/>
      <c r="B116" s="216"/>
      <c r="C116" s="239" t="s">
        <v>471</v>
      </c>
      <c r="D116" s="220"/>
      <c r="E116" s="224">
        <v>7</v>
      </c>
      <c r="F116" s="228"/>
      <c r="G116" s="228"/>
      <c r="H116" s="227"/>
      <c r="I116" s="247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ht="22.5" outlineLevel="1" x14ac:dyDescent="0.2">
      <c r="A117" s="245">
        <v>31</v>
      </c>
      <c r="B117" s="215" t="s">
        <v>449</v>
      </c>
      <c r="C117" s="238" t="s">
        <v>450</v>
      </c>
      <c r="D117" s="219" t="s">
        <v>334</v>
      </c>
      <c r="E117" s="223">
        <v>3</v>
      </c>
      <c r="F117" s="229"/>
      <c r="G117" s="228">
        <f>ROUND(E117*F117,2)</f>
        <v>0</v>
      </c>
      <c r="H117" s="227" t="s">
        <v>328</v>
      </c>
      <c r="I117" s="247" t="s">
        <v>128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 t="s">
        <v>129</v>
      </c>
      <c r="AF117" s="32"/>
      <c r="AG117" s="32"/>
      <c r="AH117" s="32"/>
      <c r="AI117" s="32"/>
      <c r="AJ117" s="32"/>
      <c r="AK117" s="32"/>
      <c r="AL117" s="32"/>
      <c r="AM117" s="32">
        <v>21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 x14ac:dyDescent="0.2">
      <c r="A118" s="244"/>
      <c r="B118" s="216"/>
      <c r="C118" s="239" t="s">
        <v>67</v>
      </c>
      <c r="D118" s="220"/>
      <c r="E118" s="224">
        <v>3</v>
      </c>
      <c r="F118" s="228"/>
      <c r="G118" s="228"/>
      <c r="H118" s="227"/>
      <c r="I118" s="247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ht="22.5" outlineLevel="1" x14ac:dyDescent="0.2">
      <c r="A119" s="245">
        <v>32</v>
      </c>
      <c r="B119" s="215" t="s">
        <v>896</v>
      </c>
      <c r="C119" s="238" t="s">
        <v>897</v>
      </c>
      <c r="D119" s="219" t="s">
        <v>334</v>
      </c>
      <c r="E119" s="223">
        <v>2</v>
      </c>
      <c r="F119" s="229"/>
      <c r="G119" s="228">
        <f>ROUND(E119*F119,2)</f>
        <v>0</v>
      </c>
      <c r="H119" s="227" t="s">
        <v>328</v>
      </c>
      <c r="I119" s="247" t="s">
        <v>128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 t="s">
        <v>129</v>
      </c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">
      <c r="A120" s="244"/>
      <c r="B120" s="216"/>
      <c r="C120" s="239" t="s">
        <v>65</v>
      </c>
      <c r="D120" s="220"/>
      <c r="E120" s="224">
        <v>2</v>
      </c>
      <c r="F120" s="228"/>
      <c r="G120" s="228"/>
      <c r="H120" s="227"/>
      <c r="I120" s="247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">
      <c r="A121" s="244"/>
      <c r="B121" s="538" t="s">
        <v>452</v>
      </c>
      <c r="C121" s="539"/>
      <c r="D121" s="540"/>
      <c r="E121" s="541"/>
      <c r="F121" s="542"/>
      <c r="G121" s="543"/>
      <c r="H121" s="227"/>
      <c r="I121" s="247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>
        <v>0</v>
      </c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 x14ac:dyDescent="0.2">
      <c r="A122" s="244"/>
      <c r="B122" s="538" t="s">
        <v>386</v>
      </c>
      <c r="C122" s="539"/>
      <c r="D122" s="540"/>
      <c r="E122" s="541"/>
      <c r="F122" s="542"/>
      <c r="G122" s="543"/>
      <c r="H122" s="227"/>
      <c r="I122" s="247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 t="s">
        <v>122</v>
      </c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 x14ac:dyDescent="0.2">
      <c r="A123" s="245">
        <v>33</v>
      </c>
      <c r="B123" s="215" t="s">
        <v>898</v>
      </c>
      <c r="C123" s="238" t="s">
        <v>899</v>
      </c>
      <c r="D123" s="219" t="s">
        <v>141</v>
      </c>
      <c r="E123" s="223">
        <v>6</v>
      </c>
      <c r="F123" s="229"/>
      <c r="G123" s="228">
        <f>ROUND(E123*F123,2)</f>
        <v>0</v>
      </c>
      <c r="H123" s="227" t="s">
        <v>328</v>
      </c>
      <c r="I123" s="247" t="s">
        <v>128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 t="s">
        <v>129</v>
      </c>
      <c r="AF123" s="32"/>
      <c r="AG123" s="32"/>
      <c r="AH123" s="32"/>
      <c r="AI123" s="32"/>
      <c r="AJ123" s="32"/>
      <c r="AK123" s="32"/>
      <c r="AL123" s="32"/>
      <c r="AM123" s="32">
        <v>21</v>
      </c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">
      <c r="A124" s="244"/>
      <c r="B124" s="216"/>
      <c r="C124" s="239" t="s">
        <v>540</v>
      </c>
      <c r="D124" s="220"/>
      <c r="E124" s="224">
        <v>6</v>
      </c>
      <c r="F124" s="228"/>
      <c r="G124" s="228"/>
      <c r="H124" s="227"/>
      <c r="I124" s="247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">
      <c r="A125" s="245">
        <v>34</v>
      </c>
      <c r="B125" s="215" t="s">
        <v>453</v>
      </c>
      <c r="C125" s="238" t="s">
        <v>454</v>
      </c>
      <c r="D125" s="219" t="s">
        <v>141</v>
      </c>
      <c r="E125" s="223">
        <v>55</v>
      </c>
      <c r="F125" s="229"/>
      <c r="G125" s="228">
        <f>ROUND(E125*F125,2)</f>
        <v>0</v>
      </c>
      <c r="H125" s="227" t="s">
        <v>328</v>
      </c>
      <c r="I125" s="247" t="s">
        <v>128</v>
      </c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 t="s">
        <v>129</v>
      </c>
      <c r="AF125" s="32"/>
      <c r="AG125" s="32"/>
      <c r="AH125" s="32"/>
      <c r="AI125" s="32"/>
      <c r="AJ125" s="32"/>
      <c r="AK125" s="32"/>
      <c r="AL125" s="32"/>
      <c r="AM125" s="32">
        <v>21</v>
      </c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">
      <c r="A126" s="244"/>
      <c r="B126" s="216"/>
      <c r="C126" s="239" t="s">
        <v>900</v>
      </c>
      <c r="D126" s="220"/>
      <c r="E126" s="224">
        <v>55</v>
      </c>
      <c r="F126" s="228"/>
      <c r="G126" s="228"/>
      <c r="H126" s="227"/>
      <c r="I126" s="247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244"/>
      <c r="B127" s="538" t="s">
        <v>456</v>
      </c>
      <c r="C127" s="539"/>
      <c r="D127" s="540"/>
      <c r="E127" s="541"/>
      <c r="F127" s="542"/>
      <c r="G127" s="543"/>
      <c r="H127" s="227"/>
      <c r="I127" s="247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>
        <v>0</v>
      </c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ht="22.5" outlineLevel="1" x14ac:dyDescent="0.2">
      <c r="A128" s="245">
        <v>35</v>
      </c>
      <c r="B128" s="215" t="s">
        <v>901</v>
      </c>
      <c r="C128" s="238" t="s">
        <v>902</v>
      </c>
      <c r="D128" s="219" t="s">
        <v>334</v>
      </c>
      <c r="E128" s="223">
        <v>2</v>
      </c>
      <c r="F128" s="229"/>
      <c r="G128" s="228">
        <f>ROUND(E128*F128,2)</f>
        <v>0</v>
      </c>
      <c r="H128" s="227" t="s">
        <v>328</v>
      </c>
      <c r="I128" s="247" t="s">
        <v>128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 t="s">
        <v>129</v>
      </c>
      <c r="AF128" s="32"/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">
      <c r="A129" s="244"/>
      <c r="B129" s="216"/>
      <c r="C129" s="239" t="s">
        <v>65</v>
      </c>
      <c r="D129" s="220"/>
      <c r="E129" s="224">
        <v>2</v>
      </c>
      <c r="F129" s="228"/>
      <c r="G129" s="228"/>
      <c r="H129" s="227"/>
      <c r="I129" s="247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ht="22.5" outlineLevel="1" x14ac:dyDescent="0.2">
      <c r="A130" s="245">
        <v>36</v>
      </c>
      <c r="B130" s="215" t="s">
        <v>469</v>
      </c>
      <c r="C130" s="238" t="s">
        <v>470</v>
      </c>
      <c r="D130" s="219" t="s">
        <v>334</v>
      </c>
      <c r="E130" s="223">
        <v>3</v>
      </c>
      <c r="F130" s="229"/>
      <c r="G130" s="228">
        <f>ROUND(E130*F130,2)</f>
        <v>0</v>
      </c>
      <c r="H130" s="227" t="s">
        <v>328</v>
      </c>
      <c r="I130" s="247" t="s">
        <v>128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129</v>
      </c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">
      <c r="A131" s="244"/>
      <c r="B131" s="216"/>
      <c r="C131" s="239" t="s">
        <v>67</v>
      </c>
      <c r="D131" s="220"/>
      <c r="E131" s="224">
        <v>3</v>
      </c>
      <c r="F131" s="228"/>
      <c r="G131" s="228"/>
      <c r="H131" s="227"/>
      <c r="I131" s="247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 x14ac:dyDescent="0.2">
      <c r="A132" s="244"/>
      <c r="B132" s="538" t="s">
        <v>474</v>
      </c>
      <c r="C132" s="539"/>
      <c r="D132" s="540"/>
      <c r="E132" s="541"/>
      <c r="F132" s="542"/>
      <c r="G132" s="543"/>
      <c r="H132" s="227"/>
      <c r="I132" s="247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>
        <v>0</v>
      </c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 x14ac:dyDescent="0.2">
      <c r="A133" s="244"/>
      <c r="B133" s="538" t="s">
        <v>475</v>
      </c>
      <c r="C133" s="539"/>
      <c r="D133" s="540"/>
      <c r="E133" s="541"/>
      <c r="F133" s="542"/>
      <c r="G133" s="543"/>
      <c r="H133" s="227"/>
      <c r="I133" s="247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 t="s">
        <v>122</v>
      </c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 x14ac:dyDescent="0.2">
      <c r="A134" s="245">
        <v>37</v>
      </c>
      <c r="B134" s="215" t="s">
        <v>903</v>
      </c>
      <c r="C134" s="238" t="s">
        <v>904</v>
      </c>
      <c r="D134" s="219" t="s">
        <v>141</v>
      </c>
      <c r="E134" s="223">
        <v>6</v>
      </c>
      <c r="F134" s="229"/>
      <c r="G134" s="228">
        <f>ROUND(E134*F134,2)</f>
        <v>0</v>
      </c>
      <c r="H134" s="227" t="s">
        <v>328</v>
      </c>
      <c r="I134" s="247" t="s">
        <v>128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129</v>
      </c>
      <c r="AF134" s="32"/>
      <c r="AG134" s="32"/>
      <c r="AH134" s="32"/>
      <c r="AI134" s="32"/>
      <c r="AJ134" s="32"/>
      <c r="AK134" s="32"/>
      <c r="AL134" s="32"/>
      <c r="AM134" s="32">
        <v>21</v>
      </c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 x14ac:dyDescent="0.2">
      <c r="A135" s="244"/>
      <c r="B135" s="216"/>
      <c r="C135" s="239" t="s">
        <v>540</v>
      </c>
      <c r="D135" s="220"/>
      <c r="E135" s="224">
        <v>6</v>
      </c>
      <c r="F135" s="228"/>
      <c r="G135" s="228"/>
      <c r="H135" s="227"/>
      <c r="I135" s="247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 x14ac:dyDescent="0.2">
      <c r="A136" s="245">
        <v>38</v>
      </c>
      <c r="B136" s="215" t="s">
        <v>476</v>
      </c>
      <c r="C136" s="238" t="s">
        <v>477</v>
      </c>
      <c r="D136" s="219" t="s">
        <v>141</v>
      </c>
      <c r="E136" s="223">
        <v>55</v>
      </c>
      <c r="F136" s="229"/>
      <c r="G136" s="228">
        <f>ROUND(E136*F136,2)</f>
        <v>0</v>
      </c>
      <c r="H136" s="227" t="s">
        <v>328</v>
      </c>
      <c r="I136" s="247" t="s">
        <v>128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 t="s">
        <v>129</v>
      </c>
      <c r="AF136" s="32"/>
      <c r="AG136" s="32"/>
      <c r="AH136" s="32"/>
      <c r="AI136" s="32"/>
      <c r="AJ136" s="32"/>
      <c r="AK136" s="32"/>
      <c r="AL136" s="32"/>
      <c r="AM136" s="32">
        <v>21</v>
      </c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 x14ac:dyDescent="0.2">
      <c r="A137" s="244"/>
      <c r="B137" s="216"/>
      <c r="C137" s="239" t="s">
        <v>900</v>
      </c>
      <c r="D137" s="220"/>
      <c r="E137" s="224">
        <v>55</v>
      </c>
      <c r="F137" s="228"/>
      <c r="G137" s="228"/>
      <c r="H137" s="227"/>
      <c r="I137" s="247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 x14ac:dyDescent="0.2">
      <c r="A138" s="244"/>
      <c r="B138" s="538" t="s">
        <v>479</v>
      </c>
      <c r="C138" s="539"/>
      <c r="D138" s="540"/>
      <c r="E138" s="541"/>
      <c r="F138" s="542"/>
      <c r="G138" s="543"/>
      <c r="H138" s="227"/>
      <c r="I138" s="247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>
        <v>0</v>
      </c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ht="22.5" outlineLevel="1" x14ac:dyDescent="0.2">
      <c r="A139" s="244"/>
      <c r="B139" s="538" t="s">
        <v>480</v>
      </c>
      <c r="C139" s="539"/>
      <c r="D139" s="540"/>
      <c r="E139" s="541"/>
      <c r="F139" s="542"/>
      <c r="G139" s="543"/>
      <c r="H139" s="227"/>
      <c r="I139" s="247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 t="s">
        <v>122</v>
      </c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207" t="str">
        <f>B139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 x14ac:dyDescent="0.2">
      <c r="A140" s="245">
        <v>39</v>
      </c>
      <c r="B140" s="215" t="s">
        <v>481</v>
      </c>
      <c r="C140" s="238" t="s">
        <v>482</v>
      </c>
      <c r="D140" s="219" t="s">
        <v>483</v>
      </c>
      <c r="E140" s="223">
        <v>1</v>
      </c>
      <c r="F140" s="229"/>
      <c r="G140" s="228">
        <f>ROUND(E140*F140,2)</f>
        <v>0</v>
      </c>
      <c r="H140" s="227" t="s">
        <v>328</v>
      </c>
      <c r="I140" s="247" t="s">
        <v>128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 t="s">
        <v>129</v>
      </c>
      <c r="AF140" s="32"/>
      <c r="AG140" s="32"/>
      <c r="AH140" s="32"/>
      <c r="AI140" s="32"/>
      <c r="AJ140" s="32"/>
      <c r="AK140" s="32"/>
      <c r="AL140" s="32"/>
      <c r="AM140" s="32">
        <v>21</v>
      </c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 x14ac:dyDescent="0.2">
      <c r="A141" s="244"/>
      <c r="B141" s="216"/>
      <c r="C141" s="239" t="s">
        <v>63</v>
      </c>
      <c r="D141" s="220"/>
      <c r="E141" s="224">
        <v>1</v>
      </c>
      <c r="F141" s="228"/>
      <c r="G141" s="228"/>
      <c r="H141" s="227"/>
      <c r="I141" s="247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">
      <c r="A142" s="244"/>
      <c r="B142" s="538" t="s">
        <v>484</v>
      </c>
      <c r="C142" s="539"/>
      <c r="D142" s="540"/>
      <c r="E142" s="541"/>
      <c r="F142" s="542"/>
      <c r="G142" s="543"/>
      <c r="H142" s="227"/>
      <c r="I142" s="247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>
        <v>0</v>
      </c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 x14ac:dyDescent="0.2">
      <c r="A143" s="244"/>
      <c r="B143" s="538" t="s">
        <v>485</v>
      </c>
      <c r="C143" s="539"/>
      <c r="D143" s="540"/>
      <c r="E143" s="541"/>
      <c r="F143" s="542"/>
      <c r="G143" s="543"/>
      <c r="H143" s="227"/>
      <c r="I143" s="247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 t="s">
        <v>122</v>
      </c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 x14ac:dyDescent="0.2">
      <c r="A144" s="245">
        <v>40</v>
      </c>
      <c r="B144" s="215" t="s">
        <v>905</v>
      </c>
      <c r="C144" s="238" t="s">
        <v>906</v>
      </c>
      <c r="D144" s="219" t="s">
        <v>141</v>
      </c>
      <c r="E144" s="223">
        <v>6</v>
      </c>
      <c r="F144" s="229"/>
      <c r="G144" s="228">
        <f>ROUND(E144*F144,2)</f>
        <v>0</v>
      </c>
      <c r="H144" s="227" t="s">
        <v>328</v>
      </c>
      <c r="I144" s="247" t="s">
        <v>128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 t="s">
        <v>129</v>
      </c>
      <c r="AF144" s="32"/>
      <c r="AG144" s="32"/>
      <c r="AH144" s="32"/>
      <c r="AI144" s="32"/>
      <c r="AJ144" s="32"/>
      <c r="AK144" s="32"/>
      <c r="AL144" s="32"/>
      <c r="AM144" s="32">
        <v>21</v>
      </c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 x14ac:dyDescent="0.2">
      <c r="A145" s="244"/>
      <c r="B145" s="216"/>
      <c r="C145" s="239" t="s">
        <v>540</v>
      </c>
      <c r="D145" s="220"/>
      <c r="E145" s="224">
        <v>6</v>
      </c>
      <c r="F145" s="228"/>
      <c r="G145" s="228"/>
      <c r="H145" s="227"/>
      <c r="I145" s="247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 x14ac:dyDescent="0.2">
      <c r="A146" s="245">
        <v>41</v>
      </c>
      <c r="B146" s="215" t="s">
        <v>486</v>
      </c>
      <c r="C146" s="238" t="s">
        <v>477</v>
      </c>
      <c r="D146" s="219" t="s">
        <v>141</v>
      </c>
      <c r="E146" s="223">
        <v>55</v>
      </c>
      <c r="F146" s="229"/>
      <c r="G146" s="228">
        <f>ROUND(E146*F146,2)</f>
        <v>0</v>
      </c>
      <c r="H146" s="227" t="s">
        <v>328</v>
      </c>
      <c r="I146" s="247" t="s">
        <v>128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 t="s">
        <v>129</v>
      </c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 x14ac:dyDescent="0.2">
      <c r="A147" s="244"/>
      <c r="B147" s="216"/>
      <c r="C147" s="239" t="s">
        <v>900</v>
      </c>
      <c r="D147" s="220"/>
      <c r="E147" s="224">
        <v>55</v>
      </c>
      <c r="F147" s="228"/>
      <c r="G147" s="228"/>
      <c r="H147" s="227"/>
      <c r="I147" s="247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">
      <c r="A148" s="244"/>
      <c r="B148" s="538" t="s">
        <v>500</v>
      </c>
      <c r="C148" s="539"/>
      <c r="D148" s="540"/>
      <c r="E148" s="541"/>
      <c r="F148" s="542"/>
      <c r="G148" s="543"/>
      <c r="H148" s="227"/>
      <c r="I148" s="247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>
        <v>0</v>
      </c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 x14ac:dyDescent="0.2">
      <c r="A149" s="244"/>
      <c r="B149" s="538" t="s">
        <v>501</v>
      </c>
      <c r="C149" s="539"/>
      <c r="D149" s="540"/>
      <c r="E149" s="541"/>
      <c r="F149" s="542"/>
      <c r="G149" s="543"/>
      <c r="H149" s="227"/>
      <c r="I149" s="247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122</v>
      </c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">
      <c r="A150" s="245">
        <v>42</v>
      </c>
      <c r="B150" s="215" t="s">
        <v>502</v>
      </c>
      <c r="C150" s="238" t="s">
        <v>503</v>
      </c>
      <c r="D150" s="219" t="s">
        <v>334</v>
      </c>
      <c r="E150" s="223">
        <v>5</v>
      </c>
      <c r="F150" s="229"/>
      <c r="G150" s="228">
        <f>ROUND(E150*F150,2)</f>
        <v>0</v>
      </c>
      <c r="H150" s="227" t="s">
        <v>328</v>
      </c>
      <c r="I150" s="247" t="s">
        <v>128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 t="s">
        <v>129</v>
      </c>
      <c r="AF150" s="32"/>
      <c r="AG150" s="32"/>
      <c r="AH150" s="32"/>
      <c r="AI150" s="32"/>
      <c r="AJ150" s="32"/>
      <c r="AK150" s="32"/>
      <c r="AL150" s="32"/>
      <c r="AM150" s="32">
        <v>21</v>
      </c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">
      <c r="A151" s="244"/>
      <c r="B151" s="216"/>
      <c r="C151" s="239" t="s">
        <v>71</v>
      </c>
      <c r="D151" s="220"/>
      <c r="E151" s="224">
        <v>5</v>
      </c>
      <c r="F151" s="228"/>
      <c r="G151" s="228"/>
      <c r="H151" s="227"/>
      <c r="I151" s="247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">
      <c r="A152" s="244"/>
      <c r="B152" s="538" t="s">
        <v>511</v>
      </c>
      <c r="C152" s="539"/>
      <c r="D152" s="540"/>
      <c r="E152" s="541"/>
      <c r="F152" s="542"/>
      <c r="G152" s="543"/>
      <c r="H152" s="227"/>
      <c r="I152" s="247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>
        <v>0</v>
      </c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 x14ac:dyDescent="0.2">
      <c r="A153" s="245">
        <v>43</v>
      </c>
      <c r="B153" s="215" t="s">
        <v>512</v>
      </c>
      <c r="C153" s="238" t="s">
        <v>513</v>
      </c>
      <c r="D153" s="219" t="s">
        <v>334</v>
      </c>
      <c r="E153" s="223">
        <v>1</v>
      </c>
      <c r="F153" s="229"/>
      <c r="G153" s="228">
        <f>ROUND(E153*F153,2)</f>
        <v>0</v>
      </c>
      <c r="H153" s="227" t="s">
        <v>328</v>
      </c>
      <c r="I153" s="247" t="s">
        <v>128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 t="s">
        <v>129</v>
      </c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 x14ac:dyDescent="0.2">
      <c r="A154" s="244"/>
      <c r="B154" s="216"/>
      <c r="C154" s="558" t="s">
        <v>514</v>
      </c>
      <c r="D154" s="559"/>
      <c r="E154" s="560"/>
      <c r="F154" s="561"/>
      <c r="G154" s="562"/>
      <c r="H154" s="227"/>
      <c r="I154" s="247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207" t="str">
        <f>C154</f>
        <v>Včetně dodání a připevnění tabulky.</v>
      </c>
      <c r="BB154" s="32"/>
      <c r="BC154" s="32"/>
      <c r="BD154" s="32"/>
      <c r="BE154" s="32"/>
      <c r="BF154" s="32"/>
      <c r="BG154" s="32"/>
      <c r="BH154" s="32"/>
    </row>
    <row r="155" spans="1:60" outlineLevel="1" x14ac:dyDescent="0.2">
      <c r="A155" s="244"/>
      <c r="B155" s="216"/>
      <c r="C155" s="239" t="s">
        <v>63</v>
      </c>
      <c r="D155" s="220"/>
      <c r="E155" s="224">
        <v>1</v>
      </c>
      <c r="F155" s="228"/>
      <c r="G155" s="228"/>
      <c r="H155" s="227"/>
      <c r="I155" s="247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 x14ac:dyDescent="0.2">
      <c r="A156" s="245">
        <v>44</v>
      </c>
      <c r="B156" s="215" t="s">
        <v>515</v>
      </c>
      <c r="C156" s="238" t="s">
        <v>516</v>
      </c>
      <c r="D156" s="219" t="s">
        <v>334</v>
      </c>
      <c r="E156" s="223">
        <v>1</v>
      </c>
      <c r="F156" s="229"/>
      <c r="G156" s="228">
        <f>ROUND(E156*F156,2)</f>
        <v>0</v>
      </c>
      <c r="H156" s="227" t="s">
        <v>328</v>
      </c>
      <c r="I156" s="247" t="s">
        <v>128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129</v>
      </c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 x14ac:dyDescent="0.2">
      <c r="A157" s="244"/>
      <c r="B157" s="216"/>
      <c r="C157" s="558" t="s">
        <v>517</v>
      </c>
      <c r="D157" s="559"/>
      <c r="E157" s="560"/>
      <c r="F157" s="561"/>
      <c r="G157" s="562"/>
      <c r="H157" s="227"/>
      <c r="I157" s="247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207" t="str">
        <f>C157</f>
        <v>Včetně dodání a připevnění tabulky a osazení sloupků.</v>
      </c>
      <c r="BB157" s="32"/>
      <c r="BC157" s="32"/>
      <c r="BD157" s="32"/>
      <c r="BE157" s="32"/>
      <c r="BF157" s="32"/>
      <c r="BG157" s="32"/>
      <c r="BH157" s="32"/>
    </row>
    <row r="158" spans="1:60" outlineLevel="1" x14ac:dyDescent="0.2">
      <c r="A158" s="244"/>
      <c r="B158" s="216"/>
      <c r="C158" s="239" t="s">
        <v>63</v>
      </c>
      <c r="D158" s="220"/>
      <c r="E158" s="224">
        <v>1</v>
      </c>
      <c r="F158" s="228"/>
      <c r="G158" s="228"/>
      <c r="H158" s="227"/>
      <c r="I158" s="247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 x14ac:dyDescent="0.2">
      <c r="A159" s="244"/>
      <c r="B159" s="538" t="s">
        <v>518</v>
      </c>
      <c r="C159" s="539"/>
      <c r="D159" s="540"/>
      <c r="E159" s="541"/>
      <c r="F159" s="542"/>
      <c r="G159" s="543"/>
      <c r="H159" s="227"/>
      <c r="I159" s="247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>
        <v>0</v>
      </c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 x14ac:dyDescent="0.2">
      <c r="A160" s="245">
        <v>45</v>
      </c>
      <c r="B160" s="215" t="s">
        <v>519</v>
      </c>
      <c r="C160" s="238" t="s">
        <v>520</v>
      </c>
      <c r="D160" s="219" t="s">
        <v>141</v>
      </c>
      <c r="E160" s="223">
        <v>61</v>
      </c>
      <c r="F160" s="229"/>
      <c r="G160" s="228">
        <f>ROUND(E160*F160,2)</f>
        <v>0</v>
      </c>
      <c r="H160" s="227" t="s">
        <v>328</v>
      </c>
      <c r="I160" s="247" t="s">
        <v>128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 t="s">
        <v>129</v>
      </c>
      <c r="AF160" s="32"/>
      <c r="AG160" s="32"/>
      <c r="AH160" s="32"/>
      <c r="AI160" s="32"/>
      <c r="AJ160" s="32"/>
      <c r="AK160" s="32"/>
      <c r="AL160" s="32"/>
      <c r="AM160" s="32">
        <v>21</v>
      </c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 x14ac:dyDescent="0.2">
      <c r="A161" s="244"/>
      <c r="B161" s="216"/>
      <c r="C161" s="239" t="s">
        <v>907</v>
      </c>
      <c r="D161" s="220"/>
      <c r="E161" s="224">
        <v>61</v>
      </c>
      <c r="F161" s="228"/>
      <c r="G161" s="228"/>
      <c r="H161" s="227"/>
      <c r="I161" s="247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 x14ac:dyDescent="0.2">
      <c r="A162" s="244"/>
      <c r="B162" s="538" t="s">
        <v>521</v>
      </c>
      <c r="C162" s="539"/>
      <c r="D162" s="540"/>
      <c r="E162" s="541"/>
      <c r="F162" s="542"/>
      <c r="G162" s="543"/>
      <c r="H162" s="227"/>
      <c r="I162" s="247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>
        <v>0</v>
      </c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 x14ac:dyDescent="0.2">
      <c r="A163" s="245">
        <v>46</v>
      </c>
      <c r="B163" s="215" t="s">
        <v>522</v>
      </c>
      <c r="C163" s="238" t="s">
        <v>523</v>
      </c>
      <c r="D163" s="219" t="s">
        <v>334</v>
      </c>
      <c r="E163" s="223">
        <v>5</v>
      </c>
      <c r="F163" s="229"/>
      <c r="G163" s="228">
        <f>ROUND(E163*F163,2)</f>
        <v>0</v>
      </c>
      <c r="H163" s="227" t="s">
        <v>524</v>
      </c>
      <c r="I163" s="247" t="s">
        <v>128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 t="s">
        <v>129</v>
      </c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 x14ac:dyDescent="0.2">
      <c r="A164" s="244"/>
      <c r="B164" s="216"/>
      <c r="C164" s="239" t="s">
        <v>71</v>
      </c>
      <c r="D164" s="220"/>
      <c r="E164" s="224">
        <v>5</v>
      </c>
      <c r="F164" s="228"/>
      <c r="G164" s="228"/>
      <c r="H164" s="227"/>
      <c r="I164" s="247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 x14ac:dyDescent="0.2">
      <c r="A165" s="245">
        <v>47</v>
      </c>
      <c r="B165" s="215" t="s">
        <v>529</v>
      </c>
      <c r="C165" s="238" t="s">
        <v>530</v>
      </c>
      <c r="D165" s="219" t="s">
        <v>334</v>
      </c>
      <c r="E165" s="223">
        <v>2</v>
      </c>
      <c r="F165" s="229"/>
      <c r="G165" s="228">
        <f>ROUND(E165*F165,2)</f>
        <v>0</v>
      </c>
      <c r="H165" s="227"/>
      <c r="I165" s="247" t="s">
        <v>287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 t="s">
        <v>288</v>
      </c>
      <c r="AF165" s="32" t="s">
        <v>289</v>
      </c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 x14ac:dyDescent="0.2">
      <c r="A166" s="244"/>
      <c r="B166" s="216"/>
      <c r="C166" s="558" t="s">
        <v>531</v>
      </c>
      <c r="D166" s="559"/>
      <c r="E166" s="560"/>
      <c r="F166" s="561"/>
      <c r="G166" s="562"/>
      <c r="H166" s="227"/>
      <c r="I166" s="247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207" t="str">
        <f>C166</f>
        <v>Včetně pomocného lešení o výšce podlahy do 1900 mm a pro zatížení do 1,5 kPa.</v>
      </c>
      <c r="BB166" s="32"/>
      <c r="BC166" s="32"/>
      <c r="BD166" s="32"/>
      <c r="BE166" s="32"/>
      <c r="BF166" s="32"/>
      <c r="BG166" s="32"/>
      <c r="BH166" s="32"/>
    </row>
    <row r="167" spans="1:60" outlineLevel="1" x14ac:dyDescent="0.2">
      <c r="A167" s="244"/>
      <c r="B167" s="216"/>
      <c r="C167" s="239" t="s">
        <v>65</v>
      </c>
      <c r="D167" s="220"/>
      <c r="E167" s="224">
        <v>2</v>
      </c>
      <c r="F167" s="228"/>
      <c r="G167" s="228"/>
      <c r="H167" s="227"/>
      <c r="I167" s="247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 x14ac:dyDescent="0.2">
      <c r="A168" s="245">
        <v>48</v>
      </c>
      <c r="B168" s="215" t="s">
        <v>541</v>
      </c>
      <c r="C168" s="238" t="s">
        <v>542</v>
      </c>
      <c r="D168" s="219" t="s">
        <v>141</v>
      </c>
      <c r="E168" s="223">
        <v>61</v>
      </c>
      <c r="F168" s="229"/>
      <c r="G168" s="228">
        <f>ROUND(E168*F168,2)</f>
        <v>0</v>
      </c>
      <c r="H168" s="227"/>
      <c r="I168" s="247" t="s">
        <v>287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 t="s">
        <v>288</v>
      </c>
      <c r="AF168" s="32" t="s">
        <v>543</v>
      </c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 x14ac:dyDescent="0.2">
      <c r="A169" s="244"/>
      <c r="B169" s="216"/>
      <c r="C169" s="239" t="s">
        <v>908</v>
      </c>
      <c r="D169" s="220"/>
      <c r="E169" s="224">
        <v>61</v>
      </c>
      <c r="F169" s="228"/>
      <c r="G169" s="228"/>
      <c r="H169" s="227"/>
      <c r="I169" s="247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 x14ac:dyDescent="0.2">
      <c r="A170" s="245">
        <v>49</v>
      </c>
      <c r="B170" s="215" t="s">
        <v>547</v>
      </c>
      <c r="C170" s="238" t="s">
        <v>548</v>
      </c>
      <c r="D170" s="219" t="s">
        <v>305</v>
      </c>
      <c r="E170" s="223">
        <v>1</v>
      </c>
      <c r="F170" s="229"/>
      <c r="G170" s="228">
        <f>ROUND(E170*F170,2)</f>
        <v>0</v>
      </c>
      <c r="H170" s="227"/>
      <c r="I170" s="247" t="s">
        <v>287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 t="s">
        <v>288</v>
      </c>
      <c r="AF170" s="32" t="s">
        <v>289</v>
      </c>
      <c r="AG170" s="32"/>
      <c r="AH170" s="32"/>
      <c r="AI170" s="32"/>
      <c r="AJ170" s="32"/>
      <c r="AK170" s="32"/>
      <c r="AL170" s="32"/>
      <c r="AM170" s="32">
        <v>21</v>
      </c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 x14ac:dyDescent="0.2">
      <c r="A171" s="245">
        <v>50</v>
      </c>
      <c r="B171" s="215" t="s">
        <v>909</v>
      </c>
      <c r="C171" s="238" t="s">
        <v>910</v>
      </c>
      <c r="D171" s="219" t="s">
        <v>141</v>
      </c>
      <c r="E171" s="223">
        <v>6.06</v>
      </c>
      <c r="F171" s="229"/>
      <c r="G171" s="228">
        <f>ROUND(E171*F171,2)</f>
        <v>0</v>
      </c>
      <c r="H171" s="227"/>
      <c r="I171" s="247" t="s">
        <v>287</v>
      </c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 t="s">
        <v>288</v>
      </c>
      <c r="AF171" s="32" t="s">
        <v>323</v>
      </c>
      <c r="AG171" s="32"/>
      <c r="AH171" s="32"/>
      <c r="AI171" s="32"/>
      <c r="AJ171" s="32"/>
      <c r="AK171" s="32"/>
      <c r="AL171" s="32"/>
      <c r="AM171" s="32">
        <v>21</v>
      </c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 x14ac:dyDescent="0.2">
      <c r="A172" s="244"/>
      <c r="B172" s="216"/>
      <c r="C172" s="239" t="s">
        <v>375</v>
      </c>
      <c r="D172" s="220"/>
      <c r="E172" s="224">
        <v>6.06</v>
      </c>
      <c r="F172" s="228"/>
      <c r="G172" s="228"/>
      <c r="H172" s="227"/>
      <c r="I172" s="247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 x14ac:dyDescent="0.2">
      <c r="A173" s="245">
        <v>51</v>
      </c>
      <c r="B173" s="215" t="s">
        <v>549</v>
      </c>
      <c r="C173" s="238" t="s">
        <v>550</v>
      </c>
      <c r="D173" s="219" t="s">
        <v>141</v>
      </c>
      <c r="E173" s="223">
        <v>55.55</v>
      </c>
      <c r="F173" s="229"/>
      <c r="G173" s="228">
        <f>ROUND(E173*F173,2)</f>
        <v>0</v>
      </c>
      <c r="H173" s="227"/>
      <c r="I173" s="247" t="s">
        <v>287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 t="s">
        <v>288</v>
      </c>
      <c r="AF173" s="32" t="s">
        <v>323</v>
      </c>
      <c r="AG173" s="32"/>
      <c r="AH173" s="32"/>
      <c r="AI173" s="32"/>
      <c r="AJ173" s="32"/>
      <c r="AK173" s="32"/>
      <c r="AL173" s="32"/>
      <c r="AM173" s="32">
        <v>21</v>
      </c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 x14ac:dyDescent="0.2">
      <c r="A174" s="244"/>
      <c r="B174" s="216"/>
      <c r="C174" s="239" t="s">
        <v>911</v>
      </c>
      <c r="D174" s="220"/>
      <c r="E174" s="224">
        <v>55.55</v>
      </c>
      <c r="F174" s="228"/>
      <c r="G174" s="228"/>
      <c r="H174" s="227"/>
      <c r="I174" s="247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 x14ac:dyDescent="0.2">
      <c r="A175" s="245">
        <v>52</v>
      </c>
      <c r="B175" s="215" t="s">
        <v>555</v>
      </c>
      <c r="C175" s="238" t="s">
        <v>556</v>
      </c>
      <c r="D175" s="219" t="s">
        <v>334</v>
      </c>
      <c r="E175" s="223">
        <v>1.01</v>
      </c>
      <c r="F175" s="229"/>
      <c r="G175" s="228">
        <f>ROUND(E175*F175,2)</f>
        <v>0</v>
      </c>
      <c r="H175" s="227" t="s">
        <v>310</v>
      </c>
      <c r="I175" s="247" t="s">
        <v>311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 t="s">
        <v>129</v>
      </c>
      <c r="AF175" s="32"/>
      <c r="AG175" s="32"/>
      <c r="AH175" s="32"/>
      <c r="AI175" s="32"/>
      <c r="AJ175" s="32"/>
      <c r="AK175" s="32"/>
      <c r="AL175" s="32"/>
      <c r="AM175" s="32">
        <v>21</v>
      </c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 x14ac:dyDescent="0.2">
      <c r="A176" s="244"/>
      <c r="B176" s="216"/>
      <c r="C176" s="239" t="s">
        <v>557</v>
      </c>
      <c r="D176" s="220"/>
      <c r="E176" s="224">
        <v>1.01</v>
      </c>
      <c r="F176" s="228"/>
      <c r="G176" s="228"/>
      <c r="H176" s="227"/>
      <c r="I176" s="247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 x14ac:dyDescent="0.2">
      <c r="A177" s="245">
        <v>53</v>
      </c>
      <c r="B177" s="215" t="s">
        <v>560</v>
      </c>
      <c r="C177" s="238" t="s">
        <v>561</v>
      </c>
      <c r="D177" s="219" t="s">
        <v>334</v>
      </c>
      <c r="E177" s="223">
        <v>1.01</v>
      </c>
      <c r="F177" s="229"/>
      <c r="G177" s="228">
        <f>ROUND(E177*F177,2)</f>
        <v>0</v>
      </c>
      <c r="H177" s="227" t="s">
        <v>310</v>
      </c>
      <c r="I177" s="247" t="s">
        <v>311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 t="s">
        <v>129</v>
      </c>
      <c r="AF177" s="32"/>
      <c r="AG177" s="32"/>
      <c r="AH177" s="32"/>
      <c r="AI177" s="32"/>
      <c r="AJ177" s="32"/>
      <c r="AK177" s="32"/>
      <c r="AL177" s="32"/>
      <c r="AM177" s="32">
        <v>21</v>
      </c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 x14ac:dyDescent="0.2">
      <c r="A178" s="244"/>
      <c r="B178" s="216"/>
      <c r="C178" s="239" t="s">
        <v>557</v>
      </c>
      <c r="D178" s="220"/>
      <c r="E178" s="224">
        <v>1.01</v>
      </c>
      <c r="F178" s="228"/>
      <c r="G178" s="228"/>
      <c r="H178" s="227"/>
      <c r="I178" s="247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 x14ac:dyDescent="0.2">
      <c r="A179" s="245">
        <v>54</v>
      </c>
      <c r="B179" s="215" t="s">
        <v>576</v>
      </c>
      <c r="C179" s="238" t="s">
        <v>577</v>
      </c>
      <c r="D179" s="219" t="s">
        <v>141</v>
      </c>
      <c r="E179" s="223">
        <v>61</v>
      </c>
      <c r="F179" s="229"/>
      <c r="G179" s="228">
        <f>ROUND(E179*F179,2)</f>
        <v>0</v>
      </c>
      <c r="H179" s="227"/>
      <c r="I179" s="247" t="s">
        <v>287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 t="s">
        <v>288</v>
      </c>
      <c r="AF179" s="32" t="s">
        <v>323</v>
      </c>
      <c r="AG179" s="32"/>
      <c r="AH179" s="32"/>
      <c r="AI179" s="32"/>
      <c r="AJ179" s="32"/>
      <c r="AK179" s="32"/>
      <c r="AL179" s="32"/>
      <c r="AM179" s="32">
        <v>21</v>
      </c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 x14ac:dyDescent="0.2">
      <c r="A180" s="244"/>
      <c r="B180" s="216"/>
      <c r="C180" s="239" t="s">
        <v>908</v>
      </c>
      <c r="D180" s="220"/>
      <c r="E180" s="224">
        <v>61</v>
      </c>
      <c r="F180" s="228"/>
      <c r="G180" s="228"/>
      <c r="H180" s="227"/>
      <c r="I180" s="247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 x14ac:dyDescent="0.2">
      <c r="A181" s="245">
        <v>55</v>
      </c>
      <c r="B181" s="215" t="s">
        <v>580</v>
      </c>
      <c r="C181" s="238" t="s">
        <v>581</v>
      </c>
      <c r="D181" s="219" t="s">
        <v>334</v>
      </c>
      <c r="E181" s="223">
        <v>5.05</v>
      </c>
      <c r="F181" s="229"/>
      <c r="G181" s="228">
        <f>ROUND(E181*F181,2)</f>
        <v>0</v>
      </c>
      <c r="H181" s="227"/>
      <c r="I181" s="247" t="s">
        <v>287</v>
      </c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 t="s">
        <v>288</v>
      </c>
      <c r="AF181" s="32" t="s">
        <v>323</v>
      </c>
      <c r="AG181" s="32"/>
      <c r="AH181" s="32"/>
      <c r="AI181" s="32"/>
      <c r="AJ181" s="32"/>
      <c r="AK181" s="32"/>
      <c r="AL181" s="32"/>
      <c r="AM181" s="32">
        <v>21</v>
      </c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 x14ac:dyDescent="0.2">
      <c r="A182" s="244"/>
      <c r="B182" s="216"/>
      <c r="C182" s="239" t="s">
        <v>565</v>
      </c>
      <c r="D182" s="220"/>
      <c r="E182" s="224">
        <v>5.05</v>
      </c>
      <c r="F182" s="228"/>
      <c r="G182" s="228"/>
      <c r="H182" s="227"/>
      <c r="I182" s="247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 x14ac:dyDescent="0.2">
      <c r="A183" s="245">
        <v>56</v>
      </c>
      <c r="B183" s="215" t="s">
        <v>912</v>
      </c>
      <c r="C183" s="238" t="s">
        <v>913</v>
      </c>
      <c r="D183" s="219" t="s">
        <v>334</v>
      </c>
      <c r="E183" s="223">
        <v>2.02</v>
      </c>
      <c r="F183" s="229"/>
      <c r="G183" s="228">
        <f>ROUND(E183*F183,2)</f>
        <v>0</v>
      </c>
      <c r="H183" s="227"/>
      <c r="I183" s="247" t="s">
        <v>287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 t="s">
        <v>288</v>
      </c>
      <c r="AF183" s="32" t="s">
        <v>323</v>
      </c>
      <c r="AG183" s="32"/>
      <c r="AH183" s="32"/>
      <c r="AI183" s="32"/>
      <c r="AJ183" s="32"/>
      <c r="AK183" s="32"/>
      <c r="AL183" s="32"/>
      <c r="AM183" s="32">
        <v>21</v>
      </c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 x14ac:dyDescent="0.2">
      <c r="A184" s="244"/>
      <c r="B184" s="216"/>
      <c r="C184" s="239" t="s">
        <v>381</v>
      </c>
      <c r="D184" s="220"/>
      <c r="E184" s="224">
        <v>2.02</v>
      </c>
      <c r="F184" s="228"/>
      <c r="G184" s="228"/>
      <c r="H184" s="227"/>
      <c r="I184" s="247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 x14ac:dyDescent="0.2">
      <c r="A185" s="245">
        <v>57</v>
      </c>
      <c r="B185" s="215" t="s">
        <v>593</v>
      </c>
      <c r="C185" s="238" t="s">
        <v>594</v>
      </c>
      <c r="D185" s="219" t="s">
        <v>334</v>
      </c>
      <c r="E185" s="223">
        <v>3.03</v>
      </c>
      <c r="F185" s="229"/>
      <c r="G185" s="228">
        <f>ROUND(E185*F185,2)</f>
        <v>0</v>
      </c>
      <c r="H185" s="227"/>
      <c r="I185" s="247" t="s">
        <v>287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 t="s">
        <v>288</v>
      </c>
      <c r="AF185" s="32" t="s">
        <v>323</v>
      </c>
      <c r="AG185" s="32"/>
      <c r="AH185" s="32"/>
      <c r="AI185" s="32"/>
      <c r="AJ185" s="32"/>
      <c r="AK185" s="32"/>
      <c r="AL185" s="32"/>
      <c r="AM185" s="32">
        <v>21</v>
      </c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 x14ac:dyDescent="0.2">
      <c r="A186" s="244"/>
      <c r="B186" s="216"/>
      <c r="C186" s="239" t="s">
        <v>562</v>
      </c>
      <c r="D186" s="220"/>
      <c r="E186" s="224">
        <v>3.03</v>
      </c>
      <c r="F186" s="228"/>
      <c r="G186" s="228"/>
      <c r="H186" s="227"/>
      <c r="I186" s="247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 x14ac:dyDescent="0.2">
      <c r="A187" s="245">
        <v>58</v>
      </c>
      <c r="B187" s="215" t="s">
        <v>914</v>
      </c>
      <c r="C187" s="238" t="s">
        <v>915</v>
      </c>
      <c r="D187" s="219" t="s">
        <v>334</v>
      </c>
      <c r="E187" s="223">
        <v>2.02</v>
      </c>
      <c r="F187" s="229"/>
      <c r="G187" s="228">
        <f>ROUND(E187*F187,2)</f>
        <v>0</v>
      </c>
      <c r="H187" s="227"/>
      <c r="I187" s="247" t="s">
        <v>287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 t="s">
        <v>288</v>
      </c>
      <c r="AF187" s="32" t="s">
        <v>323</v>
      </c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 x14ac:dyDescent="0.2">
      <c r="A188" s="244"/>
      <c r="B188" s="216"/>
      <c r="C188" s="239" t="s">
        <v>381</v>
      </c>
      <c r="D188" s="220"/>
      <c r="E188" s="224">
        <v>2.02</v>
      </c>
      <c r="F188" s="228"/>
      <c r="G188" s="228"/>
      <c r="H188" s="227"/>
      <c r="I188" s="247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 x14ac:dyDescent="0.2">
      <c r="A189" s="245">
        <v>59</v>
      </c>
      <c r="B189" s="215" t="s">
        <v>916</v>
      </c>
      <c r="C189" s="238" t="s">
        <v>917</v>
      </c>
      <c r="D189" s="219" t="s">
        <v>334</v>
      </c>
      <c r="E189" s="223">
        <v>3.03</v>
      </c>
      <c r="F189" s="229"/>
      <c r="G189" s="228">
        <f>ROUND(E189*F189,2)</f>
        <v>0</v>
      </c>
      <c r="H189" s="227"/>
      <c r="I189" s="247" t="s">
        <v>287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 t="s">
        <v>288</v>
      </c>
      <c r="AF189" s="32" t="s">
        <v>323</v>
      </c>
      <c r="AG189" s="32"/>
      <c r="AH189" s="32"/>
      <c r="AI189" s="32"/>
      <c r="AJ189" s="32"/>
      <c r="AK189" s="32"/>
      <c r="AL189" s="32"/>
      <c r="AM189" s="32">
        <v>21</v>
      </c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 x14ac:dyDescent="0.2">
      <c r="A190" s="244"/>
      <c r="B190" s="216"/>
      <c r="C190" s="239" t="s">
        <v>562</v>
      </c>
      <c r="D190" s="220"/>
      <c r="E190" s="224">
        <v>3.03</v>
      </c>
      <c r="F190" s="228"/>
      <c r="G190" s="228"/>
      <c r="H190" s="227"/>
      <c r="I190" s="247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 x14ac:dyDescent="0.2">
      <c r="A191" s="245">
        <v>60</v>
      </c>
      <c r="B191" s="215" t="s">
        <v>918</v>
      </c>
      <c r="C191" s="238" t="s">
        <v>919</v>
      </c>
      <c r="D191" s="219" t="s">
        <v>334</v>
      </c>
      <c r="E191" s="223">
        <v>2.02</v>
      </c>
      <c r="F191" s="229"/>
      <c r="G191" s="228">
        <f>ROUND(E191*F191,2)</f>
        <v>0</v>
      </c>
      <c r="H191" s="227"/>
      <c r="I191" s="247" t="s">
        <v>287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 t="s">
        <v>288</v>
      </c>
      <c r="AF191" s="32" t="s">
        <v>323</v>
      </c>
      <c r="AG191" s="32"/>
      <c r="AH191" s="32"/>
      <c r="AI191" s="32"/>
      <c r="AJ191" s="32"/>
      <c r="AK191" s="32"/>
      <c r="AL191" s="32"/>
      <c r="AM191" s="32">
        <v>21</v>
      </c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 x14ac:dyDescent="0.2">
      <c r="A192" s="244"/>
      <c r="B192" s="216"/>
      <c r="C192" s="239" t="s">
        <v>381</v>
      </c>
      <c r="D192" s="220"/>
      <c r="E192" s="224">
        <v>2.02</v>
      </c>
      <c r="F192" s="228"/>
      <c r="G192" s="228"/>
      <c r="H192" s="227"/>
      <c r="I192" s="247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 x14ac:dyDescent="0.2">
      <c r="A193" s="245">
        <v>61</v>
      </c>
      <c r="B193" s="215" t="s">
        <v>920</v>
      </c>
      <c r="C193" s="238" t="s">
        <v>921</v>
      </c>
      <c r="D193" s="219" t="s">
        <v>334</v>
      </c>
      <c r="E193" s="223">
        <v>1.01</v>
      </c>
      <c r="F193" s="229"/>
      <c r="G193" s="228">
        <f>ROUND(E193*F193,2)</f>
        <v>0</v>
      </c>
      <c r="H193" s="227"/>
      <c r="I193" s="247" t="s">
        <v>287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 t="s">
        <v>288</v>
      </c>
      <c r="AF193" s="32" t="s">
        <v>323</v>
      </c>
      <c r="AG193" s="32"/>
      <c r="AH193" s="32"/>
      <c r="AI193" s="32"/>
      <c r="AJ193" s="32"/>
      <c r="AK193" s="32"/>
      <c r="AL193" s="32"/>
      <c r="AM193" s="32">
        <v>21</v>
      </c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 x14ac:dyDescent="0.2">
      <c r="A194" s="244"/>
      <c r="B194" s="216"/>
      <c r="C194" s="239" t="s">
        <v>557</v>
      </c>
      <c r="D194" s="220"/>
      <c r="E194" s="224">
        <v>1.01</v>
      </c>
      <c r="F194" s="228"/>
      <c r="G194" s="228"/>
      <c r="H194" s="227"/>
      <c r="I194" s="247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 x14ac:dyDescent="0.2">
      <c r="A195" s="245">
        <v>62</v>
      </c>
      <c r="B195" s="215" t="s">
        <v>922</v>
      </c>
      <c r="C195" s="238" t="s">
        <v>923</v>
      </c>
      <c r="D195" s="219" t="s">
        <v>334</v>
      </c>
      <c r="E195" s="223">
        <v>2.02</v>
      </c>
      <c r="F195" s="229"/>
      <c r="G195" s="228">
        <f>ROUND(E195*F195,2)</f>
        <v>0</v>
      </c>
      <c r="H195" s="227"/>
      <c r="I195" s="247" t="s">
        <v>287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 t="s">
        <v>288</v>
      </c>
      <c r="AF195" s="32" t="s">
        <v>323</v>
      </c>
      <c r="AG195" s="32"/>
      <c r="AH195" s="32"/>
      <c r="AI195" s="32"/>
      <c r="AJ195" s="32"/>
      <c r="AK195" s="32"/>
      <c r="AL195" s="32"/>
      <c r="AM195" s="32">
        <v>21</v>
      </c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 x14ac:dyDescent="0.2">
      <c r="A196" s="244"/>
      <c r="B196" s="216"/>
      <c r="C196" s="239" t="s">
        <v>381</v>
      </c>
      <c r="D196" s="220"/>
      <c r="E196" s="224">
        <v>2.02</v>
      </c>
      <c r="F196" s="228"/>
      <c r="G196" s="228"/>
      <c r="H196" s="227"/>
      <c r="I196" s="247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 x14ac:dyDescent="0.2">
      <c r="A197" s="245">
        <v>63</v>
      </c>
      <c r="B197" s="215" t="s">
        <v>618</v>
      </c>
      <c r="C197" s="238" t="s">
        <v>619</v>
      </c>
      <c r="D197" s="219" t="s">
        <v>334</v>
      </c>
      <c r="E197" s="223">
        <v>1.01</v>
      </c>
      <c r="F197" s="229"/>
      <c r="G197" s="228">
        <f>ROUND(E197*F197,2)</f>
        <v>0</v>
      </c>
      <c r="H197" s="227"/>
      <c r="I197" s="247" t="s">
        <v>287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 t="s">
        <v>288</v>
      </c>
      <c r="AF197" s="32" t="s">
        <v>323</v>
      </c>
      <c r="AG197" s="32"/>
      <c r="AH197" s="32"/>
      <c r="AI197" s="32"/>
      <c r="AJ197" s="32"/>
      <c r="AK197" s="32"/>
      <c r="AL197" s="32"/>
      <c r="AM197" s="32">
        <v>21</v>
      </c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outlineLevel="1" x14ac:dyDescent="0.2">
      <c r="A198" s="244"/>
      <c r="B198" s="216"/>
      <c r="C198" s="239" t="s">
        <v>557</v>
      </c>
      <c r="D198" s="220"/>
      <c r="E198" s="224">
        <v>1.01</v>
      </c>
      <c r="F198" s="228"/>
      <c r="G198" s="228"/>
      <c r="H198" s="227"/>
      <c r="I198" s="247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 x14ac:dyDescent="0.2">
      <c r="A199" s="245">
        <v>64</v>
      </c>
      <c r="B199" s="215" t="s">
        <v>924</v>
      </c>
      <c r="C199" s="238" t="s">
        <v>925</v>
      </c>
      <c r="D199" s="219" t="s">
        <v>334</v>
      </c>
      <c r="E199" s="223">
        <v>2.02</v>
      </c>
      <c r="F199" s="229"/>
      <c r="G199" s="228">
        <f>ROUND(E199*F199,2)</f>
        <v>0</v>
      </c>
      <c r="H199" s="227"/>
      <c r="I199" s="247" t="s">
        <v>287</v>
      </c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 t="s">
        <v>288</v>
      </c>
      <c r="AF199" s="32" t="s">
        <v>323</v>
      </c>
      <c r="AG199" s="32"/>
      <c r="AH199" s="32"/>
      <c r="AI199" s="32"/>
      <c r="AJ199" s="32"/>
      <c r="AK199" s="32"/>
      <c r="AL199" s="32"/>
      <c r="AM199" s="32">
        <v>21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 x14ac:dyDescent="0.2">
      <c r="A200" s="244"/>
      <c r="B200" s="216"/>
      <c r="C200" s="239" t="s">
        <v>381</v>
      </c>
      <c r="D200" s="220"/>
      <c r="E200" s="224">
        <v>2.02</v>
      </c>
      <c r="F200" s="228"/>
      <c r="G200" s="228"/>
      <c r="H200" s="227"/>
      <c r="I200" s="247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 x14ac:dyDescent="0.2">
      <c r="A201" s="245">
        <v>65</v>
      </c>
      <c r="B201" s="215" t="s">
        <v>926</v>
      </c>
      <c r="C201" s="238" t="s">
        <v>927</v>
      </c>
      <c r="D201" s="219" t="s">
        <v>334</v>
      </c>
      <c r="E201" s="223">
        <v>1.01</v>
      </c>
      <c r="F201" s="229"/>
      <c r="G201" s="228">
        <f>ROUND(E201*F201,2)</f>
        <v>0</v>
      </c>
      <c r="H201" s="227"/>
      <c r="I201" s="247" t="s">
        <v>287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 t="s">
        <v>288</v>
      </c>
      <c r="AF201" s="32" t="s">
        <v>323</v>
      </c>
      <c r="AG201" s="32"/>
      <c r="AH201" s="32"/>
      <c r="AI201" s="32"/>
      <c r="AJ201" s="32"/>
      <c r="AK201" s="32"/>
      <c r="AL201" s="32"/>
      <c r="AM201" s="32">
        <v>21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outlineLevel="1" x14ac:dyDescent="0.2">
      <c r="A202" s="244"/>
      <c r="B202" s="216"/>
      <c r="C202" s="239" t="s">
        <v>557</v>
      </c>
      <c r="D202" s="220"/>
      <c r="E202" s="224">
        <v>1.01</v>
      </c>
      <c r="F202" s="228"/>
      <c r="G202" s="228"/>
      <c r="H202" s="227"/>
      <c r="I202" s="247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 x14ac:dyDescent="0.2">
      <c r="A203" s="245">
        <v>66</v>
      </c>
      <c r="B203" s="215" t="s">
        <v>928</v>
      </c>
      <c r="C203" s="238" t="s">
        <v>929</v>
      </c>
      <c r="D203" s="219" t="s">
        <v>334</v>
      </c>
      <c r="E203" s="223">
        <v>1.01</v>
      </c>
      <c r="F203" s="229"/>
      <c r="G203" s="228">
        <f>ROUND(E203*F203,2)</f>
        <v>0</v>
      </c>
      <c r="H203" s="227"/>
      <c r="I203" s="247" t="s">
        <v>287</v>
      </c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 t="s">
        <v>288</v>
      </c>
      <c r="AF203" s="32" t="s">
        <v>323</v>
      </c>
      <c r="AG203" s="32"/>
      <c r="AH203" s="32"/>
      <c r="AI203" s="32"/>
      <c r="AJ203" s="32"/>
      <c r="AK203" s="32"/>
      <c r="AL203" s="32"/>
      <c r="AM203" s="32">
        <v>21</v>
      </c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 x14ac:dyDescent="0.2">
      <c r="A204" s="244"/>
      <c r="B204" s="216"/>
      <c r="C204" s="239" t="s">
        <v>557</v>
      </c>
      <c r="D204" s="220"/>
      <c r="E204" s="224">
        <v>1.01</v>
      </c>
      <c r="F204" s="228"/>
      <c r="G204" s="228"/>
      <c r="H204" s="227"/>
      <c r="I204" s="247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 x14ac:dyDescent="0.2">
      <c r="A205" s="245">
        <v>67</v>
      </c>
      <c r="B205" s="215" t="s">
        <v>930</v>
      </c>
      <c r="C205" s="238" t="s">
        <v>931</v>
      </c>
      <c r="D205" s="219" t="s">
        <v>334</v>
      </c>
      <c r="E205" s="223">
        <v>1.01</v>
      </c>
      <c r="F205" s="229"/>
      <c r="G205" s="228">
        <f>ROUND(E205*F205,2)</f>
        <v>0</v>
      </c>
      <c r="H205" s="227"/>
      <c r="I205" s="247" t="s">
        <v>287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 t="s">
        <v>288</v>
      </c>
      <c r="AF205" s="32" t="s">
        <v>323</v>
      </c>
      <c r="AG205" s="32"/>
      <c r="AH205" s="32"/>
      <c r="AI205" s="32"/>
      <c r="AJ205" s="32"/>
      <c r="AK205" s="32"/>
      <c r="AL205" s="32"/>
      <c r="AM205" s="32">
        <v>21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 x14ac:dyDescent="0.2">
      <c r="A206" s="244"/>
      <c r="B206" s="216"/>
      <c r="C206" s="239" t="s">
        <v>557</v>
      </c>
      <c r="D206" s="220"/>
      <c r="E206" s="224">
        <v>1.01</v>
      </c>
      <c r="F206" s="228"/>
      <c r="G206" s="228"/>
      <c r="H206" s="227"/>
      <c r="I206" s="247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 x14ac:dyDescent="0.2">
      <c r="A207" s="245">
        <v>68</v>
      </c>
      <c r="B207" s="215" t="s">
        <v>932</v>
      </c>
      <c r="C207" s="238" t="s">
        <v>933</v>
      </c>
      <c r="D207" s="219" t="s">
        <v>334</v>
      </c>
      <c r="E207" s="223">
        <v>1.01</v>
      </c>
      <c r="F207" s="229"/>
      <c r="G207" s="228">
        <f>ROUND(E207*F207,2)</f>
        <v>0</v>
      </c>
      <c r="H207" s="227"/>
      <c r="I207" s="247" t="s">
        <v>287</v>
      </c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 t="s">
        <v>288</v>
      </c>
      <c r="AF207" s="32" t="s">
        <v>323</v>
      </c>
      <c r="AG207" s="32"/>
      <c r="AH207" s="32"/>
      <c r="AI207" s="32"/>
      <c r="AJ207" s="32"/>
      <c r="AK207" s="32"/>
      <c r="AL207" s="32"/>
      <c r="AM207" s="32">
        <v>21</v>
      </c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 x14ac:dyDescent="0.2">
      <c r="A208" s="244"/>
      <c r="B208" s="216"/>
      <c r="C208" s="239" t="s">
        <v>557</v>
      </c>
      <c r="D208" s="220"/>
      <c r="E208" s="224">
        <v>1.01</v>
      </c>
      <c r="F208" s="228"/>
      <c r="G208" s="228"/>
      <c r="H208" s="227"/>
      <c r="I208" s="247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 x14ac:dyDescent="0.2">
      <c r="A209" s="245">
        <v>69</v>
      </c>
      <c r="B209" s="215" t="s">
        <v>934</v>
      </c>
      <c r="C209" s="238" t="s">
        <v>935</v>
      </c>
      <c r="D209" s="219" t="s">
        <v>334</v>
      </c>
      <c r="E209" s="223">
        <v>1.01</v>
      </c>
      <c r="F209" s="229"/>
      <c r="G209" s="228">
        <f>ROUND(E209*F209,2)</f>
        <v>0</v>
      </c>
      <c r="H209" s="227"/>
      <c r="I209" s="247" t="s">
        <v>287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 t="s">
        <v>288</v>
      </c>
      <c r="AF209" s="32" t="s">
        <v>323</v>
      </c>
      <c r="AG209" s="32"/>
      <c r="AH209" s="32"/>
      <c r="AI209" s="32"/>
      <c r="AJ209" s="32"/>
      <c r="AK209" s="32"/>
      <c r="AL209" s="32"/>
      <c r="AM209" s="32">
        <v>21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outlineLevel="1" x14ac:dyDescent="0.2">
      <c r="A210" s="244"/>
      <c r="B210" s="216"/>
      <c r="C210" s="239" t="s">
        <v>557</v>
      </c>
      <c r="D210" s="220"/>
      <c r="E210" s="224">
        <v>1.01</v>
      </c>
      <c r="F210" s="228"/>
      <c r="G210" s="228"/>
      <c r="H210" s="227"/>
      <c r="I210" s="247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 x14ac:dyDescent="0.2">
      <c r="A211" s="245">
        <v>70</v>
      </c>
      <c r="B211" s="215" t="s">
        <v>936</v>
      </c>
      <c r="C211" s="238" t="s">
        <v>937</v>
      </c>
      <c r="D211" s="219" t="s">
        <v>334</v>
      </c>
      <c r="E211" s="223">
        <v>1.01</v>
      </c>
      <c r="F211" s="229"/>
      <c r="G211" s="228">
        <f>ROUND(E211*F211,2)</f>
        <v>0</v>
      </c>
      <c r="H211" s="227"/>
      <c r="I211" s="247" t="s">
        <v>287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 t="s">
        <v>288</v>
      </c>
      <c r="AF211" s="32" t="s">
        <v>323</v>
      </c>
      <c r="AG211" s="32"/>
      <c r="AH211" s="32"/>
      <c r="AI211" s="32"/>
      <c r="AJ211" s="32"/>
      <c r="AK211" s="32"/>
      <c r="AL211" s="32"/>
      <c r="AM211" s="32">
        <v>21</v>
      </c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 x14ac:dyDescent="0.2">
      <c r="A212" s="244"/>
      <c r="B212" s="216"/>
      <c r="C212" s="239" t="s">
        <v>557</v>
      </c>
      <c r="D212" s="220"/>
      <c r="E212" s="224">
        <v>1.01</v>
      </c>
      <c r="F212" s="228"/>
      <c r="G212" s="228"/>
      <c r="H212" s="227"/>
      <c r="I212" s="247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 x14ac:dyDescent="0.2">
      <c r="A213" s="245">
        <v>71</v>
      </c>
      <c r="B213" s="215" t="s">
        <v>938</v>
      </c>
      <c r="C213" s="238" t="s">
        <v>939</v>
      </c>
      <c r="D213" s="219" t="s">
        <v>334</v>
      </c>
      <c r="E213" s="223">
        <v>1.01</v>
      </c>
      <c r="F213" s="229"/>
      <c r="G213" s="228">
        <f>ROUND(E213*F213,2)</f>
        <v>0</v>
      </c>
      <c r="H213" s="227"/>
      <c r="I213" s="247" t="s">
        <v>287</v>
      </c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 t="s">
        <v>288</v>
      </c>
      <c r="AF213" s="32" t="s">
        <v>323</v>
      </c>
      <c r="AG213" s="32"/>
      <c r="AH213" s="32"/>
      <c r="AI213" s="32"/>
      <c r="AJ213" s="32"/>
      <c r="AK213" s="32"/>
      <c r="AL213" s="32"/>
      <c r="AM213" s="32">
        <v>21</v>
      </c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 x14ac:dyDescent="0.2">
      <c r="A214" s="244"/>
      <c r="B214" s="216"/>
      <c r="C214" s="239" t="s">
        <v>557</v>
      </c>
      <c r="D214" s="220"/>
      <c r="E214" s="224">
        <v>1.01</v>
      </c>
      <c r="F214" s="228"/>
      <c r="G214" s="228"/>
      <c r="H214" s="227"/>
      <c r="I214" s="247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 x14ac:dyDescent="0.2">
      <c r="A215" s="245">
        <v>72</v>
      </c>
      <c r="B215" s="215" t="s">
        <v>940</v>
      </c>
      <c r="C215" s="238" t="s">
        <v>941</v>
      </c>
      <c r="D215" s="219" t="s">
        <v>334</v>
      </c>
      <c r="E215" s="223">
        <v>1.01</v>
      </c>
      <c r="F215" s="229"/>
      <c r="G215" s="228">
        <f>ROUND(E215*F215,2)</f>
        <v>0</v>
      </c>
      <c r="H215" s="227"/>
      <c r="I215" s="247" t="s">
        <v>287</v>
      </c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 t="s">
        <v>288</v>
      </c>
      <c r="AF215" s="32" t="s">
        <v>323</v>
      </c>
      <c r="AG215" s="32"/>
      <c r="AH215" s="32"/>
      <c r="AI215" s="32"/>
      <c r="AJ215" s="32"/>
      <c r="AK215" s="32"/>
      <c r="AL215" s="32"/>
      <c r="AM215" s="32">
        <v>21</v>
      </c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 x14ac:dyDescent="0.2">
      <c r="A216" s="244"/>
      <c r="B216" s="216"/>
      <c r="C216" s="239" t="s">
        <v>557</v>
      </c>
      <c r="D216" s="220"/>
      <c r="E216" s="224">
        <v>1.01</v>
      </c>
      <c r="F216" s="228"/>
      <c r="G216" s="228"/>
      <c r="H216" s="227"/>
      <c r="I216" s="247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 x14ac:dyDescent="0.2">
      <c r="A217" s="245">
        <v>73</v>
      </c>
      <c r="B217" s="215" t="s">
        <v>942</v>
      </c>
      <c r="C217" s="238" t="s">
        <v>943</v>
      </c>
      <c r="D217" s="219" t="s">
        <v>334</v>
      </c>
      <c r="E217" s="223">
        <v>2.02</v>
      </c>
      <c r="F217" s="229"/>
      <c r="G217" s="228">
        <f>ROUND(E217*F217,2)</f>
        <v>0</v>
      </c>
      <c r="H217" s="227"/>
      <c r="I217" s="247" t="s">
        <v>287</v>
      </c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 t="s">
        <v>288</v>
      </c>
      <c r="AF217" s="32" t="s">
        <v>323</v>
      </c>
      <c r="AG217" s="32"/>
      <c r="AH217" s="32"/>
      <c r="AI217" s="32"/>
      <c r="AJ217" s="32"/>
      <c r="AK217" s="32"/>
      <c r="AL217" s="32"/>
      <c r="AM217" s="32">
        <v>21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 x14ac:dyDescent="0.2">
      <c r="A218" s="244"/>
      <c r="B218" s="216"/>
      <c r="C218" s="239" t="s">
        <v>381</v>
      </c>
      <c r="D218" s="220"/>
      <c r="E218" s="224">
        <v>2.02</v>
      </c>
      <c r="F218" s="228"/>
      <c r="G218" s="228"/>
      <c r="H218" s="227"/>
      <c r="I218" s="247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ht="22.5" outlineLevel="1" x14ac:dyDescent="0.2">
      <c r="A219" s="245">
        <v>74</v>
      </c>
      <c r="B219" s="215" t="s">
        <v>944</v>
      </c>
      <c r="C219" s="238" t="s">
        <v>945</v>
      </c>
      <c r="D219" s="219" t="s">
        <v>369</v>
      </c>
      <c r="E219" s="223">
        <v>2.02</v>
      </c>
      <c r="F219" s="229"/>
      <c r="G219" s="228">
        <f>ROUND(E219*F219,2)</f>
        <v>0</v>
      </c>
      <c r="H219" s="227"/>
      <c r="I219" s="247" t="s">
        <v>287</v>
      </c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 t="s">
        <v>288</v>
      </c>
      <c r="AF219" s="32" t="s">
        <v>323</v>
      </c>
      <c r="AG219" s="32"/>
      <c r="AH219" s="32"/>
      <c r="AI219" s="32"/>
      <c r="AJ219" s="32"/>
      <c r="AK219" s="32"/>
      <c r="AL219" s="32"/>
      <c r="AM219" s="32">
        <v>21</v>
      </c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 x14ac:dyDescent="0.2">
      <c r="A220" s="244"/>
      <c r="B220" s="216"/>
      <c r="C220" s="239" t="s">
        <v>381</v>
      </c>
      <c r="D220" s="220"/>
      <c r="E220" s="224">
        <v>2.02</v>
      </c>
      <c r="F220" s="228"/>
      <c r="G220" s="228"/>
      <c r="H220" s="227"/>
      <c r="I220" s="247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x14ac:dyDescent="0.2">
      <c r="A221" s="243" t="s">
        <v>118</v>
      </c>
      <c r="B221" s="214" t="s">
        <v>77</v>
      </c>
      <c r="C221" s="237" t="s">
        <v>78</v>
      </c>
      <c r="D221" s="218"/>
      <c r="E221" s="222"/>
      <c r="F221" s="563">
        <f>SUM(G222:G227)</f>
        <v>0</v>
      </c>
      <c r="G221" s="564"/>
      <c r="H221" s="226"/>
      <c r="I221" s="246"/>
      <c r="AE221" t="s">
        <v>119</v>
      </c>
    </row>
    <row r="222" spans="1:60" outlineLevel="1" x14ac:dyDescent="0.2">
      <c r="A222" s="244"/>
      <c r="B222" s="552" t="s">
        <v>662</v>
      </c>
      <c r="C222" s="553"/>
      <c r="D222" s="554"/>
      <c r="E222" s="555"/>
      <c r="F222" s="556"/>
      <c r="G222" s="557"/>
      <c r="H222" s="227"/>
      <c r="I222" s="247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>
        <v>0</v>
      </c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 x14ac:dyDescent="0.2">
      <c r="A223" s="244"/>
      <c r="B223" s="538" t="s">
        <v>663</v>
      </c>
      <c r="C223" s="539"/>
      <c r="D223" s="540"/>
      <c r="E223" s="541"/>
      <c r="F223" s="542"/>
      <c r="G223" s="543"/>
      <c r="H223" s="227"/>
      <c r="I223" s="247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 t="s">
        <v>122</v>
      </c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 x14ac:dyDescent="0.2">
      <c r="A224" s="245">
        <v>75</v>
      </c>
      <c r="B224" s="215" t="s">
        <v>946</v>
      </c>
      <c r="C224" s="238" t="s">
        <v>947</v>
      </c>
      <c r="D224" s="219" t="s">
        <v>141</v>
      </c>
      <c r="E224" s="223">
        <v>40</v>
      </c>
      <c r="F224" s="229"/>
      <c r="G224" s="228">
        <f>ROUND(E224*F224,2)</f>
        <v>0</v>
      </c>
      <c r="H224" s="227" t="s">
        <v>666</v>
      </c>
      <c r="I224" s="247" t="s">
        <v>128</v>
      </c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 t="s">
        <v>129</v>
      </c>
      <c r="AF224" s="32"/>
      <c r="AG224" s="32"/>
      <c r="AH224" s="32"/>
      <c r="AI224" s="32"/>
      <c r="AJ224" s="32"/>
      <c r="AK224" s="32"/>
      <c r="AL224" s="32"/>
      <c r="AM224" s="32">
        <v>21</v>
      </c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outlineLevel="1" x14ac:dyDescent="0.2">
      <c r="A225" s="244"/>
      <c r="B225" s="216"/>
      <c r="C225" s="239" t="s">
        <v>948</v>
      </c>
      <c r="D225" s="220"/>
      <c r="E225" s="224">
        <v>40</v>
      </c>
      <c r="F225" s="228"/>
      <c r="G225" s="228"/>
      <c r="H225" s="227"/>
      <c r="I225" s="247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 x14ac:dyDescent="0.2">
      <c r="A226" s="245">
        <v>76</v>
      </c>
      <c r="B226" s="215" t="s">
        <v>670</v>
      </c>
      <c r="C226" s="238" t="s">
        <v>671</v>
      </c>
      <c r="D226" s="219" t="s">
        <v>672</v>
      </c>
      <c r="E226" s="223">
        <v>0.14849999999999999</v>
      </c>
      <c r="F226" s="229"/>
      <c r="G226" s="228">
        <f>ROUND(E226*F226,2)</f>
        <v>0</v>
      </c>
      <c r="H226" s="227"/>
      <c r="I226" s="247" t="s">
        <v>287</v>
      </c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 t="s">
        <v>288</v>
      </c>
      <c r="AF226" s="32" t="s">
        <v>289</v>
      </c>
      <c r="AG226" s="32"/>
      <c r="AH226" s="32"/>
      <c r="AI226" s="32"/>
      <c r="AJ226" s="32"/>
      <c r="AK226" s="32"/>
      <c r="AL226" s="32"/>
      <c r="AM226" s="32">
        <v>21</v>
      </c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 x14ac:dyDescent="0.2">
      <c r="A227" s="244"/>
      <c r="B227" s="216"/>
      <c r="C227" s="239" t="s">
        <v>949</v>
      </c>
      <c r="D227" s="220"/>
      <c r="E227" s="224">
        <v>0.14849999999999999</v>
      </c>
      <c r="F227" s="228"/>
      <c r="G227" s="228"/>
      <c r="H227" s="227"/>
      <c r="I227" s="247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x14ac:dyDescent="0.2">
      <c r="A228" s="243" t="s">
        <v>118</v>
      </c>
      <c r="B228" s="214" t="s">
        <v>79</v>
      </c>
      <c r="C228" s="237" t="s">
        <v>80</v>
      </c>
      <c r="D228" s="218"/>
      <c r="E228" s="222"/>
      <c r="F228" s="563">
        <f>SUM(G229:G247)</f>
        <v>0</v>
      </c>
      <c r="G228" s="564"/>
      <c r="H228" s="226"/>
      <c r="I228" s="246"/>
      <c r="AE228" t="s">
        <v>119</v>
      </c>
    </row>
    <row r="229" spans="1:60" outlineLevel="1" x14ac:dyDescent="0.2">
      <c r="A229" s="244"/>
      <c r="B229" s="552" t="s">
        <v>675</v>
      </c>
      <c r="C229" s="553"/>
      <c r="D229" s="554"/>
      <c r="E229" s="555"/>
      <c r="F229" s="556"/>
      <c r="G229" s="557"/>
      <c r="H229" s="227"/>
      <c r="I229" s="247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>
        <v>0</v>
      </c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 x14ac:dyDescent="0.2">
      <c r="A230" s="244"/>
      <c r="B230" s="538" t="s">
        <v>676</v>
      </c>
      <c r="C230" s="539"/>
      <c r="D230" s="540"/>
      <c r="E230" s="541"/>
      <c r="F230" s="542"/>
      <c r="G230" s="543"/>
      <c r="H230" s="227"/>
      <c r="I230" s="247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>
        <v>1</v>
      </c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 x14ac:dyDescent="0.2">
      <c r="A231" s="245">
        <v>77</v>
      </c>
      <c r="B231" s="215" t="s">
        <v>950</v>
      </c>
      <c r="C231" s="238" t="s">
        <v>951</v>
      </c>
      <c r="D231" s="219" t="s">
        <v>141</v>
      </c>
      <c r="E231" s="223">
        <v>0.6</v>
      </c>
      <c r="F231" s="229"/>
      <c r="G231" s="228">
        <f>ROUND(E231*F231,2)</f>
        <v>0</v>
      </c>
      <c r="H231" s="227" t="s">
        <v>666</v>
      </c>
      <c r="I231" s="247" t="s">
        <v>128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 t="s">
        <v>129</v>
      </c>
      <c r="AF231" s="32"/>
      <c r="AG231" s="32"/>
      <c r="AH231" s="32"/>
      <c r="AI231" s="32"/>
      <c r="AJ231" s="32"/>
      <c r="AK231" s="32"/>
      <c r="AL231" s="32"/>
      <c r="AM231" s="32">
        <v>21</v>
      </c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 x14ac:dyDescent="0.2">
      <c r="A232" s="244"/>
      <c r="B232" s="216"/>
      <c r="C232" s="239" t="s">
        <v>952</v>
      </c>
      <c r="D232" s="220"/>
      <c r="E232" s="224">
        <v>0.6</v>
      </c>
      <c r="F232" s="228"/>
      <c r="G232" s="228"/>
      <c r="H232" s="227"/>
      <c r="I232" s="247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 x14ac:dyDescent="0.2">
      <c r="A233" s="244"/>
      <c r="B233" s="538" t="s">
        <v>675</v>
      </c>
      <c r="C233" s="539"/>
      <c r="D233" s="540"/>
      <c r="E233" s="541"/>
      <c r="F233" s="542"/>
      <c r="G233" s="543"/>
      <c r="H233" s="227"/>
      <c r="I233" s="247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>
        <v>0</v>
      </c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 x14ac:dyDescent="0.2">
      <c r="A234" s="244"/>
      <c r="B234" s="538" t="s">
        <v>676</v>
      </c>
      <c r="C234" s="539"/>
      <c r="D234" s="540"/>
      <c r="E234" s="541"/>
      <c r="F234" s="542"/>
      <c r="G234" s="543"/>
      <c r="H234" s="227"/>
      <c r="I234" s="247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>
        <v>1</v>
      </c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 x14ac:dyDescent="0.2">
      <c r="A235" s="245">
        <v>78</v>
      </c>
      <c r="B235" s="215" t="s">
        <v>953</v>
      </c>
      <c r="C235" s="238" t="s">
        <v>954</v>
      </c>
      <c r="D235" s="219" t="s">
        <v>141</v>
      </c>
      <c r="E235" s="223">
        <v>0.3</v>
      </c>
      <c r="F235" s="229"/>
      <c r="G235" s="228">
        <f>ROUND(E235*F235,2)</f>
        <v>0</v>
      </c>
      <c r="H235" s="227" t="s">
        <v>666</v>
      </c>
      <c r="I235" s="247" t="s">
        <v>128</v>
      </c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 t="s">
        <v>129</v>
      </c>
      <c r="AF235" s="32"/>
      <c r="AG235" s="32"/>
      <c r="AH235" s="32"/>
      <c r="AI235" s="32"/>
      <c r="AJ235" s="32"/>
      <c r="AK235" s="32"/>
      <c r="AL235" s="32"/>
      <c r="AM235" s="32">
        <v>21</v>
      </c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 x14ac:dyDescent="0.2">
      <c r="A236" s="244"/>
      <c r="B236" s="216"/>
      <c r="C236" s="239" t="s">
        <v>955</v>
      </c>
      <c r="D236" s="220"/>
      <c r="E236" s="224">
        <v>0.3</v>
      </c>
      <c r="F236" s="228"/>
      <c r="G236" s="228"/>
      <c r="H236" s="227"/>
      <c r="I236" s="247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 x14ac:dyDescent="0.2">
      <c r="A237" s="244"/>
      <c r="B237" s="538" t="s">
        <v>675</v>
      </c>
      <c r="C237" s="539"/>
      <c r="D237" s="540"/>
      <c r="E237" s="541"/>
      <c r="F237" s="542"/>
      <c r="G237" s="543"/>
      <c r="H237" s="227"/>
      <c r="I237" s="247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>
        <v>0</v>
      </c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 x14ac:dyDescent="0.2">
      <c r="A238" s="244"/>
      <c r="B238" s="538" t="s">
        <v>676</v>
      </c>
      <c r="C238" s="539"/>
      <c r="D238" s="540"/>
      <c r="E238" s="541"/>
      <c r="F238" s="542"/>
      <c r="G238" s="543"/>
      <c r="H238" s="227"/>
      <c r="I238" s="247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>
        <v>1</v>
      </c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 x14ac:dyDescent="0.2">
      <c r="A239" s="245">
        <v>79</v>
      </c>
      <c r="B239" s="215" t="s">
        <v>677</v>
      </c>
      <c r="C239" s="238" t="s">
        <v>678</v>
      </c>
      <c r="D239" s="219" t="s">
        <v>141</v>
      </c>
      <c r="E239" s="223">
        <v>0.3</v>
      </c>
      <c r="F239" s="229"/>
      <c r="G239" s="228">
        <f>ROUND(E239*F239,2)</f>
        <v>0</v>
      </c>
      <c r="H239" s="227" t="s">
        <v>666</v>
      </c>
      <c r="I239" s="247" t="s">
        <v>128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 t="s">
        <v>129</v>
      </c>
      <c r="AF239" s="32"/>
      <c r="AG239" s="32"/>
      <c r="AH239" s="32"/>
      <c r="AI239" s="32"/>
      <c r="AJ239" s="32"/>
      <c r="AK239" s="32"/>
      <c r="AL239" s="32"/>
      <c r="AM239" s="32">
        <v>21</v>
      </c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outlineLevel="1" x14ac:dyDescent="0.2">
      <c r="A240" s="244"/>
      <c r="B240" s="216"/>
      <c r="C240" s="239" t="s">
        <v>955</v>
      </c>
      <c r="D240" s="220"/>
      <c r="E240" s="224">
        <v>0.3</v>
      </c>
      <c r="F240" s="228"/>
      <c r="G240" s="228"/>
      <c r="H240" s="227"/>
      <c r="I240" s="247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 x14ac:dyDescent="0.2">
      <c r="A241" s="244"/>
      <c r="B241" s="538" t="s">
        <v>687</v>
      </c>
      <c r="C241" s="539"/>
      <c r="D241" s="540"/>
      <c r="E241" s="541"/>
      <c r="F241" s="542"/>
      <c r="G241" s="543"/>
      <c r="H241" s="227"/>
      <c r="I241" s="247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>
        <v>0</v>
      </c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 x14ac:dyDescent="0.2">
      <c r="A242" s="245">
        <v>80</v>
      </c>
      <c r="B242" s="215" t="s">
        <v>688</v>
      </c>
      <c r="C242" s="238" t="s">
        <v>689</v>
      </c>
      <c r="D242" s="219" t="s">
        <v>342</v>
      </c>
      <c r="E242" s="223">
        <v>5.9249999999999997E-2</v>
      </c>
      <c r="F242" s="229"/>
      <c r="G242" s="228">
        <f>ROUND(E242*F242,2)</f>
        <v>0</v>
      </c>
      <c r="H242" s="227" t="s">
        <v>666</v>
      </c>
      <c r="I242" s="247" t="s">
        <v>128</v>
      </c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 t="s">
        <v>129</v>
      </c>
      <c r="AF242" s="32"/>
      <c r="AG242" s="32"/>
      <c r="AH242" s="32"/>
      <c r="AI242" s="32"/>
      <c r="AJ242" s="32"/>
      <c r="AK242" s="32"/>
      <c r="AL242" s="32"/>
      <c r="AM242" s="32">
        <v>21</v>
      </c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 x14ac:dyDescent="0.2">
      <c r="A243" s="244"/>
      <c r="B243" s="216"/>
      <c r="C243" s="239" t="s">
        <v>956</v>
      </c>
      <c r="D243" s="220"/>
      <c r="E243" s="224">
        <v>5.9249999999999997E-2</v>
      </c>
      <c r="F243" s="228"/>
      <c r="G243" s="228"/>
      <c r="H243" s="227"/>
      <c r="I243" s="247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outlineLevel="1" x14ac:dyDescent="0.2">
      <c r="A244" s="244"/>
      <c r="B244" s="538" t="s">
        <v>694</v>
      </c>
      <c r="C244" s="539"/>
      <c r="D244" s="540"/>
      <c r="E244" s="541"/>
      <c r="F244" s="542"/>
      <c r="G244" s="543"/>
      <c r="H244" s="227"/>
      <c r="I244" s="247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>
        <v>0</v>
      </c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outlineLevel="1" x14ac:dyDescent="0.2">
      <c r="A245" s="244"/>
      <c r="B245" s="538" t="s">
        <v>695</v>
      </c>
      <c r="C245" s="539"/>
      <c r="D245" s="540"/>
      <c r="E245" s="541"/>
      <c r="F245" s="542"/>
      <c r="G245" s="543"/>
      <c r="H245" s="227"/>
      <c r="I245" s="247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 t="s">
        <v>122</v>
      </c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 x14ac:dyDescent="0.2">
      <c r="A246" s="245">
        <v>81</v>
      </c>
      <c r="B246" s="215" t="s">
        <v>700</v>
      </c>
      <c r="C246" s="238" t="s">
        <v>701</v>
      </c>
      <c r="D246" s="219" t="s">
        <v>342</v>
      </c>
      <c r="E246" s="223">
        <v>5.9249999999999997E-2</v>
      </c>
      <c r="F246" s="229"/>
      <c r="G246" s="228">
        <f>ROUND(E246*F246,2)</f>
        <v>0</v>
      </c>
      <c r="H246" s="227" t="s">
        <v>698</v>
      </c>
      <c r="I246" s="247" t="s">
        <v>128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 t="s">
        <v>129</v>
      </c>
      <c r="AF246" s="32"/>
      <c r="AG246" s="32"/>
      <c r="AH246" s="32"/>
      <c r="AI246" s="32"/>
      <c r="AJ246" s="32"/>
      <c r="AK246" s="32"/>
      <c r="AL246" s="32"/>
      <c r="AM246" s="32">
        <v>21</v>
      </c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outlineLevel="1" x14ac:dyDescent="0.2">
      <c r="A247" s="244"/>
      <c r="B247" s="216"/>
      <c r="C247" s="239" t="s">
        <v>957</v>
      </c>
      <c r="D247" s="220"/>
      <c r="E247" s="224">
        <v>5.9249999999999997E-2</v>
      </c>
      <c r="F247" s="228"/>
      <c r="G247" s="228"/>
      <c r="H247" s="227"/>
      <c r="I247" s="247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x14ac:dyDescent="0.2">
      <c r="A248" s="243" t="s">
        <v>118</v>
      </c>
      <c r="B248" s="214" t="s">
        <v>81</v>
      </c>
      <c r="C248" s="237" t="s">
        <v>82</v>
      </c>
      <c r="D248" s="218"/>
      <c r="E248" s="222"/>
      <c r="F248" s="563">
        <f>SUM(G249:G252)</f>
        <v>0</v>
      </c>
      <c r="G248" s="564"/>
      <c r="H248" s="226"/>
      <c r="I248" s="246"/>
      <c r="AE248" t="s">
        <v>119</v>
      </c>
    </row>
    <row r="249" spans="1:60" outlineLevel="1" x14ac:dyDescent="0.2">
      <c r="A249" s="244"/>
      <c r="B249" s="552" t="s">
        <v>706</v>
      </c>
      <c r="C249" s="553"/>
      <c r="D249" s="554"/>
      <c r="E249" s="555"/>
      <c r="F249" s="556"/>
      <c r="G249" s="557"/>
      <c r="H249" s="227"/>
      <c r="I249" s="247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>
        <v>0</v>
      </c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 x14ac:dyDescent="0.2">
      <c r="A250" s="244"/>
      <c r="B250" s="538" t="s">
        <v>707</v>
      </c>
      <c r="C250" s="539"/>
      <c r="D250" s="540"/>
      <c r="E250" s="541"/>
      <c r="F250" s="542"/>
      <c r="G250" s="543"/>
      <c r="H250" s="227"/>
      <c r="I250" s="247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 t="s">
        <v>122</v>
      </c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outlineLevel="1" x14ac:dyDescent="0.2">
      <c r="A251" s="245">
        <v>82</v>
      </c>
      <c r="B251" s="215" t="s">
        <v>708</v>
      </c>
      <c r="C251" s="238" t="s">
        <v>709</v>
      </c>
      <c r="D251" s="219" t="s">
        <v>342</v>
      </c>
      <c r="E251" s="223">
        <v>8.3750900000000001</v>
      </c>
      <c r="F251" s="229"/>
      <c r="G251" s="228">
        <f>ROUND(E251*F251,2)</f>
        <v>0</v>
      </c>
      <c r="H251" s="227" t="s">
        <v>328</v>
      </c>
      <c r="I251" s="247" t="s">
        <v>128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 t="s">
        <v>129</v>
      </c>
      <c r="AF251" s="32"/>
      <c r="AG251" s="32"/>
      <c r="AH251" s="32"/>
      <c r="AI251" s="32"/>
      <c r="AJ251" s="32"/>
      <c r="AK251" s="32"/>
      <c r="AL251" s="32"/>
      <c r="AM251" s="32">
        <v>21</v>
      </c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 x14ac:dyDescent="0.2">
      <c r="A252" s="244"/>
      <c r="B252" s="216"/>
      <c r="C252" s="558" t="s">
        <v>710</v>
      </c>
      <c r="D252" s="559"/>
      <c r="E252" s="560"/>
      <c r="F252" s="561"/>
      <c r="G252" s="562"/>
      <c r="H252" s="227"/>
      <c r="I252" s="247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207" t="str">
        <f>C252</f>
        <v>na vzdálenost 15 m od hrany výkopu nebo od okraje šachty</v>
      </c>
      <c r="BB252" s="32"/>
      <c r="BC252" s="32"/>
      <c r="BD252" s="32"/>
      <c r="BE252" s="32"/>
      <c r="BF252" s="32"/>
      <c r="BG252" s="32"/>
      <c r="BH252" s="32"/>
    </row>
    <row r="253" spans="1:60" x14ac:dyDescent="0.2">
      <c r="A253" s="243" t="s">
        <v>118</v>
      </c>
      <c r="B253" s="214" t="s">
        <v>83</v>
      </c>
      <c r="C253" s="237" t="s">
        <v>84</v>
      </c>
      <c r="D253" s="218"/>
      <c r="E253" s="222"/>
      <c r="F253" s="563">
        <f>SUM(G254:G263)</f>
        <v>0</v>
      </c>
      <c r="G253" s="564"/>
      <c r="H253" s="226"/>
      <c r="I253" s="246"/>
      <c r="AE253" t="s">
        <v>119</v>
      </c>
    </row>
    <row r="254" spans="1:60" outlineLevel="1" x14ac:dyDescent="0.2">
      <c r="A254" s="245">
        <v>83</v>
      </c>
      <c r="B254" s="215" t="s">
        <v>958</v>
      </c>
      <c r="C254" s="238" t="s">
        <v>959</v>
      </c>
      <c r="D254" s="219" t="s">
        <v>334</v>
      </c>
      <c r="E254" s="223">
        <v>2</v>
      </c>
      <c r="F254" s="229"/>
      <c r="G254" s="228">
        <f>ROUND(E254*F254,2)</f>
        <v>0</v>
      </c>
      <c r="H254" s="227"/>
      <c r="I254" s="247" t="s">
        <v>287</v>
      </c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 t="s">
        <v>288</v>
      </c>
      <c r="AF254" s="32" t="s">
        <v>289</v>
      </c>
      <c r="AG254" s="32"/>
      <c r="AH254" s="32"/>
      <c r="AI254" s="32"/>
      <c r="AJ254" s="32"/>
      <c r="AK254" s="32"/>
      <c r="AL254" s="32"/>
      <c r="AM254" s="32">
        <v>21</v>
      </c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 x14ac:dyDescent="0.2">
      <c r="A255" s="244"/>
      <c r="B255" s="216"/>
      <c r="C255" s="239" t="s">
        <v>65</v>
      </c>
      <c r="D255" s="220"/>
      <c r="E255" s="224">
        <v>2</v>
      </c>
      <c r="F255" s="228"/>
      <c r="G255" s="228"/>
      <c r="H255" s="227"/>
      <c r="I255" s="247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 x14ac:dyDescent="0.2">
      <c r="A256" s="245">
        <v>84</v>
      </c>
      <c r="B256" s="215" t="s">
        <v>726</v>
      </c>
      <c r="C256" s="238" t="s">
        <v>727</v>
      </c>
      <c r="D256" s="219" t="s">
        <v>369</v>
      </c>
      <c r="E256" s="223">
        <v>2</v>
      </c>
      <c r="F256" s="229"/>
      <c r="G256" s="228">
        <f>ROUND(E256*F256,2)</f>
        <v>0</v>
      </c>
      <c r="H256" s="227"/>
      <c r="I256" s="247" t="s">
        <v>287</v>
      </c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 t="s">
        <v>288</v>
      </c>
      <c r="AF256" s="32" t="s">
        <v>289</v>
      </c>
      <c r="AG256" s="32"/>
      <c r="AH256" s="32"/>
      <c r="AI256" s="32"/>
      <c r="AJ256" s="32"/>
      <c r="AK256" s="32"/>
      <c r="AL256" s="32"/>
      <c r="AM256" s="32">
        <v>21</v>
      </c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 x14ac:dyDescent="0.2">
      <c r="A257" s="244"/>
      <c r="B257" s="216"/>
      <c r="C257" s="239" t="s">
        <v>65</v>
      </c>
      <c r="D257" s="220"/>
      <c r="E257" s="224">
        <v>2</v>
      </c>
      <c r="F257" s="228"/>
      <c r="G257" s="228"/>
      <c r="H257" s="227"/>
      <c r="I257" s="247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 x14ac:dyDescent="0.2">
      <c r="A258" s="245">
        <v>85</v>
      </c>
      <c r="B258" s="215" t="s">
        <v>960</v>
      </c>
      <c r="C258" s="238" t="s">
        <v>961</v>
      </c>
      <c r="D258" s="219" t="s">
        <v>334</v>
      </c>
      <c r="E258" s="223">
        <v>2.02</v>
      </c>
      <c r="F258" s="229"/>
      <c r="G258" s="228">
        <f>ROUND(E258*F258,2)</f>
        <v>0</v>
      </c>
      <c r="H258" s="227"/>
      <c r="I258" s="247" t="s">
        <v>287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 t="s">
        <v>288</v>
      </c>
      <c r="AF258" s="32" t="s">
        <v>323</v>
      </c>
      <c r="AG258" s="32"/>
      <c r="AH258" s="32"/>
      <c r="AI258" s="32"/>
      <c r="AJ258" s="32"/>
      <c r="AK258" s="32"/>
      <c r="AL258" s="32"/>
      <c r="AM258" s="32">
        <v>21</v>
      </c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 x14ac:dyDescent="0.2">
      <c r="A259" s="244"/>
      <c r="B259" s="216"/>
      <c r="C259" s="239" t="s">
        <v>381</v>
      </c>
      <c r="D259" s="220"/>
      <c r="E259" s="224">
        <v>2.02</v>
      </c>
      <c r="F259" s="228"/>
      <c r="G259" s="228"/>
      <c r="H259" s="227"/>
      <c r="I259" s="247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outlineLevel="1" x14ac:dyDescent="0.2">
      <c r="A260" s="245">
        <v>86</v>
      </c>
      <c r="B260" s="215" t="s">
        <v>962</v>
      </c>
      <c r="C260" s="238" t="s">
        <v>963</v>
      </c>
      <c r="D260" s="219" t="s">
        <v>369</v>
      </c>
      <c r="E260" s="223">
        <v>7.07</v>
      </c>
      <c r="F260" s="229"/>
      <c r="G260" s="228">
        <f>ROUND(E260*F260,2)</f>
        <v>0</v>
      </c>
      <c r="H260" s="227"/>
      <c r="I260" s="247" t="s">
        <v>287</v>
      </c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 t="s">
        <v>288</v>
      </c>
      <c r="AF260" s="32" t="s">
        <v>323</v>
      </c>
      <c r="AG260" s="32"/>
      <c r="AH260" s="32"/>
      <c r="AI260" s="32"/>
      <c r="AJ260" s="32"/>
      <c r="AK260" s="32"/>
      <c r="AL260" s="32"/>
      <c r="AM260" s="32">
        <v>21</v>
      </c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 x14ac:dyDescent="0.2">
      <c r="A261" s="244"/>
      <c r="B261" s="216"/>
      <c r="C261" s="239" t="s">
        <v>964</v>
      </c>
      <c r="D261" s="220"/>
      <c r="E261" s="224">
        <v>7.07</v>
      </c>
      <c r="F261" s="228"/>
      <c r="G261" s="228"/>
      <c r="H261" s="227"/>
      <c r="I261" s="247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 x14ac:dyDescent="0.2">
      <c r="A262" s="245">
        <v>87</v>
      </c>
      <c r="B262" s="215" t="s">
        <v>728</v>
      </c>
      <c r="C262" s="238" t="s">
        <v>729</v>
      </c>
      <c r="D262" s="219" t="s">
        <v>369</v>
      </c>
      <c r="E262" s="223">
        <v>9.09</v>
      </c>
      <c r="F262" s="229"/>
      <c r="G262" s="228">
        <f>ROUND(E262*F262,2)</f>
        <v>0</v>
      </c>
      <c r="H262" s="227"/>
      <c r="I262" s="247" t="s">
        <v>287</v>
      </c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 t="s">
        <v>288</v>
      </c>
      <c r="AF262" s="32" t="s">
        <v>323</v>
      </c>
      <c r="AG262" s="32"/>
      <c r="AH262" s="32"/>
      <c r="AI262" s="32"/>
      <c r="AJ262" s="32"/>
      <c r="AK262" s="32"/>
      <c r="AL262" s="32"/>
      <c r="AM262" s="32">
        <v>21</v>
      </c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 x14ac:dyDescent="0.2">
      <c r="A263" s="244"/>
      <c r="B263" s="216"/>
      <c r="C263" s="239" t="s">
        <v>965</v>
      </c>
      <c r="D263" s="220"/>
      <c r="E263" s="224">
        <v>9.09</v>
      </c>
      <c r="F263" s="228"/>
      <c r="G263" s="228"/>
      <c r="H263" s="227"/>
      <c r="I263" s="247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x14ac:dyDescent="0.2">
      <c r="A264" s="243" t="s">
        <v>118</v>
      </c>
      <c r="B264" s="214" t="s">
        <v>85</v>
      </c>
      <c r="C264" s="237" t="s">
        <v>86</v>
      </c>
      <c r="D264" s="218"/>
      <c r="E264" s="222"/>
      <c r="F264" s="563">
        <f>SUM(G265:G267)</f>
        <v>0</v>
      </c>
      <c r="G264" s="564"/>
      <c r="H264" s="226"/>
      <c r="I264" s="246"/>
      <c r="AE264" t="s">
        <v>119</v>
      </c>
    </row>
    <row r="265" spans="1:60" outlineLevel="1" x14ac:dyDescent="0.2">
      <c r="A265" s="244"/>
      <c r="B265" s="552" t="s">
        <v>966</v>
      </c>
      <c r="C265" s="553"/>
      <c r="D265" s="554"/>
      <c r="E265" s="555"/>
      <c r="F265" s="556"/>
      <c r="G265" s="557"/>
      <c r="H265" s="227"/>
      <c r="I265" s="247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>
        <v>0</v>
      </c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 x14ac:dyDescent="0.2">
      <c r="A266" s="245">
        <v>88</v>
      </c>
      <c r="B266" s="215" t="s">
        <v>967</v>
      </c>
      <c r="C266" s="238" t="s">
        <v>968</v>
      </c>
      <c r="D266" s="219" t="s">
        <v>334</v>
      </c>
      <c r="E266" s="223">
        <v>3</v>
      </c>
      <c r="F266" s="229"/>
      <c r="G266" s="228">
        <f>ROUND(E266*F266,2)</f>
        <v>0</v>
      </c>
      <c r="H266" s="227" t="s">
        <v>524</v>
      </c>
      <c r="I266" s="247" t="s">
        <v>128</v>
      </c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 t="s">
        <v>129</v>
      </c>
      <c r="AF266" s="32"/>
      <c r="AG266" s="32"/>
      <c r="AH266" s="32"/>
      <c r="AI266" s="32"/>
      <c r="AJ266" s="32"/>
      <c r="AK266" s="32"/>
      <c r="AL266" s="32"/>
      <c r="AM266" s="32">
        <v>21</v>
      </c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 x14ac:dyDescent="0.2">
      <c r="A267" s="244"/>
      <c r="B267" s="216"/>
      <c r="C267" s="239" t="s">
        <v>67</v>
      </c>
      <c r="D267" s="220"/>
      <c r="E267" s="224">
        <v>3</v>
      </c>
      <c r="F267" s="228"/>
      <c r="G267" s="228"/>
      <c r="H267" s="227"/>
      <c r="I267" s="247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x14ac:dyDescent="0.2">
      <c r="A268" s="243" t="s">
        <v>118</v>
      </c>
      <c r="B268" s="214" t="s">
        <v>93</v>
      </c>
      <c r="C268" s="237" t="s">
        <v>94</v>
      </c>
      <c r="D268" s="218"/>
      <c r="E268" s="222"/>
      <c r="F268" s="563">
        <f>SUM(G269:G274)</f>
        <v>0</v>
      </c>
      <c r="G268" s="564"/>
      <c r="H268" s="226"/>
      <c r="I268" s="246"/>
      <c r="AE268" t="s">
        <v>119</v>
      </c>
    </row>
    <row r="269" spans="1:60" outlineLevel="1" x14ac:dyDescent="0.2">
      <c r="A269" s="244"/>
      <c r="B269" s="552" t="s">
        <v>969</v>
      </c>
      <c r="C269" s="553"/>
      <c r="D269" s="554"/>
      <c r="E269" s="555"/>
      <c r="F269" s="556"/>
      <c r="G269" s="557"/>
      <c r="H269" s="227"/>
      <c r="I269" s="247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>
        <v>0</v>
      </c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 x14ac:dyDescent="0.2">
      <c r="A270" s="244"/>
      <c r="B270" s="538" t="s">
        <v>970</v>
      </c>
      <c r="C270" s="539"/>
      <c r="D270" s="540"/>
      <c r="E270" s="541"/>
      <c r="F270" s="542"/>
      <c r="G270" s="543"/>
      <c r="H270" s="227"/>
      <c r="I270" s="247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 t="s">
        <v>122</v>
      </c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 x14ac:dyDescent="0.2">
      <c r="A271" s="245">
        <v>89</v>
      </c>
      <c r="B271" s="215" t="s">
        <v>971</v>
      </c>
      <c r="C271" s="238" t="s">
        <v>972</v>
      </c>
      <c r="D271" s="219" t="s">
        <v>334</v>
      </c>
      <c r="E271" s="223">
        <v>4</v>
      </c>
      <c r="F271" s="229"/>
      <c r="G271" s="228">
        <f>ROUND(E271*F271,2)</f>
        <v>0</v>
      </c>
      <c r="H271" s="227" t="s">
        <v>93</v>
      </c>
      <c r="I271" s="247" t="s">
        <v>128</v>
      </c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 t="s">
        <v>129</v>
      </c>
      <c r="AF271" s="32"/>
      <c r="AG271" s="32"/>
      <c r="AH271" s="32"/>
      <c r="AI271" s="32"/>
      <c r="AJ271" s="32"/>
      <c r="AK271" s="32"/>
      <c r="AL271" s="32"/>
      <c r="AM271" s="32">
        <v>21</v>
      </c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outlineLevel="1" x14ac:dyDescent="0.2">
      <c r="A272" s="244"/>
      <c r="B272" s="216"/>
      <c r="C272" s="239" t="s">
        <v>69</v>
      </c>
      <c r="D272" s="220"/>
      <c r="E272" s="224">
        <v>4</v>
      </c>
      <c r="F272" s="228"/>
      <c r="G272" s="228"/>
      <c r="H272" s="227"/>
      <c r="I272" s="247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 x14ac:dyDescent="0.2">
      <c r="A273" s="245">
        <v>90</v>
      </c>
      <c r="B273" s="215" t="s">
        <v>973</v>
      </c>
      <c r="C273" s="238" t="s">
        <v>974</v>
      </c>
      <c r="D273" s="219" t="s">
        <v>369</v>
      </c>
      <c r="E273" s="223">
        <v>4.04</v>
      </c>
      <c r="F273" s="229"/>
      <c r="G273" s="228">
        <f>ROUND(E273*F273,2)</f>
        <v>0</v>
      </c>
      <c r="H273" s="227"/>
      <c r="I273" s="247" t="s">
        <v>287</v>
      </c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 t="s">
        <v>288</v>
      </c>
      <c r="AF273" s="32" t="s">
        <v>323</v>
      </c>
      <c r="AG273" s="32"/>
      <c r="AH273" s="32"/>
      <c r="AI273" s="32"/>
      <c r="AJ273" s="32"/>
      <c r="AK273" s="32"/>
      <c r="AL273" s="32"/>
      <c r="AM273" s="32">
        <v>21</v>
      </c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outlineLevel="1" x14ac:dyDescent="0.2">
      <c r="A274" s="244"/>
      <c r="B274" s="216"/>
      <c r="C274" s="239" t="s">
        <v>384</v>
      </c>
      <c r="D274" s="220"/>
      <c r="E274" s="224">
        <v>4.04</v>
      </c>
      <c r="F274" s="228"/>
      <c r="G274" s="228"/>
      <c r="H274" s="227"/>
      <c r="I274" s="247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x14ac:dyDescent="0.2">
      <c r="A275" s="243" t="s">
        <v>118</v>
      </c>
      <c r="B275" s="214" t="s">
        <v>95</v>
      </c>
      <c r="C275" s="237" t="s">
        <v>96</v>
      </c>
      <c r="D275" s="218"/>
      <c r="E275" s="222"/>
      <c r="F275" s="563">
        <f>SUM(G276:G279)</f>
        <v>0</v>
      </c>
      <c r="G275" s="564"/>
      <c r="H275" s="226"/>
      <c r="I275" s="246"/>
      <c r="AE275" t="s">
        <v>119</v>
      </c>
    </row>
    <row r="276" spans="1:60" outlineLevel="1" x14ac:dyDescent="0.2">
      <c r="A276" s="245">
        <v>91</v>
      </c>
      <c r="B276" s="215" t="s">
        <v>975</v>
      </c>
      <c r="C276" s="238" t="s">
        <v>976</v>
      </c>
      <c r="D276" s="219" t="s">
        <v>141</v>
      </c>
      <c r="E276" s="223">
        <v>1</v>
      </c>
      <c r="F276" s="229"/>
      <c r="G276" s="228">
        <f>ROUND(E276*F276,2)</f>
        <v>0</v>
      </c>
      <c r="H276" s="227"/>
      <c r="I276" s="247" t="s">
        <v>287</v>
      </c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 t="s">
        <v>288</v>
      </c>
      <c r="AF276" s="32" t="s">
        <v>289</v>
      </c>
      <c r="AG276" s="32"/>
      <c r="AH276" s="32"/>
      <c r="AI276" s="32"/>
      <c r="AJ276" s="32"/>
      <c r="AK276" s="32"/>
      <c r="AL276" s="32"/>
      <c r="AM276" s="32">
        <v>21</v>
      </c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 x14ac:dyDescent="0.2">
      <c r="A277" s="244"/>
      <c r="B277" s="216"/>
      <c r="C277" s="239" t="s">
        <v>977</v>
      </c>
      <c r="D277" s="220"/>
      <c r="E277" s="224">
        <v>1</v>
      </c>
      <c r="F277" s="228"/>
      <c r="G277" s="228"/>
      <c r="H277" s="227"/>
      <c r="I277" s="247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 outlineLevel="1" x14ac:dyDescent="0.2">
      <c r="A278" s="245">
        <v>92</v>
      </c>
      <c r="B278" s="215" t="s">
        <v>978</v>
      </c>
      <c r="C278" s="238" t="s">
        <v>979</v>
      </c>
      <c r="D278" s="219" t="s">
        <v>141</v>
      </c>
      <c r="E278" s="223">
        <v>1.01</v>
      </c>
      <c r="F278" s="229"/>
      <c r="G278" s="228">
        <f>ROUND(E278*F278,2)</f>
        <v>0</v>
      </c>
      <c r="H278" s="227"/>
      <c r="I278" s="247" t="s">
        <v>287</v>
      </c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 t="s">
        <v>288</v>
      </c>
      <c r="AF278" s="32" t="s">
        <v>323</v>
      </c>
      <c r="AG278" s="32"/>
      <c r="AH278" s="32"/>
      <c r="AI278" s="32"/>
      <c r="AJ278" s="32"/>
      <c r="AK278" s="32"/>
      <c r="AL278" s="32"/>
      <c r="AM278" s="32">
        <v>21</v>
      </c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</row>
    <row r="279" spans="1:60" outlineLevel="1" x14ac:dyDescent="0.2">
      <c r="A279" s="244"/>
      <c r="B279" s="216"/>
      <c r="C279" s="239" t="s">
        <v>980</v>
      </c>
      <c r="D279" s="220"/>
      <c r="E279" s="224">
        <v>1.01</v>
      </c>
      <c r="F279" s="228"/>
      <c r="G279" s="228"/>
      <c r="H279" s="227"/>
      <c r="I279" s="247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 x14ac:dyDescent="0.2">
      <c r="A280" s="243" t="s">
        <v>118</v>
      </c>
      <c r="B280" s="214" t="s">
        <v>97</v>
      </c>
      <c r="C280" s="237" t="s">
        <v>98</v>
      </c>
      <c r="D280" s="218"/>
      <c r="E280" s="222"/>
      <c r="F280" s="563">
        <f>SUM(G281:G291)</f>
        <v>0</v>
      </c>
      <c r="G280" s="564"/>
      <c r="H280" s="226"/>
      <c r="I280" s="246"/>
      <c r="AE280" t="s">
        <v>119</v>
      </c>
    </row>
    <row r="281" spans="1:60" outlineLevel="1" x14ac:dyDescent="0.2">
      <c r="A281" s="244"/>
      <c r="B281" s="552" t="s">
        <v>981</v>
      </c>
      <c r="C281" s="553"/>
      <c r="D281" s="554"/>
      <c r="E281" s="555"/>
      <c r="F281" s="556"/>
      <c r="G281" s="557"/>
      <c r="H281" s="227"/>
      <c r="I281" s="247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>
        <v>0</v>
      </c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</row>
    <row r="282" spans="1:60" outlineLevel="1" x14ac:dyDescent="0.2">
      <c r="A282" s="245">
        <v>93</v>
      </c>
      <c r="B282" s="215" t="s">
        <v>982</v>
      </c>
      <c r="C282" s="238" t="s">
        <v>983</v>
      </c>
      <c r="D282" s="219" t="s">
        <v>141</v>
      </c>
      <c r="E282" s="223">
        <v>48</v>
      </c>
      <c r="F282" s="229"/>
      <c r="G282" s="228">
        <f>ROUND(E282*F282,2)</f>
        <v>0</v>
      </c>
      <c r="H282" s="227" t="s">
        <v>97</v>
      </c>
      <c r="I282" s="247" t="s">
        <v>128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 t="s">
        <v>129</v>
      </c>
      <c r="AF282" s="32"/>
      <c r="AG282" s="32"/>
      <c r="AH282" s="32"/>
      <c r="AI282" s="32"/>
      <c r="AJ282" s="32"/>
      <c r="AK282" s="32"/>
      <c r="AL282" s="32"/>
      <c r="AM282" s="32">
        <v>21</v>
      </c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</row>
    <row r="283" spans="1:60" outlineLevel="1" x14ac:dyDescent="0.2">
      <c r="A283" s="244"/>
      <c r="B283" s="216"/>
      <c r="C283" s="239" t="s">
        <v>885</v>
      </c>
      <c r="D283" s="220"/>
      <c r="E283" s="224">
        <v>48</v>
      </c>
      <c r="F283" s="228"/>
      <c r="G283" s="228"/>
      <c r="H283" s="227"/>
      <c r="I283" s="247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</row>
    <row r="284" spans="1:60" outlineLevel="1" x14ac:dyDescent="0.2">
      <c r="A284" s="244"/>
      <c r="B284" s="538" t="s">
        <v>984</v>
      </c>
      <c r="C284" s="539"/>
      <c r="D284" s="540"/>
      <c r="E284" s="541"/>
      <c r="F284" s="542"/>
      <c r="G284" s="543"/>
      <c r="H284" s="227"/>
      <c r="I284" s="247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>
        <v>0</v>
      </c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</row>
    <row r="285" spans="1:60" outlineLevel="1" x14ac:dyDescent="0.2">
      <c r="A285" s="244"/>
      <c r="B285" s="538" t="s">
        <v>992</v>
      </c>
      <c r="C285" s="539"/>
      <c r="D285" s="540"/>
      <c r="E285" s="541"/>
      <c r="F285" s="542"/>
      <c r="G285" s="543"/>
      <c r="H285" s="227"/>
      <c r="I285" s="247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</row>
    <row r="286" spans="1:60" outlineLevel="1" x14ac:dyDescent="0.2">
      <c r="A286" s="244"/>
      <c r="B286" s="538" t="s">
        <v>985</v>
      </c>
      <c r="C286" s="539"/>
      <c r="D286" s="540"/>
      <c r="E286" s="541"/>
      <c r="F286" s="542"/>
      <c r="G286" s="543"/>
      <c r="H286" s="227"/>
      <c r="I286" s="247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 t="s">
        <v>122</v>
      </c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</row>
    <row r="287" spans="1:60" outlineLevel="1" x14ac:dyDescent="0.2">
      <c r="A287" s="245">
        <v>94</v>
      </c>
      <c r="B287" s="215" t="s">
        <v>986</v>
      </c>
      <c r="C287" s="238" t="s">
        <v>987</v>
      </c>
      <c r="D287" s="219" t="s">
        <v>141</v>
      </c>
      <c r="E287" s="223">
        <v>96</v>
      </c>
      <c r="F287" s="229"/>
      <c r="G287" s="228">
        <f>ROUND(E287*F287,2)</f>
        <v>0</v>
      </c>
      <c r="H287" s="227" t="s">
        <v>97</v>
      </c>
      <c r="I287" s="247" t="s">
        <v>128</v>
      </c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 t="s">
        <v>129</v>
      </c>
      <c r="AF287" s="32"/>
      <c r="AG287" s="32"/>
      <c r="AH287" s="32"/>
      <c r="AI287" s="32"/>
      <c r="AJ287" s="32"/>
      <c r="AK287" s="32"/>
      <c r="AL287" s="32"/>
      <c r="AM287" s="32">
        <v>21</v>
      </c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</row>
    <row r="288" spans="1:60" outlineLevel="1" x14ac:dyDescent="0.2">
      <c r="A288" s="244"/>
      <c r="B288" s="216"/>
      <c r="C288" s="239" t="s">
        <v>988</v>
      </c>
      <c r="D288" s="220"/>
      <c r="E288" s="224">
        <v>96</v>
      </c>
      <c r="F288" s="228"/>
      <c r="G288" s="228"/>
      <c r="H288" s="227"/>
      <c r="I288" s="247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</row>
    <row r="289" spans="1:60" outlineLevel="1" x14ac:dyDescent="0.2">
      <c r="A289" s="244"/>
      <c r="B289" s="538" t="s">
        <v>989</v>
      </c>
      <c r="C289" s="539"/>
      <c r="D289" s="540"/>
      <c r="E289" s="541"/>
      <c r="F289" s="542"/>
      <c r="G289" s="543"/>
      <c r="H289" s="227"/>
      <c r="I289" s="247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>
        <v>0</v>
      </c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</row>
    <row r="290" spans="1:60" outlineLevel="1" x14ac:dyDescent="0.2">
      <c r="A290" s="245">
        <v>95</v>
      </c>
      <c r="B290" s="215" t="s">
        <v>990</v>
      </c>
      <c r="C290" s="238" t="s">
        <v>991</v>
      </c>
      <c r="D290" s="219" t="s">
        <v>141</v>
      </c>
      <c r="E290" s="223">
        <v>48</v>
      </c>
      <c r="F290" s="229"/>
      <c r="G290" s="228">
        <f>ROUND(E290*F290,2)</f>
        <v>0</v>
      </c>
      <c r="H290" s="227" t="s">
        <v>97</v>
      </c>
      <c r="I290" s="247" t="s">
        <v>128</v>
      </c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 t="s">
        <v>129</v>
      </c>
      <c r="AF290" s="32"/>
      <c r="AG290" s="32"/>
      <c r="AH290" s="32"/>
      <c r="AI290" s="32"/>
      <c r="AJ290" s="32"/>
      <c r="AK290" s="32"/>
      <c r="AL290" s="32"/>
      <c r="AM290" s="32">
        <v>21</v>
      </c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</row>
    <row r="291" spans="1:60" outlineLevel="1" x14ac:dyDescent="0.2">
      <c r="A291" s="244"/>
      <c r="B291" s="216"/>
      <c r="C291" s="239" t="s">
        <v>885</v>
      </c>
      <c r="D291" s="220"/>
      <c r="E291" s="224">
        <v>48</v>
      </c>
      <c r="F291" s="228"/>
      <c r="G291" s="228"/>
      <c r="H291" s="227"/>
      <c r="I291" s="247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</row>
    <row r="292" spans="1:60" x14ac:dyDescent="0.2">
      <c r="A292" s="243" t="s">
        <v>118</v>
      </c>
      <c r="B292" s="214" t="s">
        <v>99</v>
      </c>
      <c r="C292" s="237" t="s">
        <v>100</v>
      </c>
      <c r="D292" s="218"/>
      <c r="E292" s="222"/>
      <c r="F292" s="563">
        <f>SUM(G293:G300)</f>
        <v>15000</v>
      </c>
      <c r="G292" s="564"/>
      <c r="H292" s="226"/>
      <c r="I292" s="246"/>
      <c r="AE292" t="s">
        <v>119</v>
      </c>
    </row>
    <row r="293" spans="1:60" outlineLevel="1" x14ac:dyDescent="0.2">
      <c r="A293" s="244"/>
      <c r="B293" s="552" t="s">
        <v>816</v>
      </c>
      <c r="C293" s="553"/>
      <c r="D293" s="554"/>
      <c r="E293" s="555"/>
      <c r="F293" s="556"/>
      <c r="G293" s="557"/>
      <c r="H293" s="227"/>
      <c r="I293" s="247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>
        <v>0</v>
      </c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</row>
    <row r="294" spans="1:60" outlineLevel="1" x14ac:dyDescent="0.2">
      <c r="A294" s="245">
        <v>96</v>
      </c>
      <c r="B294" s="215" t="s">
        <v>821</v>
      </c>
      <c r="C294" s="238" t="s">
        <v>822</v>
      </c>
      <c r="D294" s="219" t="s">
        <v>819</v>
      </c>
      <c r="E294" s="223">
        <v>1</v>
      </c>
      <c r="F294" s="229"/>
      <c r="G294" s="228">
        <f>ROUND(E294*F294,2)</f>
        <v>0</v>
      </c>
      <c r="H294" s="227" t="s">
        <v>820</v>
      </c>
      <c r="I294" s="247" t="s">
        <v>128</v>
      </c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 t="s">
        <v>129</v>
      </c>
      <c r="AF294" s="32"/>
      <c r="AG294" s="32"/>
      <c r="AH294" s="32"/>
      <c r="AI294" s="32"/>
      <c r="AJ294" s="32"/>
      <c r="AK294" s="32"/>
      <c r="AL294" s="32"/>
      <c r="AM294" s="32">
        <v>21</v>
      </c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</row>
    <row r="295" spans="1:60" outlineLevel="1" x14ac:dyDescent="0.2">
      <c r="A295" s="244"/>
      <c r="B295" s="538" t="s">
        <v>816</v>
      </c>
      <c r="C295" s="539"/>
      <c r="D295" s="540"/>
      <c r="E295" s="541"/>
      <c r="F295" s="542"/>
      <c r="G295" s="543"/>
      <c r="H295" s="227"/>
      <c r="I295" s="247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>
        <v>0</v>
      </c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</row>
    <row r="296" spans="1:60" outlineLevel="1" x14ac:dyDescent="0.2">
      <c r="A296" s="245">
        <v>97</v>
      </c>
      <c r="B296" s="215" t="s">
        <v>817</v>
      </c>
      <c r="C296" s="238" t="s">
        <v>818</v>
      </c>
      <c r="D296" s="219" t="s">
        <v>819</v>
      </c>
      <c r="E296" s="223">
        <v>1</v>
      </c>
      <c r="F296" s="229"/>
      <c r="G296" s="228">
        <f>ROUND(E296*F296,2)</f>
        <v>0</v>
      </c>
      <c r="H296" s="227" t="s">
        <v>820</v>
      </c>
      <c r="I296" s="247" t="s">
        <v>128</v>
      </c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 t="s">
        <v>129</v>
      </c>
      <c r="AF296" s="32"/>
      <c r="AG296" s="32"/>
      <c r="AH296" s="32"/>
      <c r="AI296" s="32"/>
      <c r="AJ296" s="32"/>
      <c r="AK296" s="32"/>
      <c r="AL296" s="32"/>
      <c r="AM296" s="32">
        <v>21</v>
      </c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</row>
    <row r="297" spans="1:60" outlineLevel="1" x14ac:dyDescent="0.2">
      <c r="A297" s="244"/>
      <c r="B297" s="538" t="s">
        <v>823</v>
      </c>
      <c r="C297" s="539"/>
      <c r="D297" s="540"/>
      <c r="E297" s="541"/>
      <c r="F297" s="542"/>
      <c r="G297" s="543"/>
      <c r="H297" s="227"/>
      <c r="I297" s="247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>
        <v>0</v>
      </c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</row>
    <row r="298" spans="1:60" outlineLevel="1" x14ac:dyDescent="0.2">
      <c r="A298" s="245">
        <v>98</v>
      </c>
      <c r="B298" s="215" t="s">
        <v>824</v>
      </c>
      <c r="C298" s="238" t="s">
        <v>825</v>
      </c>
      <c r="D298" s="219" t="s">
        <v>819</v>
      </c>
      <c r="E298" s="223">
        <v>1</v>
      </c>
      <c r="F298" s="229"/>
      <c r="G298" s="228">
        <f>ROUND(E298*F298,2)</f>
        <v>0</v>
      </c>
      <c r="H298" s="227" t="s">
        <v>820</v>
      </c>
      <c r="I298" s="247" t="s">
        <v>128</v>
      </c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 t="s">
        <v>129</v>
      </c>
      <c r="AF298" s="32"/>
      <c r="AG298" s="32"/>
      <c r="AH298" s="32"/>
      <c r="AI298" s="32"/>
      <c r="AJ298" s="32"/>
      <c r="AK298" s="32"/>
      <c r="AL298" s="32"/>
      <c r="AM298" s="32">
        <v>21</v>
      </c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</row>
    <row r="299" spans="1:60" outlineLevel="1" x14ac:dyDescent="0.2">
      <c r="A299" s="244"/>
      <c r="B299" s="216"/>
      <c r="C299" s="558" t="s">
        <v>826</v>
      </c>
      <c r="D299" s="559"/>
      <c r="E299" s="560"/>
      <c r="F299" s="561"/>
      <c r="G299" s="562"/>
      <c r="H299" s="227"/>
      <c r="I299" s="247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207" t="str">
        <f>C299</f>
        <v>Veškeré náklady spojené s vybudováním, provozem a odstraněním zařízení staveniště.</v>
      </c>
      <c r="BB299" s="32"/>
      <c r="BC299" s="32"/>
      <c r="BD299" s="32"/>
      <c r="BE299" s="32"/>
      <c r="BF299" s="32"/>
      <c r="BG299" s="32"/>
      <c r="BH299" s="32"/>
    </row>
    <row r="300" spans="1:60" ht="22.5" outlineLevel="1" x14ac:dyDescent="0.2">
      <c r="A300" s="245">
        <v>99</v>
      </c>
      <c r="B300" s="215" t="s">
        <v>827</v>
      </c>
      <c r="C300" s="238" t="s">
        <v>828</v>
      </c>
      <c r="D300" s="219" t="s">
        <v>305</v>
      </c>
      <c r="E300" s="223">
        <v>1</v>
      </c>
      <c r="F300" s="264">
        <v>15000</v>
      </c>
      <c r="G300" s="228">
        <f>ROUND(E300*F300,2)</f>
        <v>15000</v>
      </c>
      <c r="H300" s="227"/>
      <c r="I300" s="247" t="s">
        <v>287</v>
      </c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 t="s">
        <v>288</v>
      </c>
      <c r="AF300" s="32" t="s">
        <v>829</v>
      </c>
      <c r="AG300" s="32"/>
      <c r="AH300" s="32"/>
      <c r="AI300" s="32"/>
      <c r="AJ300" s="32"/>
      <c r="AK300" s="32"/>
      <c r="AL300" s="32"/>
      <c r="AM300" s="32">
        <v>21</v>
      </c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</row>
    <row r="301" spans="1:60" x14ac:dyDescent="0.2">
      <c r="A301" s="243" t="s">
        <v>118</v>
      </c>
      <c r="B301" s="214" t="s">
        <v>101</v>
      </c>
      <c r="C301" s="237" t="s">
        <v>102</v>
      </c>
      <c r="D301" s="218"/>
      <c r="E301" s="222"/>
      <c r="F301" s="563">
        <f>SUM(G302:G321)</f>
        <v>4000</v>
      </c>
      <c r="G301" s="564"/>
      <c r="H301" s="226"/>
      <c r="I301" s="246"/>
      <c r="AE301" t="s">
        <v>119</v>
      </c>
    </row>
    <row r="302" spans="1:60" outlineLevel="1" x14ac:dyDescent="0.2">
      <c r="A302" s="244"/>
      <c r="B302" s="552" t="s">
        <v>830</v>
      </c>
      <c r="C302" s="553"/>
      <c r="D302" s="554"/>
      <c r="E302" s="555"/>
      <c r="F302" s="556"/>
      <c r="G302" s="557"/>
      <c r="H302" s="227"/>
      <c r="I302" s="247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>
        <v>0</v>
      </c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</row>
    <row r="303" spans="1:60" ht="22.5" outlineLevel="1" x14ac:dyDescent="0.2">
      <c r="A303" s="244"/>
      <c r="B303" s="538" t="s">
        <v>831</v>
      </c>
      <c r="C303" s="539"/>
      <c r="D303" s="540"/>
      <c r="E303" s="541"/>
      <c r="F303" s="542"/>
      <c r="G303" s="543"/>
      <c r="H303" s="227"/>
      <c r="I303" s="247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 t="s">
        <v>122</v>
      </c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207" t="str">
        <f>B303</f>
        <v>Náklady zhotovitele, související s prováděním zkoušek a revizí předepsaných technickými normami nebo objednatelem a které jsou pro provedení díla nezbytné.</v>
      </c>
      <c r="BA303" s="32"/>
      <c r="BB303" s="32"/>
      <c r="BC303" s="32"/>
      <c r="BD303" s="32"/>
      <c r="BE303" s="32"/>
      <c r="BF303" s="32"/>
      <c r="BG303" s="32"/>
      <c r="BH303" s="32"/>
    </row>
    <row r="304" spans="1:60" outlineLevel="1" x14ac:dyDescent="0.2">
      <c r="A304" s="245">
        <v>100</v>
      </c>
      <c r="B304" s="215" t="s">
        <v>832</v>
      </c>
      <c r="C304" s="238" t="s">
        <v>833</v>
      </c>
      <c r="D304" s="219" t="s">
        <v>819</v>
      </c>
      <c r="E304" s="223">
        <v>1</v>
      </c>
      <c r="F304" s="229"/>
      <c r="G304" s="228">
        <f>ROUND(E304*F304,2)</f>
        <v>0</v>
      </c>
      <c r="H304" s="227" t="s">
        <v>820</v>
      </c>
      <c r="I304" s="247" t="s">
        <v>128</v>
      </c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 t="s">
        <v>129</v>
      </c>
      <c r="AF304" s="32"/>
      <c r="AG304" s="32"/>
      <c r="AH304" s="32"/>
      <c r="AI304" s="32"/>
      <c r="AJ304" s="32"/>
      <c r="AK304" s="32"/>
      <c r="AL304" s="32"/>
      <c r="AM304" s="32">
        <v>21</v>
      </c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</row>
    <row r="305" spans="1:60" ht="22.5" outlineLevel="1" x14ac:dyDescent="0.2">
      <c r="A305" s="244"/>
      <c r="B305" s="216"/>
      <c r="C305" s="558" t="s">
        <v>834</v>
      </c>
      <c r="D305" s="559"/>
      <c r="E305" s="560"/>
      <c r="F305" s="561"/>
      <c r="G305" s="562"/>
      <c r="H305" s="227"/>
      <c r="I305" s="247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207" t="str">
        <f>C305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05" s="32"/>
      <c r="BC305" s="32"/>
      <c r="BD305" s="32"/>
      <c r="BE305" s="32"/>
      <c r="BF305" s="32"/>
      <c r="BG305" s="32"/>
      <c r="BH305" s="32"/>
    </row>
    <row r="306" spans="1:60" outlineLevel="1" x14ac:dyDescent="0.2">
      <c r="A306" s="244"/>
      <c r="B306" s="538" t="s">
        <v>835</v>
      </c>
      <c r="C306" s="539"/>
      <c r="D306" s="540"/>
      <c r="E306" s="541"/>
      <c r="F306" s="542"/>
      <c r="G306" s="543"/>
      <c r="H306" s="227"/>
      <c r="I306" s="247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>
        <v>0</v>
      </c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</row>
    <row r="307" spans="1:60" outlineLevel="1" x14ac:dyDescent="0.2">
      <c r="A307" s="244"/>
      <c r="B307" s="538" t="s">
        <v>836</v>
      </c>
      <c r="C307" s="539"/>
      <c r="D307" s="540"/>
      <c r="E307" s="541"/>
      <c r="F307" s="542"/>
      <c r="G307" s="543"/>
      <c r="H307" s="227"/>
      <c r="I307" s="247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 t="s">
        <v>122</v>
      </c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</row>
    <row r="308" spans="1:60" outlineLevel="1" x14ac:dyDescent="0.2">
      <c r="A308" s="245">
        <v>101</v>
      </c>
      <c r="B308" s="215" t="s">
        <v>837</v>
      </c>
      <c r="C308" s="238" t="s">
        <v>838</v>
      </c>
      <c r="D308" s="219" t="s">
        <v>819</v>
      </c>
      <c r="E308" s="223">
        <v>1</v>
      </c>
      <c r="F308" s="229"/>
      <c r="G308" s="228">
        <f>ROUND(E308*F308,2)</f>
        <v>0</v>
      </c>
      <c r="H308" s="227" t="s">
        <v>820</v>
      </c>
      <c r="I308" s="247" t="s">
        <v>128</v>
      </c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 t="s">
        <v>129</v>
      </c>
      <c r="AF308" s="32"/>
      <c r="AG308" s="32"/>
      <c r="AH308" s="32"/>
      <c r="AI308" s="32"/>
      <c r="AJ308" s="32"/>
      <c r="AK308" s="32"/>
      <c r="AL308" s="32"/>
      <c r="AM308" s="32">
        <v>21</v>
      </c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</row>
    <row r="309" spans="1:60" outlineLevel="1" x14ac:dyDescent="0.2">
      <c r="A309" s="244"/>
      <c r="B309" s="216"/>
      <c r="C309" s="558" t="s">
        <v>839</v>
      </c>
      <c r="D309" s="559"/>
      <c r="E309" s="560"/>
      <c r="F309" s="561"/>
      <c r="G309" s="562"/>
      <c r="H309" s="227"/>
      <c r="I309" s="247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207" t="str">
        <f>C309</f>
        <v>Náklady na vyhotovení dokumentace skutečného provedení stavby a její předání objednateli v požadované formě a požadovaném počtu.</v>
      </c>
      <c r="BB309" s="32"/>
      <c r="BC309" s="32"/>
      <c r="BD309" s="32"/>
      <c r="BE309" s="32"/>
      <c r="BF309" s="32"/>
      <c r="BG309" s="32"/>
      <c r="BH309" s="32"/>
    </row>
    <row r="310" spans="1:60" outlineLevel="1" x14ac:dyDescent="0.2">
      <c r="A310" s="244"/>
      <c r="B310" s="538" t="s">
        <v>835</v>
      </c>
      <c r="C310" s="539"/>
      <c r="D310" s="540"/>
      <c r="E310" s="541"/>
      <c r="F310" s="542"/>
      <c r="G310" s="543"/>
      <c r="H310" s="227"/>
      <c r="I310" s="247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>
        <v>0</v>
      </c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</row>
    <row r="311" spans="1:60" outlineLevel="1" x14ac:dyDescent="0.2">
      <c r="A311" s="244"/>
      <c r="B311" s="538" t="s">
        <v>836</v>
      </c>
      <c r="C311" s="539"/>
      <c r="D311" s="540"/>
      <c r="E311" s="541"/>
      <c r="F311" s="542"/>
      <c r="G311" s="543"/>
      <c r="H311" s="227"/>
      <c r="I311" s="247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 t="s">
        <v>122</v>
      </c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</row>
    <row r="312" spans="1:60" outlineLevel="1" x14ac:dyDescent="0.2">
      <c r="A312" s="245">
        <v>102</v>
      </c>
      <c r="B312" s="215" t="s">
        <v>840</v>
      </c>
      <c r="C312" s="238" t="s">
        <v>841</v>
      </c>
      <c r="D312" s="219" t="s">
        <v>819</v>
      </c>
      <c r="E312" s="223">
        <v>1</v>
      </c>
      <c r="F312" s="229"/>
      <c r="G312" s="228">
        <f>ROUND(E312*F312,2)</f>
        <v>0</v>
      </c>
      <c r="H312" s="227" t="s">
        <v>820</v>
      </c>
      <c r="I312" s="247" t="s">
        <v>128</v>
      </c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 t="s">
        <v>129</v>
      </c>
      <c r="AF312" s="32"/>
      <c r="AG312" s="32"/>
      <c r="AH312" s="32"/>
      <c r="AI312" s="32"/>
      <c r="AJ312" s="32"/>
      <c r="AK312" s="32"/>
      <c r="AL312" s="32"/>
      <c r="AM312" s="32">
        <v>21</v>
      </c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</row>
    <row r="313" spans="1:60" outlineLevel="1" x14ac:dyDescent="0.2">
      <c r="A313" s="244"/>
      <c r="B313" s="216"/>
      <c r="C313" s="558" t="s">
        <v>842</v>
      </c>
      <c r="D313" s="559"/>
      <c r="E313" s="560"/>
      <c r="F313" s="561"/>
      <c r="G313" s="562"/>
      <c r="H313" s="227"/>
      <c r="I313" s="247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207" t="str">
        <f>C313</f>
        <v>Náklady na provedení skutečného zaměření stavby v rozsahu nezbytném pro zápis změny do katastru nemovitostí.</v>
      </c>
      <c r="BB313" s="32"/>
      <c r="BC313" s="32"/>
      <c r="BD313" s="32"/>
      <c r="BE313" s="32"/>
      <c r="BF313" s="32"/>
      <c r="BG313" s="32"/>
      <c r="BH313" s="32"/>
    </row>
    <row r="314" spans="1:60" outlineLevel="1" x14ac:dyDescent="0.2">
      <c r="A314" s="245">
        <v>103</v>
      </c>
      <c r="B314" s="215" t="s">
        <v>843</v>
      </c>
      <c r="C314" s="238" t="s">
        <v>844</v>
      </c>
      <c r="D314" s="219" t="s">
        <v>819</v>
      </c>
      <c r="E314" s="223">
        <v>1</v>
      </c>
      <c r="F314" s="264">
        <v>4000</v>
      </c>
      <c r="G314" s="228">
        <f>ROUND(E314*F314,2)</f>
        <v>4000</v>
      </c>
      <c r="H314" s="227"/>
      <c r="I314" s="247" t="s">
        <v>287</v>
      </c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 t="s">
        <v>288</v>
      </c>
      <c r="AF314" s="32" t="s">
        <v>829</v>
      </c>
      <c r="AG314" s="32"/>
      <c r="AH314" s="32"/>
      <c r="AI314" s="32"/>
      <c r="AJ314" s="32"/>
      <c r="AK314" s="32"/>
      <c r="AL314" s="32"/>
      <c r="AM314" s="32">
        <v>21</v>
      </c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</row>
    <row r="315" spans="1:60" ht="33.75" outlineLevel="1" x14ac:dyDescent="0.2">
      <c r="A315" s="244"/>
      <c r="B315" s="216"/>
      <c r="C315" s="558" t="s">
        <v>845</v>
      </c>
      <c r="D315" s="559"/>
      <c r="E315" s="560"/>
      <c r="F315" s="561"/>
      <c r="G315" s="562"/>
      <c r="H315" s="227"/>
      <c r="I315" s="247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207" t="str">
        <f>C315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15" s="32"/>
      <c r="BC315" s="32"/>
      <c r="BD315" s="32"/>
      <c r="BE315" s="32"/>
      <c r="BF315" s="32"/>
      <c r="BG315" s="32"/>
      <c r="BH315" s="32"/>
    </row>
    <row r="316" spans="1:60" outlineLevel="1" x14ac:dyDescent="0.2">
      <c r="A316" s="245">
        <v>104</v>
      </c>
      <c r="B316" s="215" t="s">
        <v>846</v>
      </c>
      <c r="C316" s="238" t="s">
        <v>847</v>
      </c>
      <c r="D316" s="219" t="s">
        <v>305</v>
      </c>
      <c r="E316" s="223">
        <v>1</v>
      </c>
      <c r="F316" s="229"/>
      <c r="G316" s="228">
        <f>ROUND(E316*F316,2)</f>
        <v>0</v>
      </c>
      <c r="H316" s="227"/>
      <c r="I316" s="247" t="s">
        <v>287</v>
      </c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 t="s">
        <v>288</v>
      </c>
      <c r="AF316" s="32" t="s">
        <v>829</v>
      </c>
      <c r="AG316" s="32"/>
      <c r="AH316" s="32"/>
      <c r="AI316" s="32"/>
      <c r="AJ316" s="32"/>
      <c r="AK316" s="32"/>
      <c r="AL316" s="32"/>
      <c r="AM316" s="32">
        <v>21</v>
      </c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</row>
    <row r="317" spans="1:60" outlineLevel="1" x14ac:dyDescent="0.2">
      <c r="A317" s="244"/>
      <c r="B317" s="216"/>
      <c r="C317" s="239" t="s">
        <v>63</v>
      </c>
      <c r="D317" s="220"/>
      <c r="E317" s="224">
        <v>1</v>
      </c>
      <c r="F317" s="228"/>
      <c r="G317" s="228"/>
      <c r="H317" s="227"/>
      <c r="I317" s="247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</row>
    <row r="318" spans="1:60" outlineLevel="1" x14ac:dyDescent="0.2">
      <c r="A318" s="245">
        <v>105</v>
      </c>
      <c r="B318" s="215" t="s">
        <v>848</v>
      </c>
      <c r="C318" s="238" t="s">
        <v>849</v>
      </c>
      <c r="D318" s="219" t="s">
        <v>305</v>
      </c>
      <c r="E318" s="223">
        <v>1</v>
      </c>
      <c r="F318" s="229"/>
      <c r="G318" s="228">
        <f>ROUND(E318*F318,2)</f>
        <v>0</v>
      </c>
      <c r="H318" s="227"/>
      <c r="I318" s="247" t="s">
        <v>287</v>
      </c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 t="s">
        <v>288</v>
      </c>
      <c r="AF318" s="32" t="s">
        <v>829</v>
      </c>
      <c r="AG318" s="32"/>
      <c r="AH318" s="32"/>
      <c r="AI318" s="32"/>
      <c r="AJ318" s="32"/>
      <c r="AK318" s="32"/>
      <c r="AL318" s="32"/>
      <c r="AM318" s="32">
        <v>21</v>
      </c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</row>
    <row r="319" spans="1:60" outlineLevel="1" x14ac:dyDescent="0.2">
      <c r="A319" s="244"/>
      <c r="B319" s="216"/>
      <c r="C319" s="239" t="s">
        <v>63</v>
      </c>
      <c r="D319" s="220"/>
      <c r="E319" s="224">
        <v>1</v>
      </c>
      <c r="F319" s="228"/>
      <c r="G319" s="228"/>
      <c r="H319" s="227"/>
      <c r="I319" s="247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</row>
    <row r="320" spans="1:60" outlineLevel="1" x14ac:dyDescent="0.2">
      <c r="A320" s="245">
        <v>106</v>
      </c>
      <c r="B320" s="215" t="s">
        <v>850</v>
      </c>
      <c r="C320" s="238" t="s">
        <v>851</v>
      </c>
      <c r="D320" s="219" t="s">
        <v>305</v>
      </c>
      <c r="E320" s="223">
        <v>1</v>
      </c>
      <c r="F320" s="229"/>
      <c r="G320" s="228">
        <f>ROUND(E320*F320,2)</f>
        <v>0</v>
      </c>
      <c r="H320" s="227"/>
      <c r="I320" s="247" t="s">
        <v>287</v>
      </c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 t="s">
        <v>288</v>
      </c>
      <c r="AF320" s="32" t="s">
        <v>829</v>
      </c>
      <c r="AG320" s="32"/>
      <c r="AH320" s="32"/>
      <c r="AI320" s="32"/>
      <c r="AJ320" s="32"/>
      <c r="AK320" s="32"/>
      <c r="AL320" s="32"/>
      <c r="AM320" s="32">
        <v>21</v>
      </c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</row>
    <row r="321" spans="1:60" ht="13.5" outlineLevel="1" thickBot="1" x14ac:dyDescent="0.25">
      <c r="A321" s="253"/>
      <c r="B321" s="254"/>
      <c r="C321" s="255" t="s">
        <v>63</v>
      </c>
      <c r="D321" s="256"/>
      <c r="E321" s="257">
        <v>1</v>
      </c>
      <c r="F321" s="258"/>
      <c r="G321" s="258"/>
      <c r="H321" s="259"/>
      <c r="I321" s="260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</row>
    <row r="322" spans="1:60" x14ac:dyDescent="0.2">
      <c r="A322" s="205"/>
      <c r="B322" s="217" t="s">
        <v>852</v>
      </c>
      <c r="C322" s="240" t="s">
        <v>852</v>
      </c>
      <c r="D322" s="221"/>
      <c r="E322" s="225"/>
      <c r="F322" s="230"/>
      <c r="G322" s="230"/>
      <c r="H322" s="231"/>
      <c r="I322" s="230"/>
    </row>
    <row r="323" spans="1:60" hidden="1" x14ac:dyDescent="0.2">
      <c r="C323" s="241"/>
      <c r="D323" s="184"/>
    </row>
    <row r="324" spans="1:60" ht="13.5" hidden="1" thickBot="1" x14ac:dyDescent="0.25">
      <c r="A324" s="232"/>
      <c r="B324" s="233" t="s">
        <v>853</v>
      </c>
      <c r="C324" s="242"/>
      <c r="D324" s="234"/>
      <c r="E324" s="235"/>
      <c r="F324" s="235"/>
      <c r="G324" s="236">
        <f>F8+F82+F87+F94+F109+F221+F228+F248+F253+F264+F268+F275+F280+F292+F301</f>
        <v>19000</v>
      </c>
    </row>
    <row r="325" spans="1:60" x14ac:dyDescent="0.2">
      <c r="D325" s="184"/>
    </row>
    <row r="326" spans="1:60" x14ac:dyDescent="0.2">
      <c r="D326" s="184"/>
    </row>
    <row r="327" spans="1:60" x14ac:dyDescent="0.2">
      <c r="D327" s="184"/>
    </row>
    <row r="328" spans="1:60" x14ac:dyDescent="0.2">
      <c r="D328" s="184"/>
    </row>
    <row r="329" spans="1:60" x14ac:dyDescent="0.2">
      <c r="D329" s="184"/>
    </row>
    <row r="330" spans="1:60" x14ac:dyDescent="0.2">
      <c r="D330" s="184"/>
    </row>
    <row r="331" spans="1:60" x14ac:dyDescent="0.2">
      <c r="D331" s="184"/>
    </row>
    <row r="332" spans="1:60" x14ac:dyDescent="0.2">
      <c r="D332" s="184"/>
    </row>
    <row r="333" spans="1:60" x14ac:dyDescent="0.2">
      <c r="D333" s="184"/>
    </row>
    <row r="334" spans="1:60" x14ac:dyDescent="0.2">
      <c r="D334" s="184"/>
    </row>
    <row r="335" spans="1:60" x14ac:dyDescent="0.2">
      <c r="D335" s="184"/>
    </row>
    <row r="336" spans="1:60" x14ac:dyDescent="0.2">
      <c r="D336" s="184"/>
    </row>
    <row r="337" spans="4:4" x14ac:dyDescent="0.2">
      <c r="D337" s="184"/>
    </row>
    <row r="338" spans="4:4" x14ac:dyDescent="0.2">
      <c r="D338" s="184"/>
    </row>
    <row r="339" spans="4:4" x14ac:dyDescent="0.2">
      <c r="D339" s="184"/>
    </row>
    <row r="340" spans="4:4" x14ac:dyDescent="0.2">
      <c r="D340" s="184"/>
    </row>
    <row r="341" spans="4:4" x14ac:dyDescent="0.2">
      <c r="D341" s="184"/>
    </row>
    <row r="342" spans="4:4" x14ac:dyDescent="0.2">
      <c r="D342" s="184"/>
    </row>
    <row r="343" spans="4:4" x14ac:dyDescent="0.2">
      <c r="D343" s="184"/>
    </row>
    <row r="344" spans="4:4" x14ac:dyDescent="0.2">
      <c r="D344" s="184"/>
    </row>
    <row r="345" spans="4:4" x14ac:dyDescent="0.2">
      <c r="D345" s="184"/>
    </row>
    <row r="346" spans="4:4" x14ac:dyDescent="0.2">
      <c r="D346" s="184"/>
    </row>
    <row r="347" spans="4:4" x14ac:dyDescent="0.2">
      <c r="D347" s="184"/>
    </row>
    <row r="348" spans="4:4" x14ac:dyDescent="0.2">
      <c r="D348" s="184"/>
    </row>
    <row r="349" spans="4:4" x14ac:dyDescent="0.2">
      <c r="D349" s="184"/>
    </row>
    <row r="350" spans="4:4" x14ac:dyDescent="0.2">
      <c r="D350" s="184"/>
    </row>
    <row r="351" spans="4:4" x14ac:dyDescent="0.2">
      <c r="D351" s="184"/>
    </row>
    <row r="352" spans="4:4" x14ac:dyDescent="0.2">
      <c r="D352" s="184"/>
    </row>
    <row r="353" spans="4:4" x14ac:dyDescent="0.2">
      <c r="D353" s="184"/>
    </row>
    <row r="354" spans="4:4" x14ac:dyDescent="0.2">
      <c r="D354" s="184"/>
    </row>
    <row r="355" spans="4:4" x14ac:dyDescent="0.2">
      <c r="D355" s="184"/>
    </row>
    <row r="356" spans="4:4" x14ac:dyDescent="0.2">
      <c r="D356" s="184"/>
    </row>
    <row r="357" spans="4:4" x14ac:dyDescent="0.2">
      <c r="D357" s="184"/>
    </row>
    <row r="358" spans="4:4" x14ac:dyDescent="0.2">
      <c r="D358" s="184"/>
    </row>
    <row r="359" spans="4:4" x14ac:dyDescent="0.2">
      <c r="D359" s="184"/>
    </row>
    <row r="360" spans="4:4" x14ac:dyDescent="0.2">
      <c r="D360" s="184"/>
    </row>
    <row r="361" spans="4:4" x14ac:dyDescent="0.2">
      <c r="D361" s="184"/>
    </row>
    <row r="362" spans="4:4" x14ac:dyDescent="0.2">
      <c r="D362" s="184"/>
    </row>
    <row r="363" spans="4:4" x14ac:dyDescent="0.2">
      <c r="D363" s="184"/>
    </row>
    <row r="364" spans="4:4" x14ac:dyDescent="0.2">
      <c r="D364" s="184"/>
    </row>
    <row r="365" spans="4:4" x14ac:dyDescent="0.2">
      <c r="D365" s="184"/>
    </row>
    <row r="366" spans="4:4" x14ac:dyDescent="0.2">
      <c r="D366" s="184"/>
    </row>
    <row r="367" spans="4:4" x14ac:dyDescent="0.2">
      <c r="D367" s="184"/>
    </row>
    <row r="368" spans="4:4" x14ac:dyDescent="0.2">
      <c r="D368" s="184"/>
    </row>
    <row r="369" spans="4:4" x14ac:dyDescent="0.2">
      <c r="D369" s="184"/>
    </row>
    <row r="370" spans="4:4" x14ac:dyDescent="0.2">
      <c r="D370" s="184"/>
    </row>
    <row r="371" spans="4:4" x14ac:dyDescent="0.2">
      <c r="D371" s="184"/>
    </row>
    <row r="372" spans="4:4" x14ac:dyDescent="0.2">
      <c r="D372" s="184"/>
    </row>
    <row r="373" spans="4:4" x14ac:dyDescent="0.2">
      <c r="D373" s="184"/>
    </row>
    <row r="374" spans="4:4" x14ac:dyDescent="0.2">
      <c r="D374" s="184"/>
    </row>
    <row r="375" spans="4:4" x14ac:dyDescent="0.2">
      <c r="D375" s="184"/>
    </row>
    <row r="376" spans="4:4" x14ac:dyDescent="0.2">
      <c r="D376" s="184"/>
    </row>
    <row r="377" spans="4:4" x14ac:dyDescent="0.2">
      <c r="D377" s="184"/>
    </row>
    <row r="378" spans="4:4" x14ac:dyDescent="0.2">
      <c r="D378" s="184"/>
    </row>
    <row r="379" spans="4:4" x14ac:dyDescent="0.2">
      <c r="D379" s="184"/>
    </row>
    <row r="380" spans="4:4" x14ac:dyDescent="0.2">
      <c r="D380" s="184"/>
    </row>
    <row r="381" spans="4:4" x14ac:dyDescent="0.2">
      <c r="D381" s="184"/>
    </row>
    <row r="382" spans="4:4" x14ac:dyDescent="0.2">
      <c r="D382" s="184"/>
    </row>
    <row r="383" spans="4:4" x14ac:dyDescent="0.2">
      <c r="D383" s="184"/>
    </row>
    <row r="384" spans="4:4" x14ac:dyDescent="0.2">
      <c r="D384" s="184"/>
    </row>
    <row r="385" spans="4:4" x14ac:dyDescent="0.2">
      <c r="D385" s="184"/>
    </row>
    <row r="386" spans="4:4" x14ac:dyDescent="0.2">
      <c r="D386" s="184"/>
    </row>
    <row r="387" spans="4:4" x14ac:dyDescent="0.2">
      <c r="D387" s="184"/>
    </row>
    <row r="388" spans="4:4" x14ac:dyDescent="0.2">
      <c r="D388" s="184"/>
    </row>
    <row r="389" spans="4:4" x14ac:dyDescent="0.2">
      <c r="D389" s="184"/>
    </row>
    <row r="390" spans="4:4" x14ac:dyDescent="0.2">
      <c r="D390" s="184"/>
    </row>
    <row r="391" spans="4:4" x14ac:dyDescent="0.2">
      <c r="D391" s="184"/>
    </row>
    <row r="392" spans="4:4" x14ac:dyDescent="0.2">
      <c r="D392" s="184"/>
    </row>
    <row r="393" spans="4:4" x14ac:dyDescent="0.2">
      <c r="D393" s="184"/>
    </row>
    <row r="394" spans="4:4" x14ac:dyDescent="0.2">
      <c r="D394" s="184"/>
    </row>
    <row r="395" spans="4:4" x14ac:dyDescent="0.2">
      <c r="D395" s="184"/>
    </row>
    <row r="396" spans="4:4" x14ac:dyDescent="0.2">
      <c r="D396" s="184"/>
    </row>
    <row r="397" spans="4:4" x14ac:dyDescent="0.2">
      <c r="D397" s="184"/>
    </row>
    <row r="398" spans="4:4" x14ac:dyDescent="0.2">
      <c r="D398" s="184"/>
    </row>
    <row r="399" spans="4:4" x14ac:dyDescent="0.2">
      <c r="D399" s="184"/>
    </row>
    <row r="400" spans="4:4" x14ac:dyDescent="0.2">
      <c r="D400" s="184"/>
    </row>
    <row r="401" spans="4:4" x14ac:dyDescent="0.2">
      <c r="D401" s="184"/>
    </row>
    <row r="402" spans="4:4" x14ac:dyDescent="0.2">
      <c r="D402" s="184"/>
    </row>
    <row r="403" spans="4:4" x14ac:dyDescent="0.2">
      <c r="D403" s="184"/>
    </row>
    <row r="404" spans="4:4" x14ac:dyDescent="0.2">
      <c r="D404" s="184"/>
    </row>
    <row r="405" spans="4:4" x14ac:dyDescent="0.2">
      <c r="D405" s="184"/>
    </row>
    <row r="406" spans="4:4" x14ac:dyDescent="0.2">
      <c r="D406" s="184"/>
    </row>
    <row r="407" spans="4:4" x14ac:dyDescent="0.2">
      <c r="D407" s="184"/>
    </row>
    <row r="408" spans="4:4" x14ac:dyDescent="0.2">
      <c r="D408" s="184"/>
    </row>
    <row r="409" spans="4:4" x14ac:dyDescent="0.2">
      <c r="D409" s="184"/>
    </row>
    <row r="410" spans="4:4" x14ac:dyDescent="0.2">
      <c r="D410" s="184"/>
    </row>
    <row r="411" spans="4:4" x14ac:dyDescent="0.2">
      <c r="D411" s="184"/>
    </row>
    <row r="412" spans="4:4" x14ac:dyDescent="0.2">
      <c r="D412" s="184"/>
    </row>
    <row r="413" spans="4:4" x14ac:dyDescent="0.2">
      <c r="D413" s="184"/>
    </row>
    <row r="414" spans="4:4" x14ac:dyDescent="0.2">
      <c r="D414" s="184"/>
    </row>
    <row r="415" spans="4:4" x14ac:dyDescent="0.2">
      <c r="D415" s="184"/>
    </row>
    <row r="416" spans="4:4" x14ac:dyDescent="0.2">
      <c r="D416" s="184"/>
    </row>
    <row r="417" spans="4:4" x14ac:dyDescent="0.2">
      <c r="D417" s="184"/>
    </row>
    <row r="418" spans="4:4" x14ac:dyDescent="0.2">
      <c r="D418" s="184"/>
    </row>
    <row r="419" spans="4:4" x14ac:dyDescent="0.2">
      <c r="D419" s="184"/>
    </row>
    <row r="420" spans="4:4" x14ac:dyDescent="0.2">
      <c r="D420" s="184"/>
    </row>
    <row r="421" spans="4:4" x14ac:dyDescent="0.2">
      <c r="D421" s="184"/>
    </row>
    <row r="422" spans="4:4" x14ac:dyDescent="0.2">
      <c r="D422" s="184"/>
    </row>
    <row r="423" spans="4:4" x14ac:dyDescent="0.2">
      <c r="D423" s="184"/>
    </row>
    <row r="424" spans="4:4" x14ac:dyDescent="0.2">
      <c r="D424" s="184"/>
    </row>
    <row r="425" spans="4:4" x14ac:dyDescent="0.2">
      <c r="D425" s="184"/>
    </row>
    <row r="426" spans="4:4" x14ac:dyDescent="0.2">
      <c r="D426" s="184"/>
    </row>
    <row r="427" spans="4:4" x14ac:dyDescent="0.2">
      <c r="D427" s="184"/>
    </row>
    <row r="428" spans="4:4" x14ac:dyDescent="0.2">
      <c r="D428" s="184"/>
    </row>
    <row r="429" spans="4:4" x14ac:dyDescent="0.2">
      <c r="D429" s="184"/>
    </row>
    <row r="430" spans="4:4" x14ac:dyDescent="0.2">
      <c r="D430" s="184"/>
    </row>
    <row r="431" spans="4:4" x14ac:dyDescent="0.2">
      <c r="D431" s="184"/>
    </row>
    <row r="432" spans="4:4" x14ac:dyDescent="0.2">
      <c r="D432" s="184"/>
    </row>
    <row r="433" spans="4:4" x14ac:dyDescent="0.2">
      <c r="D433" s="184"/>
    </row>
    <row r="434" spans="4:4" x14ac:dyDescent="0.2">
      <c r="D434" s="184"/>
    </row>
    <row r="435" spans="4:4" x14ac:dyDescent="0.2">
      <c r="D435" s="184"/>
    </row>
    <row r="436" spans="4:4" x14ac:dyDescent="0.2">
      <c r="D436" s="184"/>
    </row>
    <row r="437" spans="4:4" x14ac:dyDescent="0.2">
      <c r="D437" s="184"/>
    </row>
    <row r="438" spans="4:4" x14ac:dyDescent="0.2">
      <c r="D438" s="184"/>
    </row>
    <row r="439" spans="4:4" x14ac:dyDescent="0.2">
      <c r="D439" s="184"/>
    </row>
    <row r="440" spans="4:4" x14ac:dyDescent="0.2">
      <c r="D440" s="184"/>
    </row>
    <row r="441" spans="4:4" x14ac:dyDescent="0.2">
      <c r="D441" s="184"/>
    </row>
    <row r="442" spans="4:4" x14ac:dyDescent="0.2">
      <c r="D442" s="184"/>
    </row>
    <row r="443" spans="4:4" x14ac:dyDescent="0.2">
      <c r="D443" s="184"/>
    </row>
    <row r="444" spans="4:4" x14ac:dyDescent="0.2">
      <c r="D444" s="184"/>
    </row>
    <row r="445" spans="4:4" x14ac:dyDescent="0.2">
      <c r="D445" s="184"/>
    </row>
    <row r="446" spans="4:4" x14ac:dyDescent="0.2">
      <c r="D446" s="184"/>
    </row>
    <row r="447" spans="4:4" x14ac:dyDescent="0.2">
      <c r="D447" s="184"/>
    </row>
    <row r="448" spans="4:4" x14ac:dyDescent="0.2">
      <c r="D448" s="184"/>
    </row>
    <row r="449" spans="4:4" x14ac:dyDescent="0.2">
      <c r="D449" s="184"/>
    </row>
    <row r="450" spans="4:4" x14ac:dyDescent="0.2">
      <c r="D450" s="184"/>
    </row>
    <row r="451" spans="4:4" x14ac:dyDescent="0.2">
      <c r="D451" s="184"/>
    </row>
    <row r="452" spans="4:4" x14ac:dyDescent="0.2">
      <c r="D452" s="184"/>
    </row>
    <row r="453" spans="4:4" x14ac:dyDescent="0.2">
      <c r="D453" s="184"/>
    </row>
    <row r="454" spans="4:4" x14ac:dyDescent="0.2">
      <c r="D454" s="184"/>
    </row>
    <row r="455" spans="4:4" x14ac:dyDescent="0.2">
      <c r="D455" s="184"/>
    </row>
    <row r="456" spans="4:4" x14ac:dyDescent="0.2">
      <c r="D456" s="184"/>
    </row>
    <row r="457" spans="4:4" x14ac:dyDescent="0.2">
      <c r="D457" s="184"/>
    </row>
    <row r="458" spans="4:4" x14ac:dyDescent="0.2">
      <c r="D458" s="184"/>
    </row>
    <row r="459" spans="4:4" x14ac:dyDescent="0.2">
      <c r="D459" s="184"/>
    </row>
    <row r="460" spans="4:4" x14ac:dyDescent="0.2">
      <c r="D460" s="184"/>
    </row>
    <row r="461" spans="4:4" x14ac:dyDescent="0.2">
      <c r="D461" s="184"/>
    </row>
    <row r="462" spans="4:4" x14ac:dyDescent="0.2">
      <c r="D462" s="184"/>
    </row>
    <row r="463" spans="4:4" x14ac:dyDescent="0.2">
      <c r="D463" s="184"/>
    </row>
    <row r="464" spans="4:4" x14ac:dyDescent="0.2">
      <c r="D464" s="184"/>
    </row>
    <row r="465" spans="4:4" x14ac:dyDescent="0.2">
      <c r="D465" s="184"/>
    </row>
    <row r="466" spans="4:4" x14ac:dyDescent="0.2">
      <c r="D466" s="184"/>
    </row>
    <row r="467" spans="4:4" x14ac:dyDescent="0.2">
      <c r="D467" s="184"/>
    </row>
    <row r="468" spans="4:4" x14ac:dyDescent="0.2">
      <c r="D468" s="184"/>
    </row>
    <row r="469" spans="4:4" x14ac:dyDescent="0.2">
      <c r="D469" s="184"/>
    </row>
    <row r="470" spans="4:4" x14ac:dyDescent="0.2">
      <c r="D470" s="184"/>
    </row>
    <row r="471" spans="4:4" x14ac:dyDescent="0.2">
      <c r="D471" s="184"/>
    </row>
    <row r="472" spans="4:4" x14ac:dyDescent="0.2">
      <c r="D472" s="184"/>
    </row>
    <row r="473" spans="4:4" x14ac:dyDescent="0.2">
      <c r="D473" s="184"/>
    </row>
    <row r="474" spans="4:4" x14ac:dyDescent="0.2">
      <c r="D474" s="184"/>
    </row>
    <row r="475" spans="4:4" x14ac:dyDescent="0.2">
      <c r="D475" s="184"/>
    </row>
    <row r="476" spans="4:4" x14ac:dyDescent="0.2">
      <c r="D476" s="184"/>
    </row>
    <row r="477" spans="4:4" x14ac:dyDescent="0.2">
      <c r="D477" s="184"/>
    </row>
    <row r="478" spans="4:4" x14ac:dyDescent="0.2">
      <c r="D478" s="184"/>
    </row>
    <row r="479" spans="4:4" x14ac:dyDescent="0.2">
      <c r="D479" s="184"/>
    </row>
    <row r="480" spans="4:4" x14ac:dyDescent="0.2">
      <c r="D480" s="184"/>
    </row>
    <row r="481" spans="4:4" x14ac:dyDescent="0.2">
      <c r="D481" s="184"/>
    </row>
    <row r="482" spans="4:4" x14ac:dyDescent="0.2">
      <c r="D482" s="184"/>
    </row>
    <row r="483" spans="4:4" x14ac:dyDescent="0.2">
      <c r="D483" s="184"/>
    </row>
    <row r="484" spans="4:4" x14ac:dyDescent="0.2">
      <c r="D484" s="184"/>
    </row>
    <row r="485" spans="4:4" x14ac:dyDescent="0.2">
      <c r="D485" s="184"/>
    </row>
    <row r="486" spans="4:4" x14ac:dyDescent="0.2">
      <c r="D486" s="184"/>
    </row>
    <row r="487" spans="4:4" x14ac:dyDescent="0.2">
      <c r="D487" s="184"/>
    </row>
    <row r="488" spans="4:4" x14ac:dyDescent="0.2">
      <c r="D488" s="184"/>
    </row>
    <row r="489" spans="4:4" x14ac:dyDescent="0.2">
      <c r="D489" s="184"/>
    </row>
    <row r="490" spans="4:4" x14ac:dyDescent="0.2">
      <c r="D490" s="184"/>
    </row>
    <row r="491" spans="4:4" x14ac:dyDescent="0.2">
      <c r="D491" s="184"/>
    </row>
    <row r="492" spans="4:4" x14ac:dyDescent="0.2">
      <c r="D492" s="184"/>
    </row>
    <row r="493" spans="4:4" x14ac:dyDescent="0.2">
      <c r="D493" s="184"/>
    </row>
    <row r="494" spans="4:4" x14ac:dyDescent="0.2">
      <c r="D494" s="184"/>
    </row>
    <row r="495" spans="4:4" x14ac:dyDescent="0.2">
      <c r="D495" s="184"/>
    </row>
    <row r="496" spans="4:4" x14ac:dyDescent="0.2">
      <c r="D496" s="184"/>
    </row>
    <row r="497" spans="4:4" x14ac:dyDescent="0.2">
      <c r="D497" s="184"/>
    </row>
    <row r="498" spans="4:4" x14ac:dyDescent="0.2">
      <c r="D498" s="184"/>
    </row>
    <row r="499" spans="4:4" x14ac:dyDescent="0.2">
      <c r="D499" s="184"/>
    </row>
    <row r="500" spans="4:4" x14ac:dyDescent="0.2">
      <c r="D500" s="184"/>
    </row>
    <row r="501" spans="4:4" x14ac:dyDescent="0.2">
      <c r="D501" s="184"/>
    </row>
    <row r="502" spans="4:4" x14ac:dyDescent="0.2">
      <c r="D502" s="184"/>
    </row>
    <row r="503" spans="4:4" x14ac:dyDescent="0.2">
      <c r="D503" s="184"/>
    </row>
    <row r="504" spans="4:4" x14ac:dyDescent="0.2">
      <c r="D504" s="184"/>
    </row>
    <row r="505" spans="4:4" x14ac:dyDescent="0.2">
      <c r="D505" s="184"/>
    </row>
    <row r="506" spans="4:4" x14ac:dyDescent="0.2">
      <c r="D506" s="184"/>
    </row>
    <row r="507" spans="4:4" x14ac:dyDescent="0.2">
      <c r="D507" s="184"/>
    </row>
    <row r="508" spans="4:4" x14ac:dyDescent="0.2">
      <c r="D508" s="184"/>
    </row>
    <row r="509" spans="4:4" x14ac:dyDescent="0.2">
      <c r="D509" s="184"/>
    </row>
    <row r="510" spans="4:4" x14ac:dyDescent="0.2">
      <c r="D510" s="184"/>
    </row>
    <row r="511" spans="4:4" x14ac:dyDescent="0.2">
      <c r="D511" s="184"/>
    </row>
    <row r="512" spans="4:4" x14ac:dyDescent="0.2">
      <c r="D512" s="184"/>
    </row>
    <row r="513" spans="4:4" x14ac:dyDescent="0.2">
      <c r="D513" s="184"/>
    </row>
    <row r="514" spans="4:4" x14ac:dyDescent="0.2">
      <c r="D514" s="184"/>
    </row>
    <row r="515" spans="4:4" x14ac:dyDescent="0.2">
      <c r="D515" s="184"/>
    </row>
    <row r="516" spans="4:4" x14ac:dyDescent="0.2">
      <c r="D516" s="184"/>
    </row>
    <row r="517" spans="4:4" x14ac:dyDescent="0.2">
      <c r="D517" s="184"/>
    </row>
    <row r="518" spans="4:4" x14ac:dyDescent="0.2">
      <c r="D518" s="184"/>
    </row>
    <row r="519" spans="4:4" x14ac:dyDescent="0.2">
      <c r="D519" s="184"/>
    </row>
    <row r="520" spans="4:4" x14ac:dyDescent="0.2">
      <c r="D520" s="184"/>
    </row>
    <row r="521" spans="4:4" x14ac:dyDescent="0.2">
      <c r="D521" s="184"/>
    </row>
    <row r="522" spans="4:4" x14ac:dyDescent="0.2">
      <c r="D522" s="184"/>
    </row>
    <row r="523" spans="4:4" x14ac:dyDescent="0.2">
      <c r="D523" s="184"/>
    </row>
    <row r="524" spans="4:4" x14ac:dyDescent="0.2">
      <c r="D524" s="184"/>
    </row>
    <row r="525" spans="4:4" x14ac:dyDescent="0.2">
      <c r="D525" s="184"/>
    </row>
    <row r="526" spans="4:4" x14ac:dyDescent="0.2">
      <c r="D526" s="184"/>
    </row>
    <row r="527" spans="4:4" x14ac:dyDescent="0.2">
      <c r="D527" s="184"/>
    </row>
    <row r="528" spans="4:4" x14ac:dyDescent="0.2">
      <c r="D528" s="184"/>
    </row>
    <row r="529" spans="4:4" x14ac:dyDescent="0.2">
      <c r="D529" s="184"/>
    </row>
    <row r="530" spans="4:4" x14ac:dyDescent="0.2">
      <c r="D530" s="184"/>
    </row>
    <row r="531" spans="4:4" x14ac:dyDescent="0.2">
      <c r="D531" s="184"/>
    </row>
    <row r="532" spans="4:4" x14ac:dyDescent="0.2">
      <c r="D532" s="184"/>
    </row>
    <row r="533" spans="4:4" x14ac:dyDescent="0.2">
      <c r="D533" s="184"/>
    </row>
    <row r="534" spans="4:4" x14ac:dyDescent="0.2">
      <c r="D534" s="184"/>
    </row>
    <row r="535" spans="4:4" x14ac:dyDescent="0.2">
      <c r="D535" s="184"/>
    </row>
    <row r="536" spans="4:4" x14ac:dyDescent="0.2">
      <c r="D536" s="184"/>
    </row>
    <row r="537" spans="4:4" x14ac:dyDescent="0.2">
      <c r="D537" s="184"/>
    </row>
    <row r="538" spans="4:4" x14ac:dyDescent="0.2">
      <c r="D538" s="184"/>
    </row>
    <row r="539" spans="4:4" x14ac:dyDescent="0.2">
      <c r="D539" s="184"/>
    </row>
    <row r="540" spans="4:4" x14ac:dyDescent="0.2">
      <c r="D540" s="184"/>
    </row>
    <row r="541" spans="4:4" x14ac:dyDescent="0.2">
      <c r="D541" s="184"/>
    </row>
    <row r="542" spans="4:4" x14ac:dyDescent="0.2">
      <c r="D542" s="184"/>
    </row>
    <row r="543" spans="4:4" x14ac:dyDescent="0.2">
      <c r="D543" s="184"/>
    </row>
    <row r="544" spans="4:4" x14ac:dyDescent="0.2">
      <c r="D544" s="184"/>
    </row>
    <row r="545" spans="4:4" x14ac:dyDescent="0.2">
      <c r="D545" s="184"/>
    </row>
    <row r="546" spans="4:4" x14ac:dyDescent="0.2">
      <c r="D546" s="184"/>
    </row>
    <row r="547" spans="4:4" x14ac:dyDescent="0.2">
      <c r="D547" s="184"/>
    </row>
    <row r="548" spans="4:4" x14ac:dyDescent="0.2">
      <c r="D548" s="184"/>
    </row>
    <row r="549" spans="4:4" x14ac:dyDescent="0.2">
      <c r="D549" s="184"/>
    </row>
    <row r="550" spans="4:4" x14ac:dyDescent="0.2">
      <c r="D550" s="184"/>
    </row>
    <row r="551" spans="4:4" x14ac:dyDescent="0.2">
      <c r="D551" s="184"/>
    </row>
    <row r="552" spans="4:4" x14ac:dyDescent="0.2">
      <c r="D552" s="184"/>
    </row>
    <row r="553" spans="4:4" x14ac:dyDescent="0.2">
      <c r="D553" s="184"/>
    </row>
    <row r="554" spans="4:4" x14ac:dyDescent="0.2">
      <c r="D554" s="184"/>
    </row>
    <row r="555" spans="4:4" x14ac:dyDescent="0.2">
      <c r="D555" s="184"/>
    </row>
    <row r="556" spans="4:4" x14ac:dyDescent="0.2">
      <c r="D556" s="184"/>
    </row>
    <row r="557" spans="4:4" x14ac:dyDescent="0.2">
      <c r="D557" s="184"/>
    </row>
    <row r="558" spans="4:4" x14ac:dyDescent="0.2">
      <c r="D558" s="184"/>
    </row>
    <row r="559" spans="4:4" x14ac:dyDescent="0.2">
      <c r="D559" s="184"/>
    </row>
    <row r="560" spans="4:4" x14ac:dyDescent="0.2">
      <c r="D560" s="184"/>
    </row>
    <row r="561" spans="4:4" x14ac:dyDescent="0.2">
      <c r="D561" s="184"/>
    </row>
    <row r="562" spans="4:4" x14ac:dyDescent="0.2">
      <c r="D562" s="184"/>
    </row>
    <row r="563" spans="4:4" x14ac:dyDescent="0.2">
      <c r="D563" s="184"/>
    </row>
    <row r="564" spans="4:4" x14ac:dyDescent="0.2">
      <c r="D564" s="184"/>
    </row>
    <row r="565" spans="4:4" x14ac:dyDescent="0.2">
      <c r="D565" s="184"/>
    </row>
    <row r="566" spans="4:4" x14ac:dyDescent="0.2">
      <c r="D566" s="184"/>
    </row>
    <row r="567" spans="4:4" x14ac:dyDescent="0.2">
      <c r="D567" s="184"/>
    </row>
    <row r="568" spans="4:4" x14ac:dyDescent="0.2">
      <c r="D568" s="184"/>
    </row>
    <row r="569" spans="4:4" x14ac:dyDescent="0.2">
      <c r="D569" s="184"/>
    </row>
    <row r="570" spans="4:4" x14ac:dyDescent="0.2">
      <c r="D570" s="184"/>
    </row>
    <row r="571" spans="4:4" x14ac:dyDescent="0.2">
      <c r="D571" s="184"/>
    </row>
    <row r="572" spans="4:4" x14ac:dyDescent="0.2">
      <c r="D572" s="184"/>
    </row>
    <row r="573" spans="4:4" x14ac:dyDescent="0.2">
      <c r="D573" s="184"/>
    </row>
    <row r="574" spans="4:4" x14ac:dyDescent="0.2">
      <c r="D574" s="184"/>
    </row>
    <row r="575" spans="4:4" x14ac:dyDescent="0.2">
      <c r="D575" s="184"/>
    </row>
    <row r="576" spans="4:4" x14ac:dyDescent="0.2">
      <c r="D576" s="184"/>
    </row>
    <row r="577" spans="4:4" x14ac:dyDescent="0.2">
      <c r="D577" s="184"/>
    </row>
    <row r="578" spans="4:4" x14ac:dyDescent="0.2">
      <c r="D578" s="184"/>
    </row>
    <row r="579" spans="4:4" x14ac:dyDescent="0.2">
      <c r="D579" s="184"/>
    </row>
    <row r="580" spans="4:4" x14ac:dyDescent="0.2">
      <c r="D580" s="184"/>
    </row>
    <row r="581" spans="4:4" x14ac:dyDescent="0.2">
      <c r="D581" s="184"/>
    </row>
    <row r="582" spans="4:4" x14ac:dyDescent="0.2">
      <c r="D582" s="184"/>
    </row>
    <row r="583" spans="4:4" x14ac:dyDescent="0.2">
      <c r="D583" s="184"/>
    </row>
    <row r="584" spans="4:4" x14ac:dyDescent="0.2">
      <c r="D584" s="184"/>
    </row>
    <row r="585" spans="4:4" x14ac:dyDescent="0.2">
      <c r="D585" s="184"/>
    </row>
    <row r="586" spans="4:4" x14ac:dyDescent="0.2">
      <c r="D586" s="184"/>
    </row>
    <row r="587" spans="4:4" x14ac:dyDescent="0.2">
      <c r="D587" s="184"/>
    </row>
    <row r="588" spans="4:4" x14ac:dyDescent="0.2">
      <c r="D588" s="184"/>
    </row>
    <row r="589" spans="4:4" x14ac:dyDescent="0.2">
      <c r="D589" s="184"/>
    </row>
    <row r="590" spans="4:4" x14ac:dyDescent="0.2">
      <c r="D590" s="184"/>
    </row>
    <row r="591" spans="4:4" x14ac:dyDescent="0.2">
      <c r="D591" s="184"/>
    </row>
    <row r="592" spans="4:4" x14ac:dyDescent="0.2">
      <c r="D592" s="184"/>
    </row>
    <row r="593" spans="4:4" x14ac:dyDescent="0.2">
      <c r="D593" s="184"/>
    </row>
    <row r="594" spans="4:4" x14ac:dyDescent="0.2">
      <c r="D594" s="184"/>
    </row>
    <row r="595" spans="4:4" x14ac:dyDescent="0.2">
      <c r="D595" s="184"/>
    </row>
    <row r="596" spans="4:4" x14ac:dyDescent="0.2">
      <c r="D596" s="184"/>
    </row>
    <row r="597" spans="4:4" x14ac:dyDescent="0.2">
      <c r="D597" s="184"/>
    </row>
    <row r="598" spans="4:4" x14ac:dyDescent="0.2">
      <c r="D598" s="184"/>
    </row>
    <row r="599" spans="4:4" x14ac:dyDescent="0.2">
      <c r="D599" s="184"/>
    </row>
    <row r="600" spans="4:4" x14ac:dyDescent="0.2">
      <c r="D600" s="184"/>
    </row>
    <row r="601" spans="4:4" x14ac:dyDescent="0.2">
      <c r="D601" s="184"/>
    </row>
    <row r="602" spans="4:4" x14ac:dyDescent="0.2">
      <c r="D602" s="184"/>
    </row>
    <row r="603" spans="4:4" x14ac:dyDescent="0.2">
      <c r="D603" s="184"/>
    </row>
    <row r="604" spans="4:4" x14ac:dyDescent="0.2">
      <c r="D604" s="184"/>
    </row>
    <row r="605" spans="4:4" x14ac:dyDescent="0.2">
      <c r="D605" s="184"/>
    </row>
    <row r="606" spans="4:4" x14ac:dyDescent="0.2">
      <c r="D606" s="184"/>
    </row>
    <row r="607" spans="4:4" x14ac:dyDescent="0.2">
      <c r="D607" s="184"/>
    </row>
    <row r="608" spans="4:4" x14ac:dyDescent="0.2">
      <c r="D608" s="184"/>
    </row>
    <row r="609" spans="4:4" x14ac:dyDescent="0.2">
      <c r="D609" s="184"/>
    </row>
    <row r="610" spans="4:4" x14ac:dyDescent="0.2">
      <c r="D610" s="184"/>
    </row>
    <row r="611" spans="4:4" x14ac:dyDescent="0.2">
      <c r="D611" s="184"/>
    </row>
    <row r="612" spans="4:4" x14ac:dyDescent="0.2">
      <c r="D612" s="184"/>
    </row>
    <row r="613" spans="4:4" x14ac:dyDescent="0.2">
      <c r="D613" s="184"/>
    </row>
    <row r="614" spans="4:4" x14ac:dyDescent="0.2">
      <c r="D614" s="184"/>
    </row>
    <row r="615" spans="4:4" x14ac:dyDescent="0.2">
      <c r="D615" s="184"/>
    </row>
    <row r="616" spans="4:4" x14ac:dyDescent="0.2">
      <c r="D616" s="184"/>
    </row>
    <row r="617" spans="4:4" x14ac:dyDescent="0.2">
      <c r="D617" s="184"/>
    </row>
    <row r="618" spans="4:4" x14ac:dyDescent="0.2">
      <c r="D618" s="184"/>
    </row>
    <row r="619" spans="4:4" x14ac:dyDescent="0.2">
      <c r="D619" s="184"/>
    </row>
    <row r="620" spans="4:4" x14ac:dyDescent="0.2">
      <c r="D620" s="184"/>
    </row>
    <row r="621" spans="4:4" x14ac:dyDescent="0.2">
      <c r="D621" s="184"/>
    </row>
    <row r="622" spans="4:4" x14ac:dyDescent="0.2">
      <c r="D622" s="184"/>
    </row>
    <row r="623" spans="4:4" x14ac:dyDescent="0.2">
      <c r="D623" s="184"/>
    </row>
    <row r="624" spans="4:4" x14ac:dyDescent="0.2">
      <c r="D624" s="184"/>
    </row>
    <row r="625" spans="4:4" x14ac:dyDescent="0.2">
      <c r="D625" s="184"/>
    </row>
    <row r="626" spans="4:4" x14ac:dyDescent="0.2">
      <c r="D626" s="184"/>
    </row>
    <row r="627" spans="4:4" x14ac:dyDescent="0.2">
      <c r="D627" s="184"/>
    </row>
    <row r="628" spans="4:4" x14ac:dyDescent="0.2">
      <c r="D628" s="184"/>
    </row>
    <row r="629" spans="4:4" x14ac:dyDescent="0.2">
      <c r="D629" s="184"/>
    </row>
    <row r="630" spans="4:4" x14ac:dyDescent="0.2">
      <c r="D630" s="184"/>
    </row>
    <row r="631" spans="4:4" x14ac:dyDescent="0.2">
      <c r="D631" s="184"/>
    </row>
    <row r="632" spans="4:4" x14ac:dyDescent="0.2">
      <c r="D632" s="184"/>
    </row>
    <row r="633" spans="4:4" x14ac:dyDescent="0.2">
      <c r="D633" s="184"/>
    </row>
    <row r="634" spans="4:4" x14ac:dyDescent="0.2">
      <c r="D634" s="184"/>
    </row>
    <row r="635" spans="4:4" x14ac:dyDescent="0.2">
      <c r="D635" s="184"/>
    </row>
    <row r="636" spans="4:4" x14ac:dyDescent="0.2">
      <c r="D636" s="184"/>
    </row>
    <row r="637" spans="4:4" x14ac:dyDescent="0.2">
      <c r="D637" s="184"/>
    </row>
    <row r="638" spans="4:4" x14ac:dyDescent="0.2">
      <c r="D638" s="184"/>
    </row>
    <row r="639" spans="4:4" x14ac:dyDescent="0.2">
      <c r="D639" s="184"/>
    </row>
    <row r="640" spans="4:4" x14ac:dyDescent="0.2">
      <c r="D640" s="184"/>
    </row>
    <row r="641" spans="4:4" x14ac:dyDescent="0.2">
      <c r="D641" s="184"/>
    </row>
    <row r="642" spans="4:4" x14ac:dyDescent="0.2">
      <c r="D642" s="184"/>
    </row>
    <row r="643" spans="4:4" x14ac:dyDescent="0.2">
      <c r="D643" s="184"/>
    </row>
    <row r="644" spans="4:4" x14ac:dyDescent="0.2">
      <c r="D644" s="184"/>
    </row>
    <row r="645" spans="4:4" x14ac:dyDescent="0.2">
      <c r="D645" s="184"/>
    </row>
    <row r="646" spans="4:4" x14ac:dyDescent="0.2">
      <c r="D646" s="184"/>
    </row>
    <row r="647" spans="4:4" x14ac:dyDescent="0.2">
      <c r="D647" s="184"/>
    </row>
    <row r="648" spans="4:4" x14ac:dyDescent="0.2">
      <c r="D648" s="184"/>
    </row>
    <row r="649" spans="4:4" x14ac:dyDescent="0.2">
      <c r="D649" s="184"/>
    </row>
    <row r="650" spans="4:4" x14ac:dyDescent="0.2">
      <c r="D650" s="184"/>
    </row>
    <row r="651" spans="4:4" x14ac:dyDescent="0.2">
      <c r="D651" s="184"/>
    </row>
    <row r="652" spans="4:4" x14ac:dyDescent="0.2">
      <c r="D652" s="184"/>
    </row>
    <row r="653" spans="4:4" x14ac:dyDescent="0.2">
      <c r="D653" s="184"/>
    </row>
    <row r="654" spans="4:4" x14ac:dyDescent="0.2">
      <c r="D654" s="184"/>
    </row>
    <row r="655" spans="4:4" x14ac:dyDescent="0.2">
      <c r="D655" s="184"/>
    </row>
    <row r="656" spans="4:4" x14ac:dyDescent="0.2">
      <c r="D656" s="184"/>
    </row>
    <row r="657" spans="4:4" x14ac:dyDescent="0.2">
      <c r="D657" s="184"/>
    </row>
    <row r="658" spans="4:4" x14ac:dyDescent="0.2">
      <c r="D658" s="184"/>
    </row>
    <row r="659" spans="4:4" x14ac:dyDescent="0.2">
      <c r="D659" s="184"/>
    </row>
    <row r="660" spans="4:4" x14ac:dyDescent="0.2">
      <c r="D660" s="184"/>
    </row>
    <row r="661" spans="4:4" x14ac:dyDescent="0.2">
      <c r="D661" s="184"/>
    </row>
    <row r="662" spans="4:4" x14ac:dyDescent="0.2">
      <c r="D662" s="184"/>
    </row>
    <row r="663" spans="4:4" x14ac:dyDescent="0.2">
      <c r="D663" s="184"/>
    </row>
    <row r="664" spans="4:4" x14ac:dyDescent="0.2">
      <c r="D664" s="184"/>
    </row>
    <row r="665" spans="4:4" x14ac:dyDescent="0.2">
      <c r="D665" s="184"/>
    </row>
    <row r="666" spans="4:4" x14ac:dyDescent="0.2">
      <c r="D666" s="184"/>
    </row>
    <row r="667" spans="4:4" x14ac:dyDescent="0.2">
      <c r="D667" s="184"/>
    </row>
    <row r="668" spans="4:4" x14ac:dyDescent="0.2">
      <c r="D668" s="184"/>
    </row>
    <row r="669" spans="4:4" x14ac:dyDescent="0.2">
      <c r="D669" s="184"/>
    </row>
    <row r="670" spans="4:4" x14ac:dyDescent="0.2">
      <c r="D670" s="184"/>
    </row>
    <row r="671" spans="4:4" x14ac:dyDescent="0.2">
      <c r="D671" s="184"/>
    </row>
    <row r="672" spans="4:4" x14ac:dyDescent="0.2">
      <c r="D672" s="184"/>
    </row>
    <row r="673" spans="4:4" x14ac:dyDescent="0.2">
      <c r="D673" s="184"/>
    </row>
    <row r="674" spans="4:4" x14ac:dyDescent="0.2">
      <c r="D674" s="184"/>
    </row>
    <row r="675" spans="4:4" x14ac:dyDescent="0.2">
      <c r="D675" s="184"/>
    </row>
    <row r="676" spans="4:4" x14ac:dyDescent="0.2">
      <c r="D676" s="184"/>
    </row>
    <row r="677" spans="4:4" x14ac:dyDescent="0.2">
      <c r="D677" s="184"/>
    </row>
    <row r="678" spans="4:4" x14ac:dyDescent="0.2">
      <c r="D678" s="184"/>
    </row>
    <row r="679" spans="4:4" x14ac:dyDescent="0.2">
      <c r="D679" s="184"/>
    </row>
    <row r="680" spans="4:4" x14ac:dyDescent="0.2">
      <c r="D680" s="184"/>
    </row>
    <row r="681" spans="4:4" x14ac:dyDescent="0.2">
      <c r="D681" s="184"/>
    </row>
    <row r="682" spans="4:4" x14ac:dyDescent="0.2">
      <c r="D682" s="184"/>
    </row>
    <row r="683" spans="4:4" x14ac:dyDescent="0.2">
      <c r="D683" s="184"/>
    </row>
    <row r="684" spans="4:4" x14ac:dyDescent="0.2">
      <c r="D684" s="184"/>
    </row>
    <row r="685" spans="4:4" x14ac:dyDescent="0.2">
      <c r="D685" s="184"/>
    </row>
    <row r="686" spans="4:4" x14ac:dyDescent="0.2">
      <c r="D686" s="184"/>
    </row>
    <row r="687" spans="4:4" x14ac:dyDescent="0.2">
      <c r="D687" s="184"/>
    </row>
    <row r="688" spans="4:4" x14ac:dyDescent="0.2">
      <c r="D688" s="184"/>
    </row>
    <row r="689" spans="4:4" x14ac:dyDescent="0.2">
      <c r="D689" s="184"/>
    </row>
    <row r="690" spans="4:4" x14ac:dyDescent="0.2">
      <c r="D690" s="184"/>
    </row>
    <row r="691" spans="4:4" x14ac:dyDescent="0.2">
      <c r="D691" s="184"/>
    </row>
    <row r="692" spans="4:4" x14ac:dyDescent="0.2">
      <c r="D692" s="184"/>
    </row>
    <row r="693" spans="4:4" x14ac:dyDescent="0.2">
      <c r="D693" s="184"/>
    </row>
    <row r="694" spans="4:4" x14ac:dyDescent="0.2">
      <c r="D694" s="184"/>
    </row>
    <row r="695" spans="4:4" x14ac:dyDescent="0.2">
      <c r="D695" s="184"/>
    </row>
    <row r="696" spans="4:4" x14ac:dyDescent="0.2">
      <c r="D696" s="184"/>
    </row>
    <row r="697" spans="4:4" x14ac:dyDescent="0.2">
      <c r="D697" s="184"/>
    </row>
    <row r="698" spans="4:4" x14ac:dyDescent="0.2">
      <c r="D698" s="184"/>
    </row>
    <row r="699" spans="4:4" x14ac:dyDescent="0.2">
      <c r="D699" s="184"/>
    </row>
    <row r="700" spans="4:4" x14ac:dyDescent="0.2">
      <c r="D700" s="184"/>
    </row>
    <row r="701" spans="4:4" x14ac:dyDescent="0.2">
      <c r="D701" s="184"/>
    </row>
    <row r="702" spans="4:4" x14ac:dyDescent="0.2">
      <c r="D702" s="184"/>
    </row>
    <row r="703" spans="4:4" x14ac:dyDescent="0.2">
      <c r="D703" s="184"/>
    </row>
    <row r="704" spans="4:4" x14ac:dyDescent="0.2">
      <c r="D704" s="184"/>
    </row>
    <row r="705" spans="4:4" x14ac:dyDescent="0.2">
      <c r="D705" s="184"/>
    </row>
    <row r="706" spans="4:4" x14ac:dyDescent="0.2">
      <c r="D706" s="184"/>
    </row>
    <row r="707" spans="4:4" x14ac:dyDescent="0.2">
      <c r="D707" s="184"/>
    </row>
    <row r="708" spans="4:4" x14ac:dyDescent="0.2">
      <c r="D708" s="184"/>
    </row>
    <row r="709" spans="4:4" x14ac:dyDescent="0.2">
      <c r="D709" s="184"/>
    </row>
    <row r="710" spans="4:4" x14ac:dyDescent="0.2">
      <c r="D710" s="184"/>
    </row>
    <row r="711" spans="4:4" x14ac:dyDescent="0.2">
      <c r="D711" s="184"/>
    </row>
    <row r="712" spans="4:4" x14ac:dyDescent="0.2">
      <c r="D712" s="184"/>
    </row>
    <row r="713" spans="4:4" x14ac:dyDescent="0.2">
      <c r="D713" s="184"/>
    </row>
    <row r="714" spans="4:4" x14ac:dyDescent="0.2">
      <c r="D714" s="184"/>
    </row>
    <row r="715" spans="4:4" x14ac:dyDescent="0.2">
      <c r="D715" s="184"/>
    </row>
    <row r="716" spans="4:4" x14ac:dyDescent="0.2">
      <c r="D716" s="184"/>
    </row>
    <row r="717" spans="4:4" x14ac:dyDescent="0.2">
      <c r="D717" s="184"/>
    </row>
    <row r="718" spans="4:4" x14ac:dyDescent="0.2">
      <c r="D718" s="184"/>
    </row>
    <row r="719" spans="4:4" x14ac:dyDescent="0.2">
      <c r="D719" s="184"/>
    </row>
    <row r="720" spans="4:4" x14ac:dyDescent="0.2">
      <c r="D720" s="184"/>
    </row>
    <row r="721" spans="4:4" x14ac:dyDescent="0.2">
      <c r="D721" s="184"/>
    </row>
    <row r="722" spans="4:4" x14ac:dyDescent="0.2">
      <c r="D722" s="184"/>
    </row>
    <row r="723" spans="4:4" x14ac:dyDescent="0.2">
      <c r="D723" s="184"/>
    </row>
    <row r="724" spans="4:4" x14ac:dyDescent="0.2">
      <c r="D724" s="184"/>
    </row>
    <row r="725" spans="4:4" x14ac:dyDescent="0.2">
      <c r="D725" s="184"/>
    </row>
    <row r="726" spans="4:4" x14ac:dyDescent="0.2">
      <c r="D726" s="184"/>
    </row>
    <row r="727" spans="4:4" x14ac:dyDescent="0.2">
      <c r="D727" s="184"/>
    </row>
    <row r="728" spans="4:4" x14ac:dyDescent="0.2">
      <c r="D728" s="184"/>
    </row>
    <row r="729" spans="4:4" x14ac:dyDescent="0.2">
      <c r="D729" s="184"/>
    </row>
    <row r="730" spans="4:4" x14ac:dyDescent="0.2">
      <c r="D730" s="184"/>
    </row>
    <row r="731" spans="4:4" x14ac:dyDescent="0.2">
      <c r="D731" s="184"/>
    </row>
    <row r="732" spans="4:4" x14ac:dyDescent="0.2">
      <c r="D732" s="184"/>
    </row>
    <row r="733" spans="4:4" x14ac:dyDescent="0.2">
      <c r="D733" s="184"/>
    </row>
    <row r="734" spans="4:4" x14ac:dyDescent="0.2">
      <c r="D734" s="184"/>
    </row>
    <row r="735" spans="4:4" x14ac:dyDescent="0.2">
      <c r="D735" s="184"/>
    </row>
    <row r="736" spans="4:4" x14ac:dyDescent="0.2">
      <c r="D736" s="184"/>
    </row>
    <row r="737" spans="4:4" x14ac:dyDescent="0.2">
      <c r="D737" s="184"/>
    </row>
    <row r="738" spans="4:4" x14ac:dyDescent="0.2">
      <c r="D738" s="184"/>
    </row>
    <row r="739" spans="4:4" x14ac:dyDescent="0.2">
      <c r="D739" s="184"/>
    </row>
    <row r="740" spans="4:4" x14ac:dyDescent="0.2">
      <c r="D740" s="184"/>
    </row>
    <row r="741" spans="4:4" x14ac:dyDescent="0.2">
      <c r="D741" s="184"/>
    </row>
    <row r="742" spans="4:4" x14ac:dyDescent="0.2">
      <c r="D742" s="184"/>
    </row>
    <row r="743" spans="4:4" x14ac:dyDescent="0.2">
      <c r="D743" s="184"/>
    </row>
    <row r="744" spans="4:4" x14ac:dyDescent="0.2">
      <c r="D744" s="184"/>
    </row>
    <row r="745" spans="4:4" x14ac:dyDescent="0.2">
      <c r="D745" s="184"/>
    </row>
    <row r="746" spans="4:4" x14ac:dyDescent="0.2">
      <c r="D746" s="184"/>
    </row>
    <row r="747" spans="4:4" x14ac:dyDescent="0.2">
      <c r="D747" s="184"/>
    </row>
    <row r="748" spans="4:4" x14ac:dyDescent="0.2">
      <c r="D748" s="184"/>
    </row>
    <row r="749" spans="4:4" x14ac:dyDescent="0.2">
      <c r="D749" s="184"/>
    </row>
    <row r="750" spans="4:4" x14ac:dyDescent="0.2">
      <c r="D750" s="184"/>
    </row>
    <row r="751" spans="4:4" x14ac:dyDescent="0.2">
      <c r="D751" s="184"/>
    </row>
    <row r="752" spans="4:4" x14ac:dyDescent="0.2">
      <c r="D752" s="184"/>
    </row>
    <row r="753" spans="4:4" x14ac:dyDescent="0.2">
      <c r="D753" s="184"/>
    </row>
    <row r="754" spans="4:4" x14ac:dyDescent="0.2">
      <c r="D754" s="184"/>
    </row>
    <row r="755" spans="4:4" x14ac:dyDescent="0.2">
      <c r="D755" s="184"/>
    </row>
    <row r="756" spans="4:4" x14ac:dyDescent="0.2">
      <c r="D756" s="184"/>
    </row>
    <row r="757" spans="4:4" x14ac:dyDescent="0.2">
      <c r="D757" s="184"/>
    </row>
    <row r="758" spans="4:4" x14ac:dyDescent="0.2">
      <c r="D758" s="184"/>
    </row>
    <row r="759" spans="4:4" x14ac:dyDescent="0.2">
      <c r="D759" s="184"/>
    </row>
    <row r="760" spans="4:4" x14ac:dyDescent="0.2">
      <c r="D760" s="184"/>
    </row>
    <row r="761" spans="4:4" x14ac:dyDescent="0.2">
      <c r="D761" s="184"/>
    </row>
    <row r="762" spans="4:4" x14ac:dyDescent="0.2">
      <c r="D762" s="184"/>
    </row>
    <row r="763" spans="4:4" x14ac:dyDescent="0.2">
      <c r="D763" s="184"/>
    </row>
    <row r="764" spans="4:4" x14ac:dyDescent="0.2">
      <c r="D764" s="184"/>
    </row>
    <row r="765" spans="4:4" x14ac:dyDescent="0.2">
      <c r="D765" s="184"/>
    </row>
    <row r="766" spans="4:4" x14ac:dyDescent="0.2">
      <c r="D766" s="184"/>
    </row>
    <row r="767" spans="4:4" x14ac:dyDescent="0.2">
      <c r="D767" s="184"/>
    </row>
    <row r="768" spans="4:4" x14ac:dyDescent="0.2">
      <c r="D768" s="184"/>
    </row>
    <row r="769" spans="4:4" x14ac:dyDescent="0.2">
      <c r="D769" s="184"/>
    </row>
    <row r="770" spans="4:4" x14ac:dyDescent="0.2">
      <c r="D770" s="184"/>
    </row>
    <row r="771" spans="4:4" x14ac:dyDescent="0.2">
      <c r="D771" s="184"/>
    </row>
    <row r="772" spans="4:4" x14ac:dyDescent="0.2">
      <c r="D772" s="184"/>
    </row>
    <row r="773" spans="4:4" x14ac:dyDescent="0.2">
      <c r="D773" s="184"/>
    </row>
    <row r="774" spans="4:4" x14ac:dyDescent="0.2">
      <c r="D774" s="184"/>
    </row>
    <row r="775" spans="4:4" x14ac:dyDescent="0.2">
      <c r="D775" s="184"/>
    </row>
    <row r="776" spans="4:4" x14ac:dyDescent="0.2">
      <c r="D776" s="184"/>
    </row>
    <row r="777" spans="4:4" x14ac:dyDescent="0.2">
      <c r="D777" s="184"/>
    </row>
    <row r="778" spans="4:4" x14ac:dyDescent="0.2">
      <c r="D778" s="184"/>
    </row>
    <row r="779" spans="4:4" x14ac:dyDescent="0.2">
      <c r="D779" s="184"/>
    </row>
    <row r="780" spans="4:4" x14ac:dyDescent="0.2">
      <c r="D780" s="184"/>
    </row>
    <row r="781" spans="4:4" x14ac:dyDescent="0.2">
      <c r="D781" s="184"/>
    </row>
    <row r="782" spans="4:4" x14ac:dyDescent="0.2">
      <c r="D782" s="184"/>
    </row>
    <row r="783" spans="4:4" x14ac:dyDescent="0.2">
      <c r="D783" s="184"/>
    </row>
    <row r="784" spans="4:4" x14ac:dyDescent="0.2">
      <c r="D784" s="184"/>
    </row>
    <row r="785" spans="4:4" x14ac:dyDescent="0.2">
      <c r="D785" s="184"/>
    </row>
    <row r="786" spans="4:4" x14ac:dyDescent="0.2">
      <c r="D786" s="184"/>
    </row>
    <row r="787" spans="4:4" x14ac:dyDescent="0.2">
      <c r="D787" s="184"/>
    </row>
    <row r="788" spans="4:4" x14ac:dyDescent="0.2">
      <c r="D788" s="184"/>
    </row>
    <row r="789" spans="4:4" x14ac:dyDescent="0.2">
      <c r="D789" s="184"/>
    </row>
    <row r="790" spans="4:4" x14ac:dyDescent="0.2">
      <c r="D790" s="184"/>
    </row>
    <row r="791" spans="4:4" x14ac:dyDescent="0.2">
      <c r="D791" s="184"/>
    </row>
    <row r="792" spans="4:4" x14ac:dyDescent="0.2">
      <c r="D792" s="184"/>
    </row>
    <row r="793" spans="4:4" x14ac:dyDescent="0.2">
      <c r="D793" s="184"/>
    </row>
    <row r="794" spans="4:4" x14ac:dyDescent="0.2">
      <c r="D794" s="184"/>
    </row>
    <row r="795" spans="4:4" x14ac:dyDescent="0.2">
      <c r="D795" s="184"/>
    </row>
    <row r="796" spans="4:4" x14ac:dyDescent="0.2">
      <c r="D796" s="184"/>
    </row>
    <row r="797" spans="4:4" x14ac:dyDescent="0.2">
      <c r="D797" s="184"/>
    </row>
    <row r="798" spans="4:4" x14ac:dyDescent="0.2">
      <c r="D798" s="184"/>
    </row>
    <row r="799" spans="4:4" x14ac:dyDescent="0.2">
      <c r="D799" s="184"/>
    </row>
    <row r="800" spans="4:4" x14ac:dyDescent="0.2">
      <c r="D800" s="184"/>
    </row>
    <row r="801" spans="4:4" x14ac:dyDescent="0.2">
      <c r="D801" s="184"/>
    </row>
    <row r="802" spans="4:4" x14ac:dyDescent="0.2">
      <c r="D802" s="184"/>
    </row>
    <row r="803" spans="4:4" x14ac:dyDescent="0.2">
      <c r="D803" s="184"/>
    </row>
    <row r="804" spans="4:4" x14ac:dyDescent="0.2">
      <c r="D804" s="184"/>
    </row>
    <row r="805" spans="4:4" x14ac:dyDescent="0.2">
      <c r="D805" s="184"/>
    </row>
    <row r="806" spans="4:4" x14ac:dyDescent="0.2">
      <c r="D806" s="184"/>
    </row>
    <row r="807" spans="4:4" x14ac:dyDescent="0.2">
      <c r="D807" s="184"/>
    </row>
    <row r="808" spans="4:4" x14ac:dyDescent="0.2">
      <c r="D808" s="184"/>
    </row>
    <row r="809" spans="4:4" x14ac:dyDescent="0.2">
      <c r="D809" s="184"/>
    </row>
    <row r="810" spans="4:4" x14ac:dyDescent="0.2">
      <c r="D810" s="184"/>
    </row>
    <row r="811" spans="4:4" x14ac:dyDescent="0.2">
      <c r="D811" s="184"/>
    </row>
    <row r="812" spans="4:4" x14ac:dyDescent="0.2">
      <c r="D812" s="184"/>
    </row>
    <row r="813" spans="4:4" x14ac:dyDescent="0.2">
      <c r="D813" s="184"/>
    </row>
    <row r="814" spans="4:4" x14ac:dyDescent="0.2">
      <c r="D814" s="184"/>
    </row>
    <row r="815" spans="4:4" x14ac:dyDescent="0.2">
      <c r="D815" s="184"/>
    </row>
    <row r="816" spans="4:4" x14ac:dyDescent="0.2">
      <c r="D816" s="184"/>
    </row>
    <row r="817" spans="4:4" x14ac:dyDescent="0.2">
      <c r="D817" s="184"/>
    </row>
    <row r="818" spans="4:4" x14ac:dyDescent="0.2">
      <c r="D818" s="184"/>
    </row>
    <row r="819" spans="4:4" x14ac:dyDescent="0.2">
      <c r="D819" s="184"/>
    </row>
    <row r="820" spans="4:4" x14ac:dyDescent="0.2">
      <c r="D820" s="184"/>
    </row>
    <row r="821" spans="4:4" x14ac:dyDescent="0.2">
      <c r="D821" s="184"/>
    </row>
    <row r="822" spans="4:4" x14ac:dyDescent="0.2">
      <c r="D822" s="184"/>
    </row>
    <row r="823" spans="4:4" x14ac:dyDescent="0.2">
      <c r="D823" s="184"/>
    </row>
    <row r="824" spans="4:4" x14ac:dyDescent="0.2">
      <c r="D824" s="184"/>
    </row>
    <row r="825" spans="4:4" x14ac:dyDescent="0.2">
      <c r="D825" s="184"/>
    </row>
    <row r="826" spans="4:4" x14ac:dyDescent="0.2">
      <c r="D826" s="184"/>
    </row>
    <row r="827" spans="4:4" x14ac:dyDescent="0.2">
      <c r="D827" s="184"/>
    </row>
    <row r="828" spans="4:4" x14ac:dyDescent="0.2">
      <c r="D828" s="184"/>
    </row>
    <row r="829" spans="4:4" x14ac:dyDescent="0.2">
      <c r="D829" s="184"/>
    </row>
    <row r="830" spans="4:4" x14ac:dyDescent="0.2">
      <c r="D830" s="184"/>
    </row>
    <row r="831" spans="4:4" x14ac:dyDescent="0.2">
      <c r="D831" s="184"/>
    </row>
    <row r="832" spans="4:4" x14ac:dyDescent="0.2">
      <c r="D832" s="184"/>
    </row>
    <row r="833" spans="4:4" x14ac:dyDescent="0.2">
      <c r="D833" s="184"/>
    </row>
    <row r="834" spans="4:4" x14ac:dyDescent="0.2">
      <c r="D834" s="184"/>
    </row>
    <row r="835" spans="4:4" x14ac:dyDescent="0.2">
      <c r="D835" s="184"/>
    </row>
    <row r="836" spans="4:4" x14ac:dyDescent="0.2">
      <c r="D836" s="184"/>
    </row>
    <row r="837" spans="4:4" x14ac:dyDescent="0.2">
      <c r="D837" s="184"/>
    </row>
    <row r="838" spans="4:4" x14ac:dyDescent="0.2">
      <c r="D838" s="184"/>
    </row>
    <row r="839" spans="4:4" x14ac:dyDescent="0.2">
      <c r="D839" s="184"/>
    </row>
    <row r="840" spans="4:4" x14ac:dyDescent="0.2">
      <c r="D840" s="184"/>
    </row>
    <row r="841" spans="4:4" x14ac:dyDescent="0.2">
      <c r="D841" s="184"/>
    </row>
    <row r="842" spans="4:4" x14ac:dyDescent="0.2">
      <c r="D842" s="184"/>
    </row>
    <row r="843" spans="4:4" x14ac:dyDescent="0.2">
      <c r="D843" s="184"/>
    </row>
    <row r="844" spans="4:4" x14ac:dyDescent="0.2">
      <c r="D844" s="184"/>
    </row>
    <row r="845" spans="4:4" x14ac:dyDescent="0.2">
      <c r="D845" s="184"/>
    </row>
    <row r="846" spans="4:4" x14ac:dyDescent="0.2">
      <c r="D846" s="184"/>
    </row>
    <row r="847" spans="4:4" x14ac:dyDescent="0.2">
      <c r="D847" s="184"/>
    </row>
    <row r="848" spans="4:4" x14ac:dyDescent="0.2">
      <c r="D848" s="184"/>
    </row>
    <row r="849" spans="4:4" x14ac:dyDescent="0.2">
      <c r="D849" s="184"/>
    </row>
    <row r="850" spans="4:4" x14ac:dyDescent="0.2">
      <c r="D850" s="184"/>
    </row>
    <row r="851" spans="4:4" x14ac:dyDescent="0.2">
      <c r="D851" s="184"/>
    </row>
    <row r="852" spans="4:4" x14ac:dyDescent="0.2">
      <c r="D852" s="184"/>
    </row>
    <row r="853" spans="4:4" x14ac:dyDescent="0.2">
      <c r="D853" s="184"/>
    </row>
    <row r="854" spans="4:4" x14ac:dyDescent="0.2">
      <c r="D854" s="184"/>
    </row>
    <row r="855" spans="4:4" x14ac:dyDescent="0.2">
      <c r="D855" s="184"/>
    </row>
    <row r="856" spans="4:4" x14ac:dyDescent="0.2">
      <c r="D856" s="184"/>
    </row>
    <row r="857" spans="4:4" x14ac:dyDescent="0.2">
      <c r="D857" s="184"/>
    </row>
    <row r="858" spans="4:4" x14ac:dyDescent="0.2">
      <c r="D858" s="184"/>
    </row>
    <row r="859" spans="4:4" x14ac:dyDescent="0.2">
      <c r="D859" s="184"/>
    </row>
    <row r="860" spans="4:4" x14ac:dyDescent="0.2">
      <c r="D860" s="184"/>
    </row>
    <row r="861" spans="4:4" x14ac:dyDescent="0.2">
      <c r="D861" s="184"/>
    </row>
    <row r="862" spans="4:4" x14ac:dyDescent="0.2">
      <c r="D862" s="184"/>
    </row>
    <row r="863" spans="4:4" x14ac:dyDescent="0.2">
      <c r="D863" s="184"/>
    </row>
    <row r="864" spans="4:4" x14ac:dyDescent="0.2">
      <c r="D864" s="184"/>
    </row>
    <row r="865" spans="4:4" x14ac:dyDescent="0.2">
      <c r="D865" s="184"/>
    </row>
    <row r="866" spans="4:4" x14ac:dyDescent="0.2">
      <c r="D866" s="184"/>
    </row>
    <row r="867" spans="4:4" x14ac:dyDescent="0.2">
      <c r="D867" s="184"/>
    </row>
    <row r="868" spans="4:4" x14ac:dyDescent="0.2">
      <c r="D868" s="184"/>
    </row>
    <row r="869" spans="4:4" x14ac:dyDescent="0.2">
      <c r="D869" s="184"/>
    </row>
    <row r="870" spans="4:4" x14ac:dyDescent="0.2">
      <c r="D870" s="184"/>
    </row>
    <row r="871" spans="4:4" x14ac:dyDescent="0.2">
      <c r="D871" s="184"/>
    </row>
    <row r="872" spans="4:4" x14ac:dyDescent="0.2">
      <c r="D872" s="184"/>
    </row>
    <row r="873" spans="4:4" x14ac:dyDescent="0.2">
      <c r="D873" s="184"/>
    </row>
    <row r="874" spans="4:4" x14ac:dyDescent="0.2">
      <c r="D874" s="184"/>
    </row>
    <row r="875" spans="4:4" x14ac:dyDescent="0.2">
      <c r="D875" s="184"/>
    </row>
    <row r="876" spans="4:4" x14ac:dyDescent="0.2">
      <c r="D876" s="184"/>
    </row>
    <row r="877" spans="4:4" x14ac:dyDescent="0.2">
      <c r="D877" s="184"/>
    </row>
    <row r="878" spans="4:4" x14ac:dyDescent="0.2">
      <c r="D878" s="184"/>
    </row>
    <row r="879" spans="4:4" x14ac:dyDescent="0.2">
      <c r="D879" s="184"/>
    </row>
    <row r="880" spans="4:4" x14ac:dyDescent="0.2">
      <c r="D880" s="184"/>
    </row>
    <row r="881" spans="4:4" x14ac:dyDescent="0.2">
      <c r="D881" s="184"/>
    </row>
    <row r="882" spans="4:4" x14ac:dyDescent="0.2">
      <c r="D882" s="184"/>
    </row>
    <row r="883" spans="4:4" x14ac:dyDescent="0.2">
      <c r="D883" s="184"/>
    </row>
    <row r="884" spans="4:4" x14ac:dyDescent="0.2">
      <c r="D884" s="184"/>
    </row>
    <row r="885" spans="4:4" x14ac:dyDescent="0.2">
      <c r="D885" s="184"/>
    </row>
    <row r="886" spans="4:4" x14ac:dyDescent="0.2">
      <c r="D886" s="184"/>
    </row>
    <row r="887" spans="4:4" x14ac:dyDescent="0.2">
      <c r="D887" s="184"/>
    </row>
    <row r="888" spans="4:4" x14ac:dyDescent="0.2">
      <c r="D888" s="184"/>
    </row>
    <row r="889" spans="4:4" x14ac:dyDescent="0.2">
      <c r="D889" s="184"/>
    </row>
    <row r="890" spans="4:4" x14ac:dyDescent="0.2">
      <c r="D890" s="184"/>
    </row>
    <row r="891" spans="4:4" x14ac:dyDescent="0.2">
      <c r="D891" s="184"/>
    </row>
    <row r="892" spans="4:4" x14ac:dyDescent="0.2">
      <c r="D892" s="184"/>
    </row>
    <row r="893" spans="4:4" x14ac:dyDescent="0.2">
      <c r="D893" s="184"/>
    </row>
    <row r="894" spans="4:4" x14ac:dyDescent="0.2">
      <c r="D894" s="184"/>
    </row>
    <row r="895" spans="4:4" x14ac:dyDescent="0.2">
      <c r="D895" s="184"/>
    </row>
    <row r="896" spans="4:4" x14ac:dyDescent="0.2">
      <c r="D896" s="184"/>
    </row>
    <row r="897" spans="4:4" x14ac:dyDescent="0.2">
      <c r="D897" s="184"/>
    </row>
    <row r="898" spans="4:4" x14ac:dyDescent="0.2">
      <c r="D898" s="184"/>
    </row>
    <row r="899" spans="4:4" x14ac:dyDescent="0.2">
      <c r="D899" s="184"/>
    </row>
    <row r="900" spans="4:4" x14ac:dyDescent="0.2">
      <c r="D900" s="184"/>
    </row>
    <row r="901" spans="4:4" x14ac:dyDescent="0.2">
      <c r="D901" s="184"/>
    </row>
    <row r="902" spans="4:4" x14ac:dyDescent="0.2">
      <c r="D902" s="184"/>
    </row>
    <row r="903" spans="4:4" x14ac:dyDescent="0.2">
      <c r="D903" s="184"/>
    </row>
    <row r="904" spans="4:4" x14ac:dyDescent="0.2">
      <c r="D904" s="184"/>
    </row>
    <row r="905" spans="4:4" x14ac:dyDescent="0.2">
      <c r="D905" s="184"/>
    </row>
    <row r="906" spans="4:4" x14ac:dyDescent="0.2">
      <c r="D906" s="184"/>
    </row>
    <row r="907" spans="4:4" x14ac:dyDescent="0.2">
      <c r="D907" s="184"/>
    </row>
    <row r="908" spans="4:4" x14ac:dyDescent="0.2">
      <c r="D908" s="184"/>
    </row>
    <row r="909" spans="4:4" x14ac:dyDescent="0.2">
      <c r="D909" s="184"/>
    </row>
    <row r="910" spans="4:4" x14ac:dyDescent="0.2">
      <c r="D910" s="184"/>
    </row>
    <row r="911" spans="4:4" x14ac:dyDescent="0.2">
      <c r="D911" s="184"/>
    </row>
    <row r="912" spans="4:4" x14ac:dyDescent="0.2">
      <c r="D912" s="184"/>
    </row>
    <row r="913" spans="4:4" x14ac:dyDescent="0.2">
      <c r="D913" s="184"/>
    </row>
    <row r="914" spans="4:4" x14ac:dyDescent="0.2">
      <c r="D914" s="184"/>
    </row>
    <row r="915" spans="4:4" x14ac:dyDescent="0.2">
      <c r="D915" s="184"/>
    </row>
    <row r="916" spans="4:4" x14ac:dyDescent="0.2">
      <c r="D916" s="184"/>
    </row>
    <row r="917" spans="4:4" x14ac:dyDescent="0.2">
      <c r="D917" s="184"/>
    </row>
    <row r="918" spans="4:4" x14ac:dyDescent="0.2">
      <c r="D918" s="184"/>
    </row>
    <row r="919" spans="4:4" x14ac:dyDescent="0.2">
      <c r="D919" s="184"/>
    </row>
    <row r="920" spans="4:4" x14ac:dyDescent="0.2">
      <c r="D920" s="184"/>
    </row>
    <row r="921" spans="4:4" x14ac:dyDescent="0.2">
      <c r="D921" s="184"/>
    </row>
    <row r="922" spans="4:4" x14ac:dyDescent="0.2">
      <c r="D922" s="184"/>
    </row>
    <row r="923" spans="4:4" x14ac:dyDescent="0.2">
      <c r="D923" s="184"/>
    </row>
    <row r="924" spans="4:4" x14ac:dyDescent="0.2">
      <c r="D924" s="184"/>
    </row>
    <row r="925" spans="4:4" x14ac:dyDescent="0.2">
      <c r="D925" s="184"/>
    </row>
    <row r="926" spans="4:4" x14ac:dyDescent="0.2">
      <c r="D926" s="184"/>
    </row>
    <row r="927" spans="4:4" x14ac:dyDescent="0.2">
      <c r="D927" s="184"/>
    </row>
    <row r="928" spans="4:4" x14ac:dyDescent="0.2">
      <c r="D928" s="184"/>
    </row>
    <row r="929" spans="4:4" x14ac:dyDescent="0.2">
      <c r="D929" s="184"/>
    </row>
    <row r="930" spans="4:4" x14ac:dyDescent="0.2">
      <c r="D930" s="184"/>
    </row>
    <row r="931" spans="4:4" x14ac:dyDescent="0.2">
      <c r="D931" s="184"/>
    </row>
    <row r="932" spans="4:4" x14ac:dyDescent="0.2">
      <c r="D932" s="184"/>
    </row>
    <row r="933" spans="4:4" x14ac:dyDescent="0.2">
      <c r="D933" s="184"/>
    </row>
    <row r="934" spans="4:4" x14ac:dyDescent="0.2">
      <c r="D934" s="184"/>
    </row>
    <row r="935" spans="4:4" x14ac:dyDescent="0.2">
      <c r="D935" s="184"/>
    </row>
    <row r="936" spans="4:4" x14ac:dyDescent="0.2">
      <c r="D936" s="184"/>
    </row>
    <row r="937" spans="4:4" x14ac:dyDescent="0.2">
      <c r="D937" s="184"/>
    </row>
    <row r="938" spans="4:4" x14ac:dyDescent="0.2">
      <c r="D938" s="184"/>
    </row>
    <row r="939" spans="4:4" x14ac:dyDescent="0.2">
      <c r="D939" s="184"/>
    </row>
    <row r="940" spans="4:4" x14ac:dyDescent="0.2">
      <c r="D940" s="184"/>
    </row>
    <row r="941" spans="4:4" x14ac:dyDescent="0.2">
      <c r="D941" s="184"/>
    </row>
    <row r="942" spans="4:4" x14ac:dyDescent="0.2">
      <c r="D942" s="184"/>
    </row>
    <row r="943" spans="4:4" x14ac:dyDescent="0.2">
      <c r="D943" s="184"/>
    </row>
    <row r="944" spans="4:4" x14ac:dyDescent="0.2">
      <c r="D944" s="184"/>
    </row>
    <row r="945" spans="4:4" x14ac:dyDescent="0.2">
      <c r="D945" s="184"/>
    </row>
    <row r="946" spans="4:4" x14ac:dyDescent="0.2">
      <c r="D946" s="184"/>
    </row>
    <row r="947" spans="4:4" x14ac:dyDescent="0.2">
      <c r="D947" s="184"/>
    </row>
    <row r="948" spans="4:4" x14ac:dyDescent="0.2">
      <c r="D948" s="184"/>
    </row>
    <row r="949" spans="4:4" x14ac:dyDescent="0.2">
      <c r="D949" s="184"/>
    </row>
    <row r="950" spans="4:4" x14ac:dyDescent="0.2">
      <c r="D950" s="184"/>
    </row>
    <row r="951" spans="4:4" x14ac:dyDescent="0.2">
      <c r="D951" s="184"/>
    </row>
    <row r="952" spans="4:4" x14ac:dyDescent="0.2">
      <c r="D952" s="184"/>
    </row>
    <row r="953" spans="4:4" x14ac:dyDescent="0.2">
      <c r="D953" s="184"/>
    </row>
    <row r="954" spans="4:4" x14ac:dyDescent="0.2">
      <c r="D954" s="184"/>
    </row>
    <row r="955" spans="4:4" x14ac:dyDescent="0.2">
      <c r="D955" s="184"/>
    </row>
    <row r="956" spans="4:4" x14ac:dyDescent="0.2">
      <c r="D956" s="184"/>
    </row>
    <row r="957" spans="4:4" x14ac:dyDescent="0.2">
      <c r="D957" s="184"/>
    </row>
    <row r="958" spans="4:4" x14ac:dyDescent="0.2">
      <c r="D958" s="184"/>
    </row>
    <row r="959" spans="4:4" x14ac:dyDescent="0.2">
      <c r="D959" s="184"/>
    </row>
    <row r="960" spans="4:4" x14ac:dyDescent="0.2">
      <c r="D960" s="184"/>
    </row>
    <row r="961" spans="4:4" x14ac:dyDescent="0.2">
      <c r="D961" s="184"/>
    </row>
    <row r="962" spans="4:4" x14ac:dyDescent="0.2">
      <c r="D962" s="184"/>
    </row>
    <row r="963" spans="4:4" x14ac:dyDescent="0.2">
      <c r="D963" s="184"/>
    </row>
    <row r="964" spans="4:4" x14ac:dyDescent="0.2">
      <c r="D964" s="184"/>
    </row>
    <row r="965" spans="4:4" x14ac:dyDescent="0.2">
      <c r="D965" s="184"/>
    </row>
    <row r="966" spans="4:4" x14ac:dyDescent="0.2">
      <c r="D966" s="184"/>
    </row>
    <row r="967" spans="4:4" x14ac:dyDescent="0.2">
      <c r="D967" s="184"/>
    </row>
    <row r="968" spans="4:4" x14ac:dyDescent="0.2">
      <c r="D968" s="184"/>
    </row>
    <row r="969" spans="4:4" x14ac:dyDescent="0.2">
      <c r="D969" s="184"/>
    </row>
    <row r="970" spans="4:4" x14ac:dyDescent="0.2">
      <c r="D970" s="184"/>
    </row>
    <row r="971" spans="4:4" x14ac:dyDescent="0.2">
      <c r="D971" s="184"/>
    </row>
    <row r="972" spans="4:4" x14ac:dyDescent="0.2">
      <c r="D972" s="184"/>
    </row>
    <row r="973" spans="4:4" x14ac:dyDescent="0.2">
      <c r="D973" s="184"/>
    </row>
    <row r="974" spans="4:4" x14ac:dyDescent="0.2">
      <c r="D974" s="184"/>
    </row>
    <row r="975" spans="4:4" x14ac:dyDescent="0.2">
      <c r="D975" s="184"/>
    </row>
    <row r="976" spans="4:4" x14ac:dyDescent="0.2">
      <c r="D976" s="184"/>
    </row>
    <row r="977" spans="4:4" x14ac:dyDescent="0.2">
      <c r="D977" s="184"/>
    </row>
    <row r="978" spans="4:4" x14ac:dyDescent="0.2">
      <c r="D978" s="184"/>
    </row>
    <row r="979" spans="4:4" x14ac:dyDescent="0.2">
      <c r="D979" s="184"/>
    </row>
    <row r="980" spans="4:4" x14ac:dyDescent="0.2">
      <c r="D980" s="184"/>
    </row>
    <row r="981" spans="4:4" x14ac:dyDescent="0.2">
      <c r="D981" s="184"/>
    </row>
    <row r="982" spans="4:4" x14ac:dyDescent="0.2">
      <c r="D982" s="184"/>
    </row>
    <row r="983" spans="4:4" x14ac:dyDescent="0.2">
      <c r="D983" s="184"/>
    </row>
    <row r="984" spans="4:4" x14ac:dyDescent="0.2">
      <c r="D984" s="184"/>
    </row>
    <row r="985" spans="4:4" x14ac:dyDescent="0.2">
      <c r="D985" s="184"/>
    </row>
    <row r="986" spans="4:4" x14ac:dyDescent="0.2">
      <c r="D986" s="184"/>
    </row>
    <row r="987" spans="4:4" x14ac:dyDescent="0.2">
      <c r="D987" s="184"/>
    </row>
    <row r="988" spans="4:4" x14ac:dyDescent="0.2">
      <c r="D988" s="184"/>
    </row>
    <row r="989" spans="4:4" x14ac:dyDescent="0.2">
      <c r="D989" s="184"/>
    </row>
    <row r="990" spans="4:4" x14ac:dyDescent="0.2">
      <c r="D990" s="184"/>
    </row>
    <row r="991" spans="4:4" x14ac:dyDescent="0.2">
      <c r="D991" s="184"/>
    </row>
    <row r="992" spans="4:4" x14ac:dyDescent="0.2">
      <c r="D992" s="184"/>
    </row>
    <row r="993" spans="4:4" x14ac:dyDescent="0.2">
      <c r="D993" s="184"/>
    </row>
    <row r="994" spans="4:4" x14ac:dyDescent="0.2">
      <c r="D994" s="184"/>
    </row>
    <row r="995" spans="4:4" x14ac:dyDescent="0.2">
      <c r="D995" s="184"/>
    </row>
    <row r="996" spans="4:4" x14ac:dyDescent="0.2">
      <c r="D996" s="184"/>
    </row>
    <row r="997" spans="4:4" x14ac:dyDescent="0.2">
      <c r="D997" s="184"/>
    </row>
    <row r="998" spans="4:4" x14ac:dyDescent="0.2">
      <c r="D998" s="184"/>
    </row>
    <row r="999" spans="4:4" x14ac:dyDescent="0.2">
      <c r="D999" s="184"/>
    </row>
    <row r="1000" spans="4:4" x14ac:dyDescent="0.2">
      <c r="D1000" s="184"/>
    </row>
    <row r="1001" spans="4:4" x14ac:dyDescent="0.2">
      <c r="D1001" s="184"/>
    </row>
    <row r="1002" spans="4:4" x14ac:dyDescent="0.2">
      <c r="D1002" s="184"/>
    </row>
    <row r="1003" spans="4:4" x14ac:dyDescent="0.2">
      <c r="D1003" s="184"/>
    </row>
    <row r="1004" spans="4:4" x14ac:dyDescent="0.2">
      <c r="D1004" s="184"/>
    </row>
    <row r="1005" spans="4:4" x14ac:dyDescent="0.2">
      <c r="D1005" s="184"/>
    </row>
    <row r="1006" spans="4:4" x14ac:dyDescent="0.2">
      <c r="D1006" s="184"/>
    </row>
    <row r="1007" spans="4:4" x14ac:dyDescent="0.2">
      <c r="D1007" s="184"/>
    </row>
    <row r="1008" spans="4:4" x14ac:dyDescent="0.2">
      <c r="D1008" s="184"/>
    </row>
    <row r="1009" spans="4:4" x14ac:dyDescent="0.2">
      <c r="D1009" s="184"/>
    </row>
    <row r="1010" spans="4:4" x14ac:dyDescent="0.2">
      <c r="D1010" s="184"/>
    </row>
    <row r="1011" spans="4:4" x14ac:dyDescent="0.2">
      <c r="D1011" s="184"/>
    </row>
    <row r="1012" spans="4:4" x14ac:dyDescent="0.2">
      <c r="D1012" s="184"/>
    </row>
    <row r="1013" spans="4:4" x14ac:dyDescent="0.2">
      <c r="D1013" s="184"/>
    </row>
    <row r="1014" spans="4:4" x14ac:dyDescent="0.2">
      <c r="D1014" s="184"/>
    </row>
    <row r="1015" spans="4:4" x14ac:dyDescent="0.2">
      <c r="D1015" s="184"/>
    </row>
    <row r="1016" spans="4:4" x14ac:dyDescent="0.2">
      <c r="D1016" s="184"/>
    </row>
    <row r="1017" spans="4:4" x14ac:dyDescent="0.2">
      <c r="D1017" s="184"/>
    </row>
    <row r="1018" spans="4:4" x14ac:dyDescent="0.2">
      <c r="D1018" s="184"/>
    </row>
    <row r="1019" spans="4:4" x14ac:dyDescent="0.2">
      <c r="D1019" s="184"/>
    </row>
    <row r="1020" spans="4:4" x14ac:dyDescent="0.2">
      <c r="D1020" s="184"/>
    </row>
    <row r="1021" spans="4:4" x14ac:dyDescent="0.2">
      <c r="D1021" s="184"/>
    </row>
    <row r="1022" spans="4:4" x14ac:dyDescent="0.2">
      <c r="D1022" s="184"/>
    </row>
    <row r="1023" spans="4:4" x14ac:dyDescent="0.2">
      <c r="D1023" s="184"/>
    </row>
    <row r="1024" spans="4:4" x14ac:dyDescent="0.2">
      <c r="D1024" s="184"/>
    </row>
    <row r="1025" spans="4:4" x14ac:dyDescent="0.2">
      <c r="D1025" s="184"/>
    </row>
    <row r="1026" spans="4:4" x14ac:dyDescent="0.2">
      <c r="D1026" s="184"/>
    </row>
    <row r="1027" spans="4:4" x14ac:dyDescent="0.2">
      <c r="D1027" s="184"/>
    </row>
    <row r="1028" spans="4:4" x14ac:dyDescent="0.2">
      <c r="D1028" s="184"/>
    </row>
    <row r="1029" spans="4:4" x14ac:dyDescent="0.2">
      <c r="D1029" s="184"/>
    </row>
    <row r="1030" spans="4:4" x14ac:dyDescent="0.2">
      <c r="D1030" s="184"/>
    </row>
    <row r="1031" spans="4:4" x14ac:dyDescent="0.2">
      <c r="D1031" s="184"/>
    </row>
    <row r="1032" spans="4:4" x14ac:dyDescent="0.2">
      <c r="D1032" s="184"/>
    </row>
    <row r="1033" spans="4:4" x14ac:dyDescent="0.2">
      <c r="D1033" s="184"/>
    </row>
    <row r="1034" spans="4:4" x14ac:dyDescent="0.2">
      <c r="D1034" s="184"/>
    </row>
    <row r="1035" spans="4:4" x14ac:dyDescent="0.2">
      <c r="D1035" s="184"/>
    </row>
    <row r="1036" spans="4:4" x14ac:dyDescent="0.2">
      <c r="D1036" s="184"/>
    </row>
    <row r="1037" spans="4:4" x14ac:dyDescent="0.2">
      <c r="D1037" s="184"/>
    </row>
    <row r="1038" spans="4:4" x14ac:dyDescent="0.2">
      <c r="D1038" s="184"/>
    </row>
    <row r="1039" spans="4:4" x14ac:dyDescent="0.2">
      <c r="D1039" s="184"/>
    </row>
    <row r="1040" spans="4:4" x14ac:dyDescent="0.2">
      <c r="D1040" s="184"/>
    </row>
    <row r="1041" spans="4:4" x14ac:dyDescent="0.2">
      <c r="D1041" s="184"/>
    </row>
    <row r="1042" spans="4:4" x14ac:dyDescent="0.2">
      <c r="D1042" s="184"/>
    </row>
    <row r="1043" spans="4:4" x14ac:dyDescent="0.2">
      <c r="D1043" s="184"/>
    </row>
    <row r="1044" spans="4:4" x14ac:dyDescent="0.2">
      <c r="D1044" s="184"/>
    </row>
    <row r="1045" spans="4:4" x14ac:dyDescent="0.2">
      <c r="D1045" s="184"/>
    </row>
    <row r="1046" spans="4:4" x14ac:dyDescent="0.2">
      <c r="D1046" s="184"/>
    </row>
    <row r="1047" spans="4:4" x14ac:dyDescent="0.2">
      <c r="D1047" s="184"/>
    </row>
    <row r="1048" spans="4:4" x14ac:dyDescent="0.2">
      <c r="D1048" s="184"/>
    </row>
    <row r="1049" spans="4:4" x14ac:dyDescent="0.2">
      <c r="D1049" s="184"/>
    </row>
    <row r="1050" spans="4:4" x14ac:dyDescent="0.2">
      <c r="D1050" s="184"/>
    </row>
    <row r="1051" spans="4:4" x14ac:dyDescent="0.2">
      <c r="D1051" s="184"/>
    </row>
    <row r="1052" spans="4:4" x14ac:dyDescent="0.2">
      <c r="D1052" s="184"/>
    </row>
    <row r="1053" spans="4:4" x14ac:dyDescent="0.2">
      <c r="D1053" s="184"/>
    </row>
    <row r="1054" spans="4:4" x14ac:dyDescent="0.2">
      <c r="D1054" s="184"/>
    </row>
    <row r="1055" spans="4:4" x14ac:dyDescent="0.2">
      <c r="D1055" s="184"/>
    </row>
    <row r="1056" spans="4:4" x14ac:dyDescent="0.2">
      <c r="D1056" s="184"/>
    </row>
    <row r="1057" spans="4:4" x14ac:dyDescent="0.2">
      <c r="D1057" s="184"/>
    </row>
    <row r="1058" spans="4:4" x14ac:dyDescent="0.2">
      <c r="D1058" s="184"/>
    </row>
    <row r="1059" spans="4:4" x14ac:dyDescent="0.2">
      <c r="D1059" s="184"/>
    </row>
    <row r="1060" spans="4:4" x14ac:dyDescent="0.2">
      <c r="D1060" s="184"/>
    </row>
    <row r="1061" spans="4:4" x14ac:dyDescent="0.2">
      <c r="D1061" s="184"/>
    </row>
    <row r="1062" spans="4:4" x14ac:dyDescent="0.2">
      <c r="D1062" s="184"/>
    </row>
    <row r="1063" spans="4:4" x14ac:dyDescent="0.2">
      <c r="D1063" s="184"/>
    </row>
    <row r="1064" spans="4:4" x14ac:dyDescent="0.2">
      <c r="D1064" s="184"/>
    </row>
    <row r="1065" spans="4:4" x14ac:dyDescent="0.2">
      <c r="D1065" s="184"/>
    </row>
    <row r="1066" spans="4:4" x14ac:dyDescent="0.2">
      <c r="D1066" s="184"/>
    </row>
    <row r="1067" spans="4:4" x14ac:dyDescent="0.2">
      <c r="D1067" s="184"/>
    </row>
    <row r="1068" spans="4:4" x14ac:dyDescent="0.2">
      <c r="D1068" s="184"/>
    </row>
    <row r="1069" spans="4:4" x14ac:dyDescent="0.2">
      <c r="D1069" s="184"/>
    </row>
    <row r="1070" spans="4:4" x14ac:dyDescent="0.2">
      <c r="D1070" s="184"/>
    </row>
    <row r="1071" spans="4:4" x14ac:dyDescent="0.2">
      <c r="D1071" s="184"/>
    </row>
    <row r="1072" spans="4:4" x14ac:dyDescent="0.2">
      <c r="D1072" s="184"/>
    </row>
    <row r="1073" spans="4:4" x14ac:dyDescent="0.2">
      <c r="D1073" s="184"/>
    </row>
    <row r="1074" spans="4:4" x14ac:dyDescent="0.2">
      <c r="D1074" s="184"/>
    </row>
    <row r="1075" spans="4:4" x14ac:dyDescent="0.2">
      <c r="D1075" s="184"/>
    </row>
    <row r="1076" spans="4:4" x14ac:dyDescent="0.2">
      <c r="D1076" s="184"/>
    </row>
    <row r="1077" spans="4:4" x14ac:dyDescent="0.2">
      <c r="D1077" s="184"/>
    </row>
    <row r="1078" spans="4:4" x14ac:dyDescent="0.2">
      <c r="D1078" s="184"/>
    </row>
    <row r="1079" spans="4:4" x14ac:dyDescent="0.2">
      <c r="D1079" s="184"/>
    </row>
    <row r="1080" spans="4:4" x14ac:dyDescent="0.2">
      <c r="D1080" s="184"/>
    </row>
    <row r="1081" spans="4:4" x14ac:dyDescent="0.2">
      <c r="D1081" s="184"/>
    </row>
    <row r="1082" spans="4:4" x14ac:dyDescent="0.2">
      <c r="D1082" s="184"/>
    </row>
    <row r="1083" spans="4:4" x14ac:dyDescent="0.2">
      <c r="D1083" s="184"/>
    </row>
    <row r="1084" spans="4:4" x14ac:dyDescent="0.2">
      <c r="D1084" s="184"/>
    </row>
    <row r="1085" spans="4:4" x14ac:dyDescent="0.2">
      <c r="D1085" s="184"/>
    </row>
    <row r="1086" spans="4:4" x14ac:dyDescent="0.2">
      <c r="D1086" s="184"/>
    </row>
    <row r="1087" spans="4:4" x14ac:dyDescent="0.2">
      <c r="D1087" s="184"/>
    </row>
    <row r="1088" spans="4:4" x14ac:dyDescent="0.2">
      <c r="D1088" s="184"/>
    </row>
    <row r="1089" spans="4:4" x14ac:dyDescent="0.2">
      <c r="D1089" s="184"/>
    </row>
    <row r="1090" spans="4:4" x14ac:dyDescent="0.2">
      <c r="D1090" s="184"/>
    </row>
    <row r="1091" spans="4:4" x14ac:dyDescent="0.2">
      <c r="D1091" s="184"/>
    </row>
    <row r="1092" spans="4:4" x14ac:dyDescent="0.2">
      <c r="D1092" s="184"/>
    </row>
    <row r="1093" spans="4:4" x14ac:dyDescent="0.2">
      <c r="D1093" s="184"/>
    </row>
    <row r="1094" spans="4:4" x14ac:dyDescent="0.2">
      <c r="D1094" s="184"/>
    </row>
    <row r="1095" spans="4:4" x14ac:dyDescent="0.2">
      <c r="D1095" s="184"/>
    </row>
    <row r="1096" spans="4:4" x14ac:dyDescent="0.2">
      <c r="D1096" s="184"/>
    </row>
    <row r="1097" spans="4:4" x14ac:dyDescent="0.2">
      <c r="D1097" s="184"/>
    </row>
    <row r="1098" spans="4:4" x14ac:dyDescent="0.2">
      <c r="D1098" s="184"/>
    </row>
    <row r="1099" spans="4:4" x14ac:dyDescent="0.2">
      <c r="D1099" s="184"/>
    </row>
    <row r="1100" spans="4:4" x14ac:dyDescent="0.2">
      <c r="D1100" s="184"/>
    </row>
    <row r="1101" spans="4:4" x14ac:dyDescent="0.2">
      <c r="D1101" s="184"/>
    </row>
    <row r="1102" spans="4:4" x14ac:dyDescent="0.2">
      <c r="D1102" s="184"/>
    </row>
    <row r="1103" spans="4:4" x14ac:dyDescent="0.2">
      <c r="D1103" s="184"/>
    </row>
    <row r="1104" spans="4:4" x14ac:dyDescent="0.2">
      <c r="D1104" s="184"/>
    </row>
    <row r="1105" spans="4:4" x14ac:dyDescent="0.2">
      <c r="D1105" s="184"/>
    </row>
    <row r="1106" spans="4:4" x14ac:dyDescent="0.2">
      <c r="D1106" s="184"/>
    </row>
    <row r="1107" spans="4:4" x14ac:dyDescent="0.2">
      <c r="D1107" s="184"/>
    </row>
    <row r="1108" spans="4:4" x14ac:dyDescent="0.2">
      <c r="D1108" s="184"/>
    </row>
    <row r="1109" spans="4:4" x14ac:dyDescent="0.2">
      <c r="D1109" s="184"/>
    </row>
    <row r="1110" spans="4:4" x14ac:dyDescent="0.2">
      <c r="D1110" s="184"/>
    </row>
    <row r="1111" spans="4:4" x14ac:dyDescent="0.2">
      <c r="D1111" s="184"/>
    </row>
    <row r="1112" spans="4:4" x14ac:dyDescent="0.2">
      <c r="D1112" s="184"/>
    </row>
    <row r="1113" spans="4:4" x14ac:dyDescent="0.2">
      <c r="D1113" s="184"/>
    </row>
    <row r="1114" spans="4:4" x14ac:dyDescent="0.2">
      <c r="D1114" s="184"/>
    </row>
    <row r="1115" spans="4:4" x14ac:dyDescent="0.2">
      <c r="D1115" s="184"/>
    </row>
    <row r="1116" spans="4:4" x14ac:dyDescent="0.2">
      <c r="D1116" s="184"/>
    </row>
    <row r="1117" spans="4:4" x14ac:dyDescent="0.2">
      <c r="D1117" s="184"/>
    </row>
    <row r="1118" spans="4:4" x14ac:dyDescent="0.2">
      <c r="D1118" s="184"/>
    </row>
    <row r="1119" spans="4:4" x14ac:dyDescent="0.2">
      <c r="D1119" s="184"/>
    </row>
    <row r="1120" spans="4:4" x14ac:dyDescent="0.2">
      <c r="D1120" s="184"/>
    </row>
    <row r="1121" spans="4:4" x14ac:dyDescent="0.2">
      <c r="D1121" s="184"/>
    </row>
    <row r="1122" spans="4:4" x14ac:dyDescent="0.2">
      <c r="D1122" s="184"/>
    </row>
    <row r="1123" spans="4:4" x14ac:dyDescent="0.2">
      <c r="D1123" s="184"/>
    </row>
    <row r="1124" spans="4:4" x14ac:dyDescent="0.2">
      <c r="D1124" s="184"/>
    </row>
    <row r="1125" spans="4:4" x14ac:dyDescent="0.2">
      <c r="D1125" s="184"/>
    </row>
    <row r="1126" spans="4:4" x14ac:dyDescent="0.2">
      <c r="D1126" s="184"/>
    </row>
    <row r="1127" spans="4:4" x14ac:dyDescent="0.2">
      <c r="D1127" s="184"/>
    </row>
    <row r="1128" spans="4:4" x14ac:dyDescent="0.2">
      <c r="D1128" s="184"/>
    </row>
    <row r="1129" spans="4:4" x14ac:dyDescent="0.2">
      <c r="D1129" s="184"/>
    </row>
    <row r="1130" spans="4:4" x14ac:dyDescent="0.2">
      <c r="D1130" s="184"/>
    </row>
    <row r="1131" spans="4:4" x14ac:dyDescent="0.2">
      <c r="D1131" s="184"/>
    </row>
    <row r="1132" spans="4:4" x14ac:dyDescent="0.2">
      <c r="D1132" s="184"/>
    </row>
    <row r="1133" spans="4:4" x14ac:dyDescent="0.2">
      <c r="D1133" s="184"/>
    </row>
    <row r="1134" spans="4:4" x14ac:dyDescent="0.2">
      <c r="D1134" s="184"/>
    </row>
    <row r="1135" spans="4:4" x14ac:dyDescent="0.2">
      <c r="D1135" s="184"/>
    </row>
    <row r="1136" spans="4:4" x14ac:dyDescent="0.2">
      <c r="D1136" s="184"/>
    </row>
    <row r="1137" spans="4:4" x14ac:dyDescent="0.2">
      <c r="D1137" s="184"/>
    </row>
    <row r="1138" spans="4:4" x14ac:dyDescent="0.2">
      <c r="D1138" s="184"/>
    </row>
    <row r="1139" spans="4:4" x14ac:dyDescent="0.2">
      <c r="D1139" s="184"/>
    </row>
    <row r="1140" spans="4:4" x14ac:dyDescent="0.2">
      <c r="D1140" s="184"/>
    </row>
    <row r="1141" spans="4:4" x14ac:dyDescent="0.2">
      <c r="D1141" s="184"/>
    </row>
    <row r="1142" spans="4:4" x14ac:dyDescent="0.2">
      <c r="D1142" s="184"/>
    </row>
    <row r="1143" spans="4:4" x14ac:dyDescent="0.2">
      <c r="D1143" s="184"/>
    </row>
    <row r="1144" spans="4:4" x14ac:dyDescent="0.2">
      <c r="D1144" s="184"/>
    </row>
    <row r="1145" spans="4:4" x14ac:dyDescent="0.2">
      <c r="D1145" s="184"/>
    </row>
    <row r="1146" spans="4:4" x14ac:dyDescent="0.2">
      <c r="D1146" s="184"/>
    </row>
    <row r="1147" spans="4:4" x14ac:dyDescent="0.2">
      <c r="D1147" s="184"/>
    </row>
    <row r="1148" spans="4:4" x14ac:dyDescent="0.2">
      <c r="D1148" s="184"/>
    </row>
    <row r="1149" spans="4:4" x14ac:dyDescent="0.2">
      <c r="D1149" s="184"/>
    </row>
    <row r="1150" spans="4:4" x14ac:dyDescent="0.2">
      <c r="D1150" s="184"/>
    </row>
    <row r="1151" spans="4:4" x14ac:dyDescent="0.2">
      <c r="D1151" s="184"/>
    </row>
    <row r="1152" spans="4:4" x14ac:dyDescent="0.2">
      <c r="D1152" s="184"/>
    </row>
    <row r="1153" spans="4:4" x14ac:dyDescent="0.2">
      <c r="D1153" s="184"/>
    </row>
    <row r="1154" spans="4:4" x14ac:dyDescent="0.2">
      <c r="D1154" s="184"/>
    </row>
    <row r="1155" spans="4:4" x14ac:dyDescent="0.2">
      <c r="D1155" s="184"/>
    </row>
    <row r="1156" spans="4:4" x14ac:dyDescent="0.2">
      <c r="D1156" s="184"/>
    </row>
    <row r="1157" spans="4:4" x14ac:dyDescent="0.2">
      <c r="D1157" s="184"/>
    </row>
    <row r="1158" spans="4:4" x14ac:dyDescent="0.2">
      <c r="D1158" s="184"/>
    </row>
    <row r="1159" spans="4:4" x14ac:dyDescent="0.2">
      <c r="D1159" s="184"/>
    </row>
    <row r="1160" spans="4:4" x14ac:dyDescent="0.2">
      <c r="D1160" s="184"/>
    </row>
    <row r="1161" spans="4:4" x14ac:dyDescent="0.2">
      <c r="D1161" s="184"/>
    </row>
    <row r="1162" spans="4:4" x14ac:dyDescent="0.2">
      <c r="D1162" s="184"/>
    </row>
    <row r="1163" spans="4:4" x14ac:dyDescent="0.2">
      <c r="D1163" s="184"/>
    </row>
    <row r="1164" spans="4:4" x14ac:dyDescent="0.2">
      <c r="D1164" s="184"/>
    </row>
    <row r="1165" spans="4:4" x14ac:dyDescent="0.2">
      <c r="D1165" s="184"/>
    </row>
    <row r="1166" spans="4:4" x14ac:dyDescent="0.2">
      <c r="D1166" s="184"/>
    </row>
    <row r="1167" spans="4:4" x14ac:dyDescent="0.2">
      <c r="D1167" s="184"/>
    </row>
    <row r="1168" spans="4:4" x14ac:dyDescent="0.2">
      <c r="D1168" s="184"/>
    </row>
    <row r="1169" spans="4:4" x14ac:dyDescent="0.2">
      <c r="D1169" s="184"/>
    </row>
    <row r="1170" spans="4:4" x14ac:dyDescent="0.2">
      <c r="D1170" s="184"/>
    </row>
    <row r="1171" spans="4:4" x14ac:dyDescent="0.2">
      <c r="D1171" s="184"/>
    </row>
    <row r="1172" spans="4:4" x14ac:dyDescent="0.2">
      <c r="D1172" s="184"/>
    </row>
    <row r="1173" spans="4:4" x14ac:dyDescent="0.2">
      <c r="D1173" s="184"/>
    </row>
    <row r="1174" spans="4:4" x14ac:dyDescent="0.2">
      <c r="D1174" s="184"/>
    </row>
    <row r="1175" spans="4:4" x14ac:dyDescent="0.2">
      <c r="D1175" s="184"/>
    </row>
    <row r="1176" spans="4:4" x14ac:dyDescent="0.2">
      <c r="D1176" s="184"/>
    </row>
    <row r="1177" spans="4:4" x14ac:dyDescent="0.2">
      <c r="D1177" s="184"/>
    </row>
    <row r="1178" spans="4:4" x14ac:dyDescent="0.2">
      <c r="D1178" s="184"/>
    </row>
    <row r="1179" spans="4:4" x14ac:dyDescent="0.2">
      <c r="D1179" s="184"/>
    </row>
    <row r="1180" spans="4:4" x14ac:dyDescent="0.2">
      <c r="D1180" s="184"/>
    </row>
    <row r="1181" spans="4:4" x14ac:dyDescent="0.2">
      <c r="D1181" s="184"/>
    </row>
    <row r="1182" spans="4:4" x14ac:dyDescent="0.2">
      <c r="D1182" s="184"/>
    </row>
    <row r="1183" spans="4:4" x14ac:dyDescent="0.2">
      <c r="D1183" s="184"/>
    </row>
    <row r="1184" spans="4:4" x14ac:dyDescent="0.2">
      <c r="D1184" s="184"/>
    </row>
    <row r="1185" spans="4:4" x14ac:dyDescent="0.2">
      <c r="D1185" s="184"/>
    </row>
    <row r="1186" spans="4:4" x14ac:dyDescent="0.2">
      <c r="D1186" s="184"/>
    </row>
    <row r="1187" spans="4:4" x14ac:dyDescent="0.2">
      <c r="D1187" s="184"/>
    </row>
    <row r="1188" spans="4:4" x14ac:dyDescent="0.2">
      <c r="D1188" s="184"/>
    </row>
    <row r="1189" spans="4:4" x14ac:dyDescent="0.2">
      <c r="D1189" s="184"/>
    </row>
    <row r="1190" spans="4:4" x14ac:dyDescent="0.2">
      <c r="D1190" s="184"/>
    </row>
    <row r="1191" spans="4:4" x14ac:dyDescent="0.2">
      <c r="D1191" s="184"/>
    </row>
    <row r="1192" spans="4:4" x14ac:dyDescent="0.2">
      <c r="D1192" s="184"/>
    </row>
    <row r="1193" spans="4:4" x14ac:dyDescent="0.2">
      <c r="D1193" s="184"/>
    </row>
    <row r="1194" spans="4:4" x14ac:dyDescent="0.2">
      <c r="D1194" s="184"/>
    </row>
    <row r="1195" spans="4:4" x14ac:dyDescent="0.2">
      <c r="D1195" s="184"/>
    </row>
    <row r="1196" spans="4:4" x14ac:dyDescent="0.2">
      <c r="D1196" s="184"/>
    </row>
    <row r="1197" spans="4:4" x14ac:dyDescent="0.2">
      <c r="D1197" s="184"/>
    </row>
    <row r="1198" spans="4:4" x14ac:dyDescent="0.2">
      <c r="D1198" s="184"/>
    </row>
    <row r="1199" spans="4:4" x14ac:dyDescent="0.2">
      <c r="D1199" s="184"/>
    </row>
    <row r="1200" spans="4:4" x14ac:dyDescent="0.2">
      <c r="D1200" s="184"/>
    </row>
    <row r="1201" spans="4:4" x14ac:dyDescent="0.2">
      <c r="D1201" s="184"/>
    </row>
    <row r="1202" spans="4:4" x14ac:dyDescent="0.2">
      <c r="D1202" s="184"/>
    </row>
    <row r="1203" spans="4:4" x14ac:dyDescent="0.2">
      <c r="D1203" s="184"/>
    </row>
    <row r="1204" spans="4:4" x14ac:dyDescent="0.2">
      <c r="D1204" s="184"/>
    </row>
    <row r="1205" spans="4:4" x14ac:dyDescent="0.2">
      <c r="D1205" s="184"/>
    </row>
    <row r="1206" spans="4:4" x14ac:dyDescent="0.2">
      <c r="D1206" s="184"/>
    </row>
    <row r="1207" spans="4:4" x14ac:dyDescent="0.2">
      <c r="D1207" s="184"/>
    </row>
    <row r="1208" spans="4:4" x14ac:dyDescent="0.2">
      <c r="D1208" s="184"/>
    </row>
    <row r="1209" spans="4:4" x14ac:dyDescent="0.2">
      <c r="D1209" s="184"/>
    </row>
    <row r="1210" spans="4:4" x14ac:dyDescent="0.2">
      <c r="D1210" s="184"/>
    </row>
    <row r="1211" spans="4:4" x14ac:dyDescent="0.2">
      <c r="D1211" s="184"/>
    </row>
    <row r="1212" spans="4:4" x14ac:dyDescent="0.2">
      <c r="D1212" s="184"/>
    </row>
    <row r="1213" spans="4:4" x14ac:dyDescent="0.2">
      <c r="D1213" s="184"/>
    </row>
    <row r="1214" spans="4:4" x14ac:dyDescent="0.2">
      <c r="D1214" s="184"/>
    </row>
    <row r="1215" spans="4:4" x14ac:dyDescent="0.2">
      <c r="D1215" s="184"/>
    </row>
    <row r="1216" spans="4:4" x14ac:dyDescent="0.2">
      <c r="D1216" s="184"/>
    </row>
    <row r="1217" spans="4:4" x14ac:dyDescent="0.2">
      <c r="D1217" s="184"/>
    </row>
    <row r="1218" spans="4:4" x14ac:dyDescent="0.2">
      <c r="D1218" s="184"/>
    </row>
    <row r="1219" spans="4:4" x14ac:dyDescent="0.2">
      <c r="D1219" s="184"/>
    </row>
    <row r="1220" spans="4:4" x14ac:dyDescent="0.2">
      <c r="D1220" s="184"/>
    </row>
    <row r="1221" spans="4:4" x14ac:dyDescent="0.2">
      <c r="D1221" s="184"/>
    </row>
    <row r="1222" spans="4:4" x14ac:dyDescent="0.2">
      <c r="D1222" s="184"/>
    </row>
    <row r="1223" spans="4:4" x14ac:dyDescent="0.2">
      <c r="D1223" s="184"/>
    </row>
    <row r="1224" spans="4:4" x14ac:dyDescent="0.2">
      <c r="D1224" s="184"/>
    </row>
    <row r="1225" spans="4:4" x14ac:dyDescent="0.2">
      <c r="D1225" s="184"/>
    </row>
    <row r="1226" spans="4:4" x14ac:dyDescent="0.2">
      <c r="D1226" s="184"/>
    </row>
    <row r="1227" spans="4:4" x14ac:dyDescent="0.2">
      <c r="D1227" s="184"/>
    </row>
    <row r="1228" spans="4:4" x14ac:dyDescent="0.2">
      <c r="D1228" s="184"/>
    </row>
    <row r="1229" spans="4:4" x14ac:dyDescent="0.2">
      <c r="D1229" s="184"/>
    </row>
    <row r="1230" spans="4:4" x14ac:dyDescent="0.2">
      <c r="D1230" s="184"/>
    </row>
    <row r="1231" spans="4:4" x14ac:dyDescent="0.2">
      <c r="D1231" s="184"/>
    </row>
    <row r="1232" spans="4:4" x14ac:dyDescent="0.2">
      <c r="D1232" s="184"/>
    </row>
    <row r="1233" spans="4:4" x14ac:dyDescent="0.2">
      <c r="D1233" s="184"/>
    </row>
    <row r="1234" spans="4:4" x14ac:dyDescent="0.2">
      <c r="D1234" s="184"/>
    </row>
    <row r="1235" spans="4:4" x14ac:dyDescent="0.2">
      <c r="D1235" s="184"/>
    </row>
    <row r="1236" spans="4:4" x14ac:dyDescent="0.2">
      <c r="D1236" s="184"/>
    </row>
    <row r="1237" spans="4:4" x14ac:dyDescent="0.2">
      <c r="D1237" s="184"/>
    </row>
    <row r="1238" spans="4:4" x14ac:dyDescent="0.2">
      <c r="D1238" s="184"/>
    </row>
    <row r="1239" spans="4:4" x14ac:dyDescent="0.2">
      <c r="D1239" s="184"/>
    </row>
    <row r="1240" spans="4:4" x14ac:dyDescent="0.2">
      <c r="D1240" s="184"/>
    </row>
    <row r="1241" spans="4:4" x14ac:dyDescent="0.2">
      <c r="D1241" s="184"/>
    </row>
    <row r="1242" spans="4:4" x14ac:dyDescent="0.2">
      <c r="D1242" s="184"/>
    </row>
    <row r="1243" spans="4:4" x14ac:dyDescent="0.2">
      <c r="D1243" s="184"/>
    </row>
    <row r="1244" spans="4:4" x14ac:dyDescent="0.2">
      <c r="D1244" s="184"/>
    </row>
    <row r="1245" spans="4:4" x14ac:dyDescent="0.2">
      <c r="D1245" s="184"/>
    </row>
    <row r="1246" spans="4:4" x14ac:dyDescent="0.2">
      <c r="D1246" s="184"/>
    </row>
    <row r="1247" spans="4:4" x14ac:dyDescent="0.2">
      <c r="D1247" s="184"/>
    </row>
    <row r="1248" spans="4:4" x14ac:dyDescent="0.2">
      <c r="D1248" s="184"/>
    </row>
    <row r="1249" spans="4:4" x14ac:dyDescent="0.2">
      <c r="D1249" s="184"/>
    </row>
    <row r="1250" spans="4:4" x14ac:dyDescent="0.2">
      <c r="D1250" s="184"/>
    </row>
    <row r="1251" spans="4:4" x14ac:dyDescent="0.2">
      <c r="D1251" s="184"/>
    </row>
    <row r="1252" spans="4:4" x14ac:dyDescent="0.2">
      <c r="D1252" s="184"/>
    </row>
    <row r="1253" spans="4:4" x14ac:dyDescent="0.2">
      <c r="D1253" s="184"/>
    </row>
    <row r="1254" spans="4:4" x14ac:dyDescent="0.2">
      <c r="D1254" s="184"/>
    </row>
    <row r="1255" spans="4:4" x14ac:dyDescent="0.2">
      <c r="D1255" s="184"/>
    </row>
    <row r="1256" spans="4:4" x14ac:dyDescent="0.2">
      <c r="D1256" s="184"/>
    </row>
    <row r="1257" spans="4:4" x14ac:dyDescent="0.2">
      <c r="D1257" s="184"/>
    </row>
    <row r="1258" spans="4:4" x14ac:dyDescent="0.2">
      <c r="D1258" s="184"/>
    </row>
    <row r="1259" spans="4:4" x14ac:dyDescent="0.2">
      <c r="D1259" s="184"/>
    </row>
    <row r="1260" spans="4:4" x14ac:dyDescent="0.2">
      <c r="D1260" s="184"/>
    </row>
    <row r="1261" spans="4:4" x14ac:dyDescent="0.2">
      <c r="D1261" s="184"/>
    </row>
    <row r="1262" spans="4:4" x14ac:dyDescent="0.2">
      <c r="D1262" s="184"/>
    </row>
    <row r="1263" spans="4:4" x14ac:dyDescent="0.2">
      <c r="D1263" s="184"/>
    </row>
    <row r="1264" spans="4:4" x14ac:dyDescent="0.2">
      <c r="D1264" s="184"/>
    </row>
    <row r="1265" spans="4:4" x14ac:dyDescent="0.2">
      <c r="D1265" s="184"/>
    </row>
    <row r="1266" spans="4:4" x14ac:dyDescent="0.2">
      <c r="D1266" s="184"/>
    </row>
    <row r="1267" spans="4:4" x14ac:dyDescent="0.2">
      <c r="D1267" s="184"/>
    </row>
    <row r="1268" spans="4:4" x14ac:dyDescent="0.2">
      <c r="D1268" s="184"/>
    </row>
    <row r="1269" spans="4:4" x14ac:dyDescent="0.2">
      <c r="D1269" s="184"/>
    </row>
    <row r="1270" spans="4:4" x14ac:dyDescent="0.2">
      <c r="D1270" s="184"/>
    </row>
    <row r="1271" spans="4:4" x14ac:dyDescent="0.2">
      <c r="D1271" s="184"/>
    </row>
    <row r="1272" spans="4:4" x14ac:dyDescent="0.2">
      <c r="D1272" s="184"/>
    </row>
    <row r="1273" spans="4:4" x14ac:dyDescent="0.2">
      <c r="D1273" s="184"/>
    </row>
    <row r="1274" spans="4:4" x14ac:dyDescent="0.2">
      <c r="D1274" s="184"/>
    </row>
    <row r="1275" spans="4:4" x14ac:dyDescent="0.2">
      <c r="D1275" s="184"/>
    </row>
    <row r="1276" spans="4:4" x14ac:dyDescent="0.2">
      <c r="D1276" s="184"/>
    </row>
    <row r="1277" spans="4:4" x14ac:dyDescent="0.2">
      <c r="D1277" s="184"/>
    </row>
    <row r="1278" spans="4:4" x14ac:dyDescent="0.2">
      <c r="D1278" s="184"/>
    </row>
    <row r="1279" spans="4:4" x14ac:dyDescent="0.2">
      <c r="D1279" s="184"/>
    </row>
    <row r="1280" spans="4:4" x14ac:dyDescent="0.2">
      <c r="D1280" s="184"/>
    </row>
    <row r="1281" spans="4:4" x14ac:dyDescent="0.2">
      <c r="D1281" s="184"/>
    </row>
    <row r="1282" spans="4:4" x14ac:dyDescent="0.2">
      <c r="D1282" s="184"/>
    </row>
    <row r="1283" spans="4:4" x14ac:dyDescent="0.2">
      <c r="D1283" s="184"/>
    </row>
    <row r="1284" spans="4:4" x14ac:dyDescent="0.2">
      <c r="D1284" s="184"/>
    </row>
    <row r="1285" spans="4:4" x14ac:dyDescent="0.2">
      <c r="D1285" s="184"/>
    </row>
    <row r="1286" spans="4:4" x14ac:dyDescent="0.2">
      <c r="D1286" s="184"/>
    </row>
    <row r="1287" spans="4:4" x14ac:dyDescent="0.2">
      <c r="D1287" s="184"/>
    </row>
    <row r="1288" spans="4:4" x14ac:dyDescent="0.2">
      <c r="D1288" s="184"/>
    </row>
    <row r="1289" spans="4:4" x14ac:dyDescent="0.2">
      <c r="D1289" s="184"/>
    </row>
    <row r="1290" spans="4:4" x14ac:dyDescent="0.2">
      <c r="D1290" s="184"/>
    </row>
    <row r="1291" spans="4:4" x14ac:dyDescent="0.2">
      <c r="D1291" s="184"/>
    </row>
    <row r="1292" spans="4:4" x14ac:dyDescent="0.2">
      <c r="D1292" s="184"/>
    </row>
    <row r="1293" spans="4:4" x14ac:dyDescent="0.2">
      <c r="D1293" s="184"/>
    </row>
    <row r="1294" spans="4:4" x14ac:dyDescent="0.2">
      <c r="D1294" s="184"/>
    </row>
    <row r="1295" spans="4:4" x14ac:dyDescent="0.2">
      <c r="D1295" s="184"/>
    </row>
    <row r="1296" spans="4:4" x14ac:dyDescent="0.2">
      <c r="D1296" s="184"/>
    </row>
    <row r="1297" spans="4:4" x14ac:dyDescent="0.2">
      <c r="D1297" s="184"/>
    </row>
    <row r="1298" spans="4:4" x14ac:dyDescent="0.2">
      <c r="D1298" s="184"/>
    </row>
    <row r="1299" spans="4:4" x14ac:dyDescent="0.2">
      <c r="D1299" s="184"/>
    </row>
    <row r="1300" spans="4:4" x14ac:dyDescent="0.2">
      <c r="D1300" s="184"/>
    </row>
    <row r="1301" spans="4:4" x14ac:dyDescent="0.2">
      <c r="D1301" s="184"/>
    </row>
    <row r="1302" spans="4:4" x14ac:dyDescent="0.2">
      <c r="D1302" s="184"/>
    </row>
    <row r="1303" spans="4:4" x14ac:dyDescent="0.2">
      <c r="D1303" s="184"/>
    </row>
    <row r="1304" spans="4:4" x14ac:dyDescent="0.2">
      <c r="D1304" s="184"/>
    </row>
    <row r="1305" spans="4:4" x14ac:dyDescent="0.2">
      <c r="D1305" s="184"/>
    </row>
    <row r="1306" spans="4:4" x14ac:dyDescent="0.2">
      <c r="D1306" s="184"/>
    </row>
    <row r="1307" spans="4:4" x14ac:dyDescent="0.2">
      <c r="D1307" s="184"/>
    </row>
    <row r="1308" spans="4:4" x14ac:dyDescent="0.2">
      <c r="D1308" s="184"/>
    </row>
    <row r="1309" spans="4:4" x14ac:dyDescent="0.2">
      <c r="D1309" s="184"/>
    </row>
    <row r="1310" spans="4:4" x14ac:dyDescent="0.2">
      <c r="D1310" s="184"/>
    </row>
    <row r="1311" spans="4:4" x14ac:dyDescent="0.2">
      <c r="D1311" s="184"/>
    </row>
    <row r="1312" spans="4:4" x14ac:dyDescent="0.2">
      <c r="D1312" s="184"/>
    </row>
    <row r="1313" spans="4:4" x14ac:dyDescent="0.2">
      <c r="D1313" s="184"/>
    </row>
    <row r="1314" spans="4:4" x14ac:dyDescent="0.2">
      <c r="D1314" s="184"/>
    </row>
    <row r="1315" spans="4:4" x14ac:dyDescent="0.2">
      <c r="D1315" s="184"/>
    </row>
    <row r="1316" spans="4:4" x14ac:dyDescent="0.2">
      <c r="D1316" s="184"/>
    </row>
    <row r="1317" spans="4:4" x14ac:dyDescent="0.2">
      <c r="D1317" s="184"/>
    </row>
    <row r="1318" spans="4:4" x14ac:dyDescent="0.2">
      <c r="D1318" s="184"/>
    </row>
    <row r="1319" spans="4:4" x14ac:dyDescent="0.2">
      <c r="D1319" s="184"/>
    </row>
    <row r="1320" spans="4:4" x14ac:dyDescent="0.2">
      <c r="D1320" s="184"/>
    </row>
    <row r="1321" spans="4:4" x14ac:dyDescent="0.2">
      <c r="D1321" s="184"/>
    </row>
    <row r="1322" spans="4:4" x14ac:dyDescent="0.2">
      <c r="D1322" s="184"/>
    </row>
    <row r="1323" spans="4:4" x14ac:dyDescent="0.2">
      <c r="D1323" s="184"/>
    </row>
    <row r="1324" spans="4:4" x14ac:dyDescent="0.2">
      <c r="D1324" s="184"/>
    </row>
    <row r="1325" spans="4:4" x14ac:dyDescent="0.2">
      <c r="D1325" s="184"/>
    </row>
    <row r="1326" spans="4:4" x14ac:dyDescent="0.2">
      <c r="D1326" s="184"/>
    </row>
    <row r="1327" spans="4:4" x14ac:dyDescent="0.2">
      <c r="D1327" s="184"/>
    </row>
    <row r="1328" spans="4:4" x14ac:dyDescent="0.2">
      <c r="D1328" s="184"/>
    </row>
    <row r="1329" spans="4:4" x14ac:dyDescent="0.2">
      <c r="D1329" s="184"/>
    </row>
    <row r="1330" spans="4:4" x14ac:dyDescent="0.2">
      <c r="D1330" s="184"/>
    </row>
    <row r="1331" spans="4:4" x14ac:dyDescent="0.2">
      <c r="D1331" s="184"/>
    </row>
    <row r="1332" spans="4:4" x14ac:dyDescent="0.2">
      <c r="D1332" s="184"/>
    </row>
    <row r="1333" spans="4:4" x14ac:dyDescent="0.2">
      <c r="D1333" s="184"/>
    </row>
    <row r="1334" spans="4:4" x14ac:dyDescent="0.2">
      <c r="D1334" s="184"/>
    </row>
    <row r="1335" spans="4:4" x14ac:dyDescent="0.2">
      <c r="D1335" s="184"/>
    </row>
    <row r="1336" spans="4:4" x14ac:dyDescent="0.2">
      <c r="D1336" s="184"/>
    </row>
    <row r="1337" spans="4:4" x14ac:dyDescent="0.2">
      <c r="D1337" s="184"/>
    </row>
    <row r="1338" spans="4:4" x14ac:dyDescent="0.2">
      <c r="D1338" s="184"/>
    </row>
    <row r="1339" spans="4:4" x14ac:dyDescent="0.2">
      <c r="D1339" s="184"/>
    </row>
    <row r="1340" spans="4:4" x14ac:dyDescent="0.2">
      <c r="D1340" s="184"/>
    </row>
    <row r="1341" spans="4:4" x14ac:dyDescent="0.2">
      <c r="D1341" s="184"/>
    </row>
    <row r="1342" spans="4:4" x14ac:dyDescent="0.2">
      <c r="D1342" s="184"/>
    </row>
    <row r="1343" spans="4:4" x14ac:dyDescent="0.2">
      <c r="D1343" s="184"/>
    </row>
    <row r="1344" spans="4:4" x14ac:dyDescent="0.2">
      <c r="D1344" s="184"/>
    </row>
    <row r="1345" spans="4:4" x14ac:dyDescent="0.2">
      <c r="D1345" s="184"/>
    </row>
    <row r="1346" spans="4:4" x14ac:dyDescent="0.2">
      <c r="D1346" s="184"/>
    </row>
    <row r="1347" spans="4:4" x14ac:dyDescent="0.2">
      <c r="D1347" s="184"/>
    </row>
    <row r="1348" spans="4:4" x14ac:dyDescent="0.2">
      <c r="D1348" s="184"/>
    </row>
    <row r="1349" spans="4:4" x14ac:dyDescent="0.2">
      <c r="D1349" s="184"/>
    </row>
    <row r="1350" spans="4:4" x14ac:dyDescent="0.2">
      <c r="D1350" s="184"/>
    </row>
    <row r="1351" spans="4:4" x14ac:dyDescent="0.2">
      <c r="D1351" s="184"/>
    </row>
    <row r="1352" spans="4:4" x14ac:dyDescent="0.2">
      <c r="D1352" s="184"/>
    </row>
    <row r="1353" spans="4:4" x14ac:dyDescent="0.2">
      <c r="D1353" s="184"/>
    </row>
    <row r="1354" spans="4:4" x14ac:dyDescent="0.2">
      <c r="D1354" s="184"/>
    </row>
    <row r="1355" spans="4:4" x14ac:dyDescent="0.2">
      <c r="D1355" s="184"/>
    </row>
    <row r="1356" spans="4:4" x14ac:dyDescent="0.2">
      <c r="D1356" s="184"/>
    </row>
    <row r="1357" spans="4:4" x14ac:dyDescent="0.2">
      <c r="D1357" s="184"/>
    </row>
    <row r="1358" spans="4:4" x14ac:dyDescent="0.2">
      <c r="D1358" s="184"/>
    </row>
    <row r="1359" spans="4:4" x14ac:dyDescent="0.2">
      <c r="D1359" s="184"/>
    </row>
    <row r="1360" spans="4:4" x14ac:dyDescent="0.2">
      <c r="D1360" s="184"/>
    </row>
    <row r="1361" spans="4:4" x14ac:dyDescent="0.2">
      <c r="D1361" s="184"/>
    </row>
    <row r="1362" spans="4:4" x14ac:dyDescent="0.2">
      <c r="D1362" s="184"/>
    </row>
    <row r="1363" spans="4:4" x14ac:dyDescent="0.2">
      <c r="D1363" s="184"/>
    </row>
    <row r="1364" spans="4:4" x14ac:dyDescent="0.2">
      <c r="D1364" s="184"/>
    </row>
    <row r="1365" spans="4:4" x14ac:dyDescent="0.2">
      <c r="D1365" s="184"/>
    </row>
    <row r="1366" spans="4:4" x14ac:dyDescent="0.2">
      <c r="D1366" s="184"/>
    </row>
    <row r="1367" spans="4:4" x14ac:dyDescent="0.2">
      <c r="D1367" s="184"/>
    </row>
    <row r="1368" spans="4:4" x14ac:dyDescent="0.2">
      <c r="D1368" s="184"/>
    </row>
    <row r="1369" spans="4:4" x14ac:dyDescent="0.2">
      <c r="D1369" s="184"/>
    </row>
    <row r="1370" spans="4:4" x14ac:dyDescent="0.2">
      <c r="D1370" s="184"/>
    </row>
    <row r="1371" spans="4:4" x14ac:dyDescent="0.2">
      <c r="D1371" s="184"/>
    </row>
    <row r="1372" spans="4:4" x14ac:dyDescent="0.2">
      <c r="D1372" s="184"/>
    </row>
    <row r="1373" spans="4:4" x14ac:dyDescent="0.2">
      <c r="D1373" s="184"/>
    </row>
    <row r="1374" spans="4:4" x14ac:dyDescent="0.2">
      <c r="D1374" s="184"/>
    </row>
    <row r="1375" spans="4:4" x14ac:dyDescent="0.2">
      <c r="D1375" s="184"/>
    </row>
    <row r="1376" spans="4:4" x14ac:dyDescent="0.2">
      <c r="D1376" s="184"/>
    </row>
    <row r="1377" spans="4:4" x14ac:dyDescent="0.2">
      <c r="D1377" s="184"/>
    </row>
    <row r="1378" spans="4:4" x14ac:dyDescent="0.2">
      <c r="D1378" s="184"/>
    </row>
    <row r="1379" spans="4:4" x14ac:dyDescent="0.2">
      <c r="D1379" s="184"/>
    </row>
    <row r="1380" spans="4:4" x14ac:dyDescent="0.2">
      <c r="D1380" s="184"/>
    </row>
    <row r="1381" spans="4:4" x14ac:dyDescent="0.2">
      <c r="D1381" s="184"/>
    </row>
    <row r="1382" spans="4:4" x14ac:dyDescent="0.2">
      <c r="D1382" s="184"/>
    </row>
    <row r="1383" spans="4:4" x14ac:dyDescent="0.2">
      <c r="D1383" s="184"/>
    </row>
    <row r="1384" spans="4:4" x14ac:dyDescent="0.2">
      <c r="D1384" s="184"/>
    </row>
    <row r="1385" spans="4:4" x14ac:dyDescent="0.2">
      <c r="D1385" s="184"/>
    </row>
    <row r="1386" spans="4:4" x14ac:dyDescent="0.2">
      <c r="D1386" s="184"/>
    </row>
    <row r="1387" spans="4:4" x14ac:dyDescent="0.2">
      <c r="D1387" s="184"/>
    </row>
    <row r="1388" spans="4:4" x14ac:dyDescent="0.2">
      <c r="D1388" s="184"/>
    </row>
    <row r="1389" spans="4:4" x14ac:dyDescent="0.2">
      <c r="D1389" s="184"/>
    </row>
    <row r="1390" spans="4:4" x14ac:dyDescent="0.2">
      <c r="D1390" s="184"/>
    </row>
    <row r="1391" spans="4:4" x14ac:dyDescent="0.2">
      <c r="D1391" s="184"/>
    </row>
    <row r="1392" spans="4:4" x14ac:dyDescent="0.2">
      <c r="D1392" s="184"/>
    </row>
    <row r="1393" spans="4:4" x14ac:dyDescent="0.2">
      <c r="D1393" s="184"/>
    </row>
    <row r="1394" spans="4:4" x14ac:dyDescent="0.2">
      <c r="D1394" s="184"/>
    </row>
    <row r="1395" spans="4:4" x14ac:dyDescent="0.2">
      <c r="D1395" s="184"/>
    </row>
    <row r="1396" spans="4:4" x14ac:dyDescent="0.2">
      <c r="D1396" s="184"/>
    </row>
    <row r="1397" spans="4:4" x14ac:dyDescent="0.2">
      <c r="D1397" s="184"/>
    </row>
    <row r="1398" spans="4:4" x14ac:dyDescent="0.2">
      <c r="D1398" s="184"/>
    </row>
    <row r="1399" spans="4:4" x14ac:dyDescent="0.2">
      <c r="D1399" s="184"/>
    </row>
    <row r="1400" spans="4:4" x14ac:dyDescent="0.2">
      <c r="D1400" s="184"/>
    </row>
    <row r="1401" spans="4:4" x14ac:dyDescent="0.2">
      <c r="D1401" s="184"/>
    </row>
    <row r="1402" spans="4:4" x14ac:dyDescent="0.2">
      <c r="D1402" s="184"/>
    </row>
    <row r="1403" spans="4:4" x14ac:dyDescent="0.2">
      <c r="D1403" s="184"/>
    </row>
    <row r="1404" spans="4:4" x14ac:dyDescent="0.2">
      <c r="D1404" s="184"/>
    </row>
    <row r="1405" spans="4:4" x14ac:dyDescent="0.2">
      <c r="D1405" s="184"/>
    </row>
    <row r="1406" spans="4:4" x14ac:dyDescent="0.2">
      <c r="D1406" s="184"/>
    </row>
    <row r="1407" spans="4:4" x14ac:dyDescent="0.2">
      <c r="D1407" s="184"/>
    </row>
    <row r="1408" spans="4:4" x14ac:dyDescent="0.2">
      <c r="D1408" s="184"/>
    </row>
    <row r="1409" spans="4:4" x14ac:dyDescent="0.2">
      <c r="D1409" s="184"/>
    </row>
    <row r="1410" spans="4:4" x14ac:dyDescent="0.2">
      <c r="D1410" s="184"/>
    </row>
    <row r="1411" spans="4:4" x14ac:dyDescent="0.2">
      <c r="D1411" s="184"/>
    </row>
    <row r="1412" spans="4:4" x14ac:dyDescent="0.2">
      <c r="D1412" s="184"/>
    </row>
    <row r="1413" spans="4:4" x14ac:dyDescent="0.2">
      <c r="D1413" s="184"/>
    </row>
    <row r="1414" spans="4:4" x14ac:dyDescent="0.2">
      <c r="D1414" s="184"/>
    </row>
    <row r="1415" spans="4:4" x14ac:dyDescent="0.2">
      <c r="D1415" s="184"/>
    </row>
    <row r="1416" spans="4:4" x14ac:dyDescent="0.2">
      <c r="D1416" s="184"/>
    </row>
    <row r="1417" spans="4:4" x14ac:dyDescent="0.2">
      <c r="D1417" s="184"/>
    </row>
    <row r="1418" spans="4:4" x14ac:dyDescent="0.2">
      <c r="D1418" s="184"/>
    </row>
    <row r="1419" spans="4:4" x14ac:dyDescent="0.2">
      <c r="D1419" s="184"/>
    </row>
    <row r="1420" spans="4:4" x14ac:dyDescent="0.2">
      <c r="D1420" s="184"/>
    </row>
    <row r="1421" spans="4:4" x14ac:dyDescent="0.2">
      <c r="D1421" s="184"/>
    </row>
    <row r="1422" spans="4:4" x14ac:dyDescent="0.2">
      <c r="D1422" s="184"/>
    </row>
    <row r="1423" spans="4:4" x14ac:dyDescent="0.2">
      <c r="D1423" s="184"/>
    </row>
    <row r="1424" spans="4:4" x14ac:dyDescent="0.2">
      <c r="D1424" s="184"/>
    </row>
    <row r="1425" spans="4:4" x14ac:dyDescent="0.2">
      <c r="D1425" s="184"/>
    </row>
    <row r="1426" spans="4:4" x14ac:dyDescent="0.2">
      <c r="D1426" s="184"/>
    </row>
    <row r="1427" spans="4:4" x14ac:dyDescent="0.2">
      <c r="D1427" s="184"/>
    </row>
    <row r="1428" spans="4:4" x14ac:dyDescent="0.2">
      <c r="D1428" s="184"/>
    </row>
    <row r="1429" spans="4:4" x14ac:dyDescent="0.2">
      <c r="D1429" s="184"/>
    </row>
    <row r="1430" spans="4:4" x14ac:dyDescent="0.2">
      <c r="D1430" s="184"/>
    </row>
    <row r="1431" spans="4:4" x14ac:dyDescent="0.2">
      <c r="D1431" s="184"/>
    </row>
    <row r="1432" spans="4:4" x14ac:dyDescent="0.2">
      <c r="D1432" s="184"/>
    </row>
    <row r="1433" spans="4:4" x14ac:dyDescent="0.2">
      <c r="D1433" s="184"/>
    </row>
    <row r="1434" spans="4:4" x14ac:dyDescent="0.2">
      <c r="D1434" s="184"/>
    </row>
    <row r="1435" spans="4:4" x14ac:dyDescent="0.2">
      <c r="D1435" s="184"/>
    </row>
    <row r="1436" spans="4:4" x14ac:dyDescent="0.2">
      <c r="D1436" s="184"/>
    </row>
    <row r="1437" spans="4:4" x14ac:dyDescent="0.2">
      <c r="D1437" s="184"/>
    </row>
    <row r="1438" spans="4:4" x14ac:dyDescent="0.2">
      <c r="D1438" s="184"/>
    </row>
    <row r="1439" spans="4:4" x14ac:dyDescent="0.2">
      <c r="D1439" s="184"/>
    </row>
    <row r="1440" spans="4:4" x14ac:dyDescent="0.2">
      <c r="D1440" s="184"/>
    </row>
    <row r="1441" spans="4:4" x14ac:dyDescent="0.2">
      <c r="D1441" s="184"/>
    </row>
    <row r="1442" spans="4:4" x14ac:dyDescent="0.2">
      <c r="D1442" s="184"/>
    </row>
    <row r="1443" spans="4:4" x14ac:dyDescent="0.2">
      <c r="D1443" s="184"/>
    </row>
    <row r="1444" spans="4:4" x14ac:dyDescent="0.2">
      <c r="D1444" s="184"/>
    </row>
    <row r="1445" spans="4:4" x14ac:dyDescent="0.2">
      <c r="D1445" s="184"/>
    </row>
    <row r="1446" spans="4:4" x14ac:dyDescent="0.2">
      <c r="D1446" s="184"/>
    </row>
    <row r="1447" spans="4:4" x14ac:dyDescent="0.2">
      <c r="D1447" s="184"/>
    </row>
    <row r="1448" spans="4:4" x14ac:dyDescent="0.2">
      <c r="D1448" s="184"/>
    </row>
    <row r="1449" spans="4:4" x14ac:dyDescent="0.2">
      <c r="D1449" s="184"/>
    </row>
    <row r="1450" spans="4:4" x14ac:dyDescent="0.2">
      <c r="D1450" s="184"/>
    </row>
    <row r="1451" spans="4:4" x14ac:dyDescent="0.2">
      <c r="D1451" s="184"/>
    </row>
    <row r="1452" spans="4:4" x14ac:dyDescent="0.2">
      <c r="D1452" s="184"/>
    </row>
    <row r="1453" spans="4:4" x14ac:dyDescent="0.2">
      <c r="D1453" s="184"/>
    </row>
    <row r="1454" spans="4:4" x14ac:dyDescent="0.2">
      <c r="D1454" s="184"/>
    </row>
    <row r="1455" spans="4:4" x14ac:dyDescent="0.2">
      <c r="D1455" s="184"/>
    </row>
    <row r="1456" spans="4:4" x14ac:dyDescent="0.2">
      <c r="D1456" s="184"/>
    </row>
    <row r="1457" spans="4:4" x14ac:dyDescent="0.2">
      <c r="D1457" s="184"/>
    </row>
    <row r="1458" spans="4:4" x14ac:dyDescent="0.2">
      <c r="D1458" s="184"/>
    </row>
    <row r="1459" spans="4:4" x14ac:dyDescent="0.2">
      <c r="D1459" s="184"/>
    </row>
    <row r="1460" spans="4:4" x14ac:dyDescent="0.2">
      <c r="D1460" s="184"/>
    </row>
    <row r="1461" spans="4:4" x14ac:dyDescent="0.2">
      <c r="D1461" s="184"/>
    </row>
    <row r="1462" spans="4:4" x14ac:dyDescent="0.2">
      <c r="D1462" s="184"/>
    </row>
    <row r="1463" spans="4:4" x14ac:dyDescent="0.2">
      <c r="D1463" s="184"/>
    </row>
    <row r="1464" spans="4:4" x14ac:dyDescent="0.2">
      <c r="D1464" s="184"/>
    </row>
    <row r="1465" spans="4:4" x14ac:dyDescent="0.2">
      <c r="D1465" s="184"/>
    </row>
    <row r="1466" spans="4:4" x14ac:dyDescent="0.2">
      <c r="D1466" s="184"/>
    </row>
    <row r="1467" spans="4:4" x14ac:dyDescent="0.2">
      <c r="D1467" s="184"/>
    </row>
    <row r="1468" spans="4:4" x14ac:dyDescent="0.2">
      <c r="D1468" s="184"/>
    </row>
    <row r="1469" spans="4:4" x14ac:dyDescent="0.2">
      <c r="D1469" s="184"/>
    </row>
    <row r="1470" spans="4:4" x14ac:dyDescent="0.2">
      <c r="D1470" s="184"/>
    </row>
    <row r="1471" spans="4:4" x14ac:dyDescent="0.2">
      <c r="D1471" s="184"/>
    </row>
    <row r="1472" spans="4:4" x14ac:dyDescent="0.2">
      <c r="D1472" s="184"/>
    </row>
    <row r="1473" spans="4:4" x14ac:dyDescent="0.2">
      <c r="D1473" s="184"/>
    </row>
    <row r="1474" spans="4:4" x14ac:dyDescent="0.2">
      <c r="D1474" s="184"/>
    </row>
    <row r="1475" spans="4:4" x14ac:dyDescent="0.2">
      <c r="D1475" s="184"/>
    </row>
    <row r="1476" spans="4:4" x14ac:dyDescent="0.2">
      <c r="D1476" s="184"/>
    </row>
    <row r="1477" spans="4:4" x14ac:dyDescent="0.2">
      <c r="D1477" s="184"/>
    </row>
    <row r="1478" spans="4:4" x14ac:dyDescent="0.2">
      <c r="D1478" s="184"/>
    </row>
    <row r="1479" spans="4:4" x14ac:dyDescent="0.2">
      <c r="D1479" s="184"/>
    </row>
    <row r="1480" spans="4:4" x14ac:dyDescent="0.2">
      <c r="D1480" s="184"/>
    </row>
    <row r="1481" spans="4:4" x14ac:dyDescent="0.2">
      <c r="D1481" s="184"/>
    </row>
    <row r="1482" spans="4:4" x14ac:dyDescent="0.2">
      <c r="D1482" s="184"/>
    </row>
    <row r="1483" spans="4:4" x14ac:dyDescent="0.2">
      <c r="D1483" s="184"/>
    </row>
    <row r="1484" spans="4:4" x14ac:dyDescent="0.2">
      <c r="D1484" s="184"/>
    </row>
    <row r="1485" spans="4:4" x14ac:dyDescent="0.2">
      <c r="D1485" s="184"/>
    </row>
    <row r="1486" spans="4:4" x14ac:dyDescent="0.2">
      <c r="D1486" s="184"/>
    </row>
    <row r="1487" spans="4:4" x14ac:dyDescent="0.2">
      <c r="D1487" s="184"/>
    </row>
    <row r="1488" spans="4:4" x14ac:dyDescent="0.2">
      <c r="D1488" s="184"/>
    </row>
    <row r="1489" spans="4:4" x14ac:dyDescent="0.2">
      <c r="D1489" s="184"/>
    </row>
    <row r="1490" spans="4:4" x14ac:dyDescent="0.2">
      <c r="D1490" s="184"/>
    </row>
    <row r="1491" spans="4:4" x14ac:dyDescent="0.2">
      <c r="D1491" s="184"/>
    </row>
    <row r="1492" spans="4:4" x14ac:dyDescent="0.2">
      <c r="D1492" s="184"/>
    </row>
    <row r="1493" spans="4:4" x14ac:dyDescent="0.2">
      <c r="D1493" s="184"/>
    </row>
    <row r="1494" spans="4:4" x14ac:dyDescent="0.2">
      <c r="D1494" s="184"/>
    </row>
    <row r="1495" spans="4:4" x14ac:dyDescent="0.2">
      <c r="D1495" s="184"/>
    </row>
    <row r="1496" spans="4:4" x14ac:dyDescent="0.2">
      <c r="D1496" s="184"/>
    </row>
    <row r="1497" spans="4:4" x14ac:dyDescent="0.2">
      <c r="D1497" s="184"/>
    </row>
    <row r="1498" spans="4:4" x14ac:dyDescent="0.2">
      <c r="D1498" s="184"/>
    </row>
    <row r="1499" spans="4:4" x14ac:dyDescent="0.2">
      <c r="D1499" s="184"/>
    </row>
    <row r="1500" spans="4:4" x14ac:dyDescent="0.2">
      <c r="D1500" s="184"/>
    </row>
    <row r="1501" spans="4:4" x14ac:dyDescent="0.2">
      <c r="D1501" s="184"/>
    </row>
    <row r="1502" spans="4:4" x14ac:dyDescent="0.2">
      <c r="D1502" s="184"/>
    </row>
    <row r="1503" spans="4:4" x14ac:dyDescent="0.2">
      <c r="D1503" s="184"/>
    </row>
    <row r="1504" spans="4:4" x14ac:dyDescent="0.2">
      <c r="D1504" s="184"/>
    </row>
    <row r="1505" spans="4:4" x14ac:dyDescent="0.2">
      <c r="D1505" s="184"/>
    </row>
    <row r="1506" spans="4:4" x14ac:dyDescent="0.2">
      <c r="D1506" s="184"/>
    </row>
    <row r="1507" spans="4:4" x14ac:dyDescent="0.2">
      <c r="D1507" s="184"/>
    </row>
    <row r="1508" spans="4:4" x14ac:dyDescent="0.2">
      <c r="D1508" s="184"/>
    </row>
    <row r="1509" spans="4:4" x14ac:dyDescent="0.2">
      <c r="D1509" s="184"/>
    </row>
    <row r="1510" spans="4:4" x14ac:dyDescent="0.2">
      <c r="D1510" s="184"/>
    </row>
    <row r="1511" spans="4:4" x14ac:dyDescent="0.2">
      <c r="D1511" s="184"/>
    </row>
    <row r="1512" spans="4:4" x14ac:dyDescent="0.2">
      <c r="D1512" s="184"/>
    </row>
    <row r="1513" spans="4:4" x14ac:dyDescent="0.2">
      <c r="D1513" s="184"/>
    </row>
    <row r="1514" spans="4:4" x14ac:dyDescent="0.2">
      <c r="D1514" s="184"/>
    </row>
    <row r="1515" spans="4:4" x14ac:dyDescent="0.2">
      <c r="D1515" s="184"/>
    </row>
    <row r="1516" spans="4:4" x14ac:dyDescent="0.2">
      <c r="D1516" s="184"/>
    </row>
    <row r="1517" spans="4:4" x14ac:dyDescent="0.2">
      <c r="D1517" s="184"/>
    </row>
    <row r="1518" spans="4:4" x14ac:dyDescent="0.2">
      <c r="D1518" s="184"/>
    </row>
    <row r="1519" spans="4:4" x14ac:dyDescent="0.2">
      <c r="D1519" s="184"/>
    </row>
    <row r="1520" spans="4:4" x14ac:dyDescent="0.2">
      <c r="D1520" s="184"/>
    </row>
    <row r="1521" spans="4:4" x14ac:dyDescent="0.2">
      <c r="D1521" s="184"/>
    </row>
    <row r="1522" spans="4:4" x14ac:dyDescent="0.2">
      <c r="D1522" s="184"/>
    </row>
    <row r="1523" spans="4:4" x14ac:dyDescent="0.2">
      <c r="D1523" s="184"/>
    </row>
    <row r="1524" spans="4:4" x14ac:dyDescent="0.2">
      <c r="D1524" s="184"/>
    </row>
    <row r="1525" spans="4:4" x14ac:dyDescent="0.2">
      <c r="D1525" s="184"/>
    </row>
    <row r="1526" spans="4:4" x14ac:dyDescent="0.2">
      <c r="D1526" s="184"/>
    </row>
    <row r="1527" spans="4:4" x14ac:dyDescent="0.2">
      <c r="D1527" s="184"/>
    </row>
    <row r="1528" spans="4:4" x14ac:dyDescent="0.2">
      <c r="D1528" s="184"/>
    </row>
    <row r="1529" spans="4:4" x14ac:dyDescent="0.2">
      <c r="D1529" s="184"/>
    </row>
    <row r="1530" spans="4:4" x14ac:dyDescent="0.2">
      <c r="D1530" s="184"/>
    </row>
    <row r="1531" spans="4:4" x14ac:dyDescent="0.2">
      <c r="D1531" s="184"/>
    </row>
    <row r="1532" spans="4:4" x14ac:dyDescent="0.2">
      <c r="D1532" s="184"/>
    </row>
    <row r="1533" spans="4:4" x14ac:dyDescent="0.2">
      <c r="D1533" s="184"/>
    </row>
    <row r="1534" spans="4:4" x14ac:dyDescent="0.2">
      <c r="D1534" s="184"/>
    </row>
    <row r="1535" spans="4:4" x14ac:dyDescent="0.2">
      <c r="D1535" s="184"/>
    </row>
    <row r="1536" spans="4:4" x14ac:dyDescent="0.2">
      <c r="D1536" s="184"/>
    </row>
    <row r="1537" spans="4:4" x14ac:dyDescent="0.2">
      <c r="D1537" s="184"/>
    </row>
    <row r="1538" spans="4:4" x14ac:dyDescent="0.2">
      <c r="D1538" s="184"/>
    </row>
    <row r="1539" spans="4:4" x14ac:dyDescent="0.2">
      <c r="D1539" s="184"/>
    </row>
    <row r="1540" spans="4:4" x14ac:dyDescent="0.2">
      <c r="D1540" s="184"/>
    </row>
    <row r="1541" spans="4:4" x14ac:dyDescent="0.2">
      <c r="D1541" s="184"/>
    </row>
    <row r="1542" spans="4:4" x14ac:dyDescent="0.2">
      <c r="D1542" s="184"/>
    </row>
    <row r="1543" spans="4:4" x14ac:dyDescent="0.2">
      <c r="D1543" s="184"/>
    </row>
    <row r="1544" spans="4:4" x14ac:dyDescent="0.2">
      <c r="D1544" s="184"/>
    </row>
    <row r="1545" spans="4:4" x14ac:dyDescent="0.2">
      <c r="D1545" s="184"/>
    </row>
    <row r="1546" spans="4:4" x14ac:dyDescent="0.2">
      <c r="D1546" s="184"/>
    </row>
    <row r="1547" spans="4:4" x14ac:dyDescent="0.2">
      <c r="D1547" s="184"/>
    </row>
    <row r="1548" spans="4:4" x14ac:dyDescent="0.2">
      <c r="D1548" s="184"/>
    </row>
    <row r="1549" spans="4:4" x14ac:dyDescent="0.2">
      <c r="D1549" s="184"/>
    </row>
    <row r="1550" spans="4:4" x14ac:dyDescent="0.2">
      <c r="D1550" s="184"/>
    </row>
    <row r="1551" spans="4:4" x14ac:dyDescent="0.2">
      <c r="D1551" s="184"/>
    </row>
    <row r="1552" spans="4:4" x14ac:dyDescent="0.2">
      <c r="D1552" s="184"/>
    </row>
    <row r="1553" spans="4:4" x14ac:dyDescent="0.2">
      <c r="D1553" s="184"/>
    </row>
    <row r="1554" spans="4:4" x14ac:dyDescent="0.2">
      <c r="D1554" s="184"/>
    </row>
    <row r="1555" spans="4:4" x14ac:dyDescent="0.2">
      <c r="D1555" s="184"/>
    </row>
    <row r="1556" spans="4:4" x14ac:dyDescent="0.2">
      <c r="D1556" s="184"/>
    </row>
    <row r="1557" spans="4:4" x14ac:dyDescent="0.2">
      <c r="D1557" s="184"/>
    </row>
    <row r="1558" spans="4:4" x14ac:dyDescent="0.2">
      <c r="D1558" s="184"/>
    </row>
    <row r="1559" spans="4:4" x14ac:dyDescent="0.2">
      <c r="D1559" s="184"/>
    </row>
    <row r="1560" spans="4:4" x14ac:dyDescent="0.2">
      <c r="D1560" s="184"/>
    </row>
    <row r="1561" spans="4:4" x14ac:dyDescent="0.2">
      <c r="D1561" s="184"/>
    </row>
    <row r="1562" spans="4:4" x14ac:dyDescent="0.2">
      <c r="D1562" s="184"/>
    </row>
    <row r="1563" spans="4:4" x14ac:dyDescent="0.2">
      <c r="D1563" s="184"/>
    </row>
    <row r="1564" spans="4:4" x14ac:dyDescent="0.2">
      <c r="D1564" s="184"/>
    </row>
    <row r="1565" spans="4:4" x14ac:dyDescent="0.2">
      <c r="D1565" s="184"/>
    </row>
    <row r="1566" spans="4:4" x14ac:dyDescent="0.2">
      <c r="D1566" s="184"/>
    </row>
    <row r="1567" spans="4:4" x14ac:dyDescent="0.2">
      <c r="D1567" s="184"/>
    </row>
    <row r="1568" spans="4:4" x14ac:dyDescent="0.2">
      <c r="D1568" s="184"/>
    </row>
    <row r="1569" spans="4:4" x14ac:dyDescent="0.2">
      <c r="D1569" s="184"/>
    </row>
    <row r="1570" spans="4:4" x14ac:dyDescent="0.2">
      <c r="D1570" s="184"/>
    </row>
    <row r="1571" spans="4:4" x14ac:dyDescent="0.2">
      <c r="D1571" s="184"/>
    </row>
    <row r="1572" spans="4:4" x14ac:dyDescent="0.2">
      <c r="D1572" s="184"/>
    </row>
    <row r="1573" spans="4:4" x14ac:dyDescent="0.2">
      <c r="D1573" s="184"/>
    </row>
    <row r="1574" spans="4:4" x14ac:dyDescent="0.2">
      <c r="D1574" s="184"/>
    </row>
    <row r="1575" spans="4:4" x14ac:dyDescent="0.2">
      <c r="D1575" s="184"/>
    </row>
    <row r="1576" spans="4:4" x14ac:dyDescent="0.2">
      <c r="D1576" s="184"/>
    </row>
    <row r="1577" spans="4:4" x14ac:dyDescent="0.2">
      <c r="D1577" s="184"/>
    </row>
    <row r="1578" spans="4:4" x14ac:dyDescent="0.2">
      <c r="D1578" s="184"/>
    </row>
    <row r="1579" spans="4:4" x14ac:dyDescent="0.2">
      <c r="D1579" s="184"/>
    </row>
    <row r="1580" spans="4:4" x14ac:dyDescent="0.2">
      <c r="D1580" s="184"/>
    </row>
    <row r="1581" spans="4:4" x14ac:dyDescent="0.2">
      <c r="D1581" s="184"/>
    </row>
    <row r="1582" spans="4:4" x14ac:dyDescent="0.2">
      <c r="D1582" s="184"/>
    </row>
    <row r="1583" spans="4:4" x14ac:dyDescent="0.2">
      <c r="D1583" s="184"/>
    </row>
    <row r="1584" spans="4:4" x14ac:dyDescent="0.2">
      <c r="D1584" s="184"/>
    </row>
    <row r="1585" spans="4:4" x14ac:dyDescent="0.2">
      <c r="D1585" s="184"/>
    </row>
    <row r="1586" spans="4:4" x14ac:dyDescent="0.2">
      <c r="D1586" s="184"/>
    </row>
    <row r="1587" spans="4:4" x14ac:dyDescent="0.2">
      <c r="D1587" s="184"/>
    </row>
    <row r="1588" spans="4:4" x14ac:dyDescent="0.2">
      <c r="D1588" s="184"/>
    </row>
    <row r="1589" spans="4:4" x14ac:dyDescent="0.2">
      <c r="D1589" s="184"/>
    </row>
    <row r="1590" spans="4:4" x14ac:dyDescent="0.2">
      <c r="D1590" s="184"/>
    </row>
    <row r="1591" spans="4:4" x14ac:dyDescent="0.2">
      <c r="D1591" s="184"/>
    </row>
    <row r="1592" spans="4:4" x14ac:dyDescent="0.2">
      <c r="D1592" s="184"/>
    </row>
    <row r="1593" spans="4:4" x14ac:dyDescent="0.2">
      <c r="D1593" s="184"/>
    </row>
    <row r="1594" spans="4:4" x14ac:dyDescent="0.2">
      <c r="D1594" s="184"/>
    </row>
    <row r="1595" spans="4:4" x14ac:dyDescent="0.2">
      <c r="D1595" s="184"/>
    </row>
    <row r="1596" spans="4:4" x14ac:dyDescent="0.2">
      <c r="D1596" s="184"/>
    </row>
    <row r="1597" spans="4:4" x14ac:dyDescent="0.2">
      <c r="D1597" s="184"/>
    </row>
    <row r="1598" spans="4:4" x14ac:dyDescent="0.2">
      <c r="D1598" s="184"/>
    </row>
    <row r="1599" spans="4:4" x14ac:dyDescent="0.2">
      <c r="D1599" s="184"/>
    </row>
    <row r="1600" spans="4:4" x14ac:dyDescent="0.2">
      <c r="D1600" s="184"/>
    </row>
    <row r="1601" spans="4:4" x14ac:dyDescent="0.2">
      <c r="D1601" s="184"/>
    </row>
    <row r="1602" spans="4:4" x14ac:dyDescent="0.2">
      <c r="D1602" s="184"/>
    </row>
    <row r="1603" spans="4:4" x14ac:dyDescent="0.2">
      <c r="D1603" s="184"/>
    </row>
    <row r="1604" spans="4:4" x14ac:dyDescent="0.2">
      <c r="D1604" s="184"/>
    </row>
    <row r="1605" spans="4:4" x14ac:dyDescent="0.2">
      <c r="D1605" s="184"/>
    </row>
    <row r="1606" spans="4:4" x14ac:dyDescent="0.2">
      <c r="D1606" s="184"/>
    </row>
    <row r="1607" spans="4:4" x14ac:dyDescent="0.2">
      <c r="D1607" s="184"/>
    </row>
    <row r="1608" spans="4:4" x14ac:dyDescent="0.2">
      <c r="D1608" s="184"/>
    </row>
    <row r="1609" spans="4:4" x14ac:dyDescent="0.2">
      <c r="D1609" s="184"/>
    </row>
    <row r="1610" spans="4:4" x14ac:dyDescent="0.2">
      <c r="D1610" s="184"/>
    </row>
    <row r="1611" spans="4:4" x14ac:dyDescent="0.2">
      <c r="D1611" s="184"/>
    </row>
    <row r="1612" spans="4:4" x14ac:dyDescent="0.2">
      <c r="D1612" s="184"/>
    </row>
    <row r="1613" spans="4:4" x14ac:dyDescent="0.2">
      <c r="D1613" s="184"/>
    </row>
    <row r="1614" spans="4:4" x14ac:dyDescent="0.2">
      <c r="D1614" s="184"/>
    </row>
    <row r="1615" spans="4:4" x14ac:dyDescent="0.2">
      <c r="D1615" s="184"/>
    </row>
    <row r="1616" spans="4:4" x14ac:dyDescent="0.2">
      <c r="D1616" s="184"/>
    </row>
    <row r="1617" spans="4:4" x14ac:dyDescent="0.2">
      <c r="D1617" s="184"/>
    </row>
    <row r="1618" spans="4:4" x14ac:dyDescent="0.2">
      <c r="D1618" s="184"/>
    </row>
    <row r="1619" spans="4:4" x14ac:dyDescent="0.2">
      <c r="D1619" s="184"/>
    </row>
    <row r="1620" spans="4:4" x14ac:dyDescent="0.2">
      <c r="D1620" s="184"/>
    </row>
    <row r="1621" spans="4:4" x14ac:dyDescent="0.2">
      <c r="D1621" s="184"/>
    </row>
    <row r="1622" spans="4:4" x14ac:dyDescent="0.2">
      <c r="D1622" s="184"/>
    </row>
    <row r="1623" spans="4:4" x14ac:dyDescent="0.2">
      <c r="D1623" s="184"/>
    </row>
    <row r="1624" spans="4:4" x14ac:dyDescent="0.2">
      <c r="D1624" s="184"/>
    </row>
    <row r="1625" spans="4:4" x14ac:dyDescent="0.2">
      <c r="D1625" s="184"/>
    </row>
    <row r="1626" spans="4:4" x14ac:dyDescent="0.2">
      <c r="D1626" s="184"/>
    </row>
    <row r="1627" spans="4:4" x14ac:dyDescent="0.2">
      <c r="D1627" s="184"/>
    </row>
    <row r="1628" spans="4:4" x14ac:dyDescent="0.2">
      <c r="D1628" s="184"/>
    </row>
    <row r="1629" spans="4:4" x14ac:dyDescent="0.2">
      <c r="D1629" s="184"/>
    </row>
    <row r="1630" spans="4:4" x14ac:dyDescent="0.2">
      <c r="D1630" s="184"/>
    </row>
    <row r="1631" spans="4:4" x14ac:dyDescent="0.2">
      <c r="D1631" s="184"/>
    </row>
    <row r="1632" spans="4:4" x14ac:dyDescent="0.2">
      <c r="D1632" s="184"/>
    </row>
    <row r="1633" spans="4:4" x14ac:dyDescent="0.2">
      <c r="D1633" s="184"/>
    </row>
    <row r="1634" spans="4:4" x14ac:dyDescent="0.2">
      <c r="D1634" s="184"/>
    </row>
    <row r="1635" spans="4:4" x14ac:dyDescent="0.2">
      <c r="D1635" s="184"/>
    </row>
    <row r="1636" spans="4:4" x14ac:dyDescent="0.2">
      <c r="D1636" s="184"/>
    </row>
    <row r="1637" spans="4:4" x14ac:dyDescent="0.2">
      <c r="D1637" s="184"/>
    </row>
    <row r="1638" spans="4:4" x14ac:dyDescent="0.2">
      <c r="D1638" s="184"/>
    </row>
    <row r="1639" spans="4:4" x14ac:dyDescent="0.2">
      <c r="D1639" s="184"/>
    </row>
    <row r="1640" spans="4:4" x14ac:dyDescent="0.2">
      <c r="D1640" s="184"/>
    </row>
    <row r="1641" spans="4:4" x14ac:dyDescent="0.2">
      <c r="D1641" s="184"/>
    </row>
    <row r="1642" spans="4:4" x14ac:dyDescent="0.2">
      <c r="D1642" s="184"/>
    </row>
    <row r="1643" spans="4:4" x14ac:dyDescent="0.2">
      <c r="D1643" s="184"/>
    </row>
    <row r="1644" spans="4:4" x14ac:dyDescent="0.2">
      <c r="D1644" s="184"/>
    </row>
    <row r="1645" spans="4:4" x14ac:dyDescent="0.2">
      <c r="D1645" s="184"/>
    </row>
    <row r="1646" spans="4:4" x14ac:dyDescent="0.2">
      <c r="D1646" s="184"/>
    </row>
    <row r="1647" spans="4:4" x14ac:dyDescent="0.2">
      <c r="D1647" s="184"/>
    </row>
    <row r="1648" spans="4:4" x14ac:dyDescent="0.2">
      <c r="D1648" s="184"/>
    </row>
    <row r="1649" spans="4:4" x14ac:dyDescent="0.2">
      <c r="D1649" s="184"/>
    </row>
    <row r="1650" spans="4:4" x14ac:dyDescent="0.2">
      <c r="D1650" s="184"/>
    </row>
    <row r="1651" spans="4:4" x14ac:dyDescent="0.2">
      <c r="D1651" s="184"/>
    </row>
    <row r="1652" spans="4:4" x14ac:dyDescent="0.2">
      <c r="D1652" s="184"/>
    </row>
    <row r="1653" spans="4:4" x14ac:dyDescent="0.2">
      <c r="D1653" s="184"/>
    </row>
    <row r="1654" spans="4:4" x14ac:dyDescent="0.2">
      <c r="D1654" s="184"/>
    </row>
    <row r="1655" spans="4:4" x14ac:dyDescent="0.2">
      <c r="D1655" s="184"/>
    </row>
    <row r="1656" spans="4:4" x14ac:dyDescent="0.2">
      <c r="D1656" s="184"/>
    </row>
    <row r="1657" spans="4:4" x14ac:dyDescent="0.2">
      <c r="D1657" s="184"/>
    </row>
    <row r="1658" spans="4:4" x14ac:dyDescent="0.2">
      <c r="D1658" s="184"/>
    </row>
    <row r="1659" spans="4:4" x14ac:dyDescent="0.2">
      <c r="D1659" s="184"/>
    </row>
    <row r="1660" spans="4:4" x14ac:dyDescent="0.2">
      <c r="D1660" s="184"/>
    </row>
    <row r="1661" spans="4:4" x14ac:dyDescent="0.2">
      <c r="D1661" s="184"/>
    </row>
    <row r="1662" spans="4:4" x14ac:dyDescent="0.2">
      <c r="D1662" s="184"/>
    </row>
    <row r="1663" spans="4:4" x14ac:dyDescent="0.2">
      <c r="D1663" s="184"/>
    </row>
    <row r="1664" spans="4:4" x14ac:dyDescent="0.2">
      <c r="D1664" s="184"/>
    </row>
    <row r="1665" spans="4:4" x14ac:dyDescent="0.2">
      <c r="D1665" s="184"/>
    </row>
    <row r="1666" spans="4:4" x14ac:dyDescent="0.2">
      <c r="D1666" s="184"/>
    </row>
    <row r="1667" spans="4:4" x14ac:dyDescent="0.2">
      <c r="D1667" s="184"/>
    </row>
    <row r="1668" spans="4:4" x14ac:dyDescent="0.2">
      <c r="D1668" s="184"/>
    </row>
    <row r="1669" spans="4:4" x14ac:dyDescent="0.2">
      <c r="D1669" s="184"/>
    </row>
    <row r="1670" spans="4:4" x14ac:dyDescent="0.2">
      <c r="D1670" s="184"/>
    </row>
    <row r="1671" spans="4:4" x14ac:dyDescent="0.2">
      <c r="D1671" s="184"/>
    </row>
    <row r="1672" spans="4:4" x14ac:dyDescent="0.2">
      <c r="D1672" s="184"/>
    </row>
    <row r="1673" spans="4:4" x14ac:dyDescent="0.2">
      <c r="D1673" s="184"/>
    </row>
    <row r="1674" spans="4:4" x14ac:dyDescent="0.2">
      <c r="D1674" s="184"/>
    </row>
    <row r="1675" spans="4:4" x14ac:dyDescent="0.2">
      <c r="D1675" s="184"/>
    </row>
    <row r="1676" spans="4:4" x14ac:dyDescent="0.2">
      <c r="D1676" s="184"/>
    </row>
    <row r="1677" spans="4:4" x14ac:dyDescent="0.2">
      <c r="D1677" s="184"/>
    </row>
    <row r="1678" spans="4:4" x14ac:dyDescent="0.2">
      <c r="D1678" s="184"/>
    </row>
    <row r="1679" spans="4:4" x14ac:dyDescent="0.2">
      <c r="D1679" s="184"/>
    </row>
    <row r="1680" spans="4:4" x14ac:dyDescent="0.2">
      <c r="D1680" s="184"/>
    </row>
    <row r="1681" spans="4:4" x14ac:dyDescent="0.2">
      <c r="D1681" s="184"/>
    </row>
    <row r="1682" spans="4:4" x14ac:dyDescent="0.2">
      <c r="D1682" s="184"/>
    </row>
    <row r="1683" spans="4:4" x14ac:dyDescent="0.2">
      <c r="D1683" s="184"/>
    </row>
    <row r="1684" spans="4:4" x14ac:dyDescent="0.2">
      <c r="D1684" s="184"/>
    </row>
    <row r="1685" spans="4:4" x14ac:dyDescent="0.2">
      <c r="D1685" s="184"/>
    </row>
    <row r="1686" spans="4:4" x14ac:dyDescent="0.2">
      <c r="D1686" s="184"/>
    </row>
    <row r="1687" spans="4:4" x14ac:dyDescent="0.2">
      <c r="D1687" s="184"/>
    </row>
    <row r="1688" spans="4:4" x14ac:dyDescent="0.2">
      <c r="D1688" s="184"/>
    </row>
    <row r="1689" spans="4:4" x14ac:dyDescent="0.2">
      <c r="D1689" s="184"/>
    </row>
    <row r="1690" spans="4:4" x14ac:dyDescent="0.2">
      <c r="D1690" s="184"/>
    </row>
    <row r="1691" spans="4:4" x14ac:dyDescent="0.2">
      <c r="D1691" s="184"/>
    </row>
    <row r="1692" spans="4:4" x14ac:dyDescent="0.2">
      <c r="D1692" s="184"/>
    </row>
    <row r="1693" spans="4:4" x14ac:dyDescent="0.2">
      <c r="D1693" s="184"/>
    </row>
    <row r="1694" spans="4:4" x14ac:dyDescent="0.2">
      <c r="D1694" s="184"/>
    </row>
    <row r="1695" spans="4:4" x14ac:dyDescent="0.2">
      <c r="D1695" s="184"/>
    </row>
    <row r="1696" spans="4:4" x14ac:dyDescent="0.2">
      <c r="D1696" s="184"/>
    </row>
    <row r="1697" spans="4:4" x14ac:dyDescent="0.2">
      <c r="D1697" s="184"/>
    </row>
    <row r="1698" spans="4:4" x14ac:dyDescent="0.2">
      <c r="D1698" s="184"/>
    </row>
    <row r="1699" spans="4:4" x14ac:dyDescent="0.2">
      <c r="D1699" s="184"/>
    </row>
    <row r="1700" spans="4:4" x14ac:dyDescent="0.2">
      <c r="D1700" s="184"/>
    </row>
    <row r="1701" spans="4:4" x14ac:dyDescent="0.2">
      <c r="D1701" s="184"/>
    </row>
    <row r="1702" spans="4:4" x14ac:dyDescent="0.2">
      <c r="D1702" s="184"/>
    </row>
    <row r="1703" spans="4:4" x14ac:dyDescent="0.2">
      <c r="D1703" s="184"/>
    </row>
    <row r="1704" spans="4:4" x14ac:dyDescent="0.2">
      <c r="D1704" s="184"/>
    </row>
    <row r="1705" spans="4:4" x14ac:dyDescent="0.2">
      <c r="D1705" s="184"/>
    </row>
    <row r="1706" spans="4:4" x14ac:dyDescent="0.2">
      <c r="D1706" s="184"/>
    </row>
    <row r="1707" spans="4:4" x14ac:dyDescent="0.2">
      <c r="D1707" s="184"/>
    </row>
    <row r="1708" spans="4:4" x14ac:dyDescent="0.2">
      <c r="D1708" s="184"/>
    </row>
    <row r="1709" spans="4:4" x14ac:dyDescent="0.2">
      <c r="D1709" s="184"/>
    </row>
    <row r="1710" spans="4:4" x14ac:dyDescent="0.2">
      <c r="D1710" s="184"/>
    </row>
    <row r="1711" spans="4:4" x14ac:dyDescent="0.2">
      <c r="D1711" s="184"/>
    </row>
    <row r="1712" spans="4:4" x14ac:dyDescent="0.2">
      <c r="D1712" s="184"/>
    </row>
    <row r="1713" spans="4:4" x14ac:dyDescent="0.2">
      <c r="D1713" s="184"/>
    </row>
    <row r="1714" spans="4:4" x14ac:dyDescent="0.2">
      <c r="D1714" s="184"/>
    </row>
    <row r="1715" spans="4:4" x14ac:dyDescent="0.2">
      <c r="D1715" s="184"/>
    </row>
    <row r="1716" spans="4:4" x14ac:dyDescent="0.2">
      <c r="D1716" s="184"/>
    </row>
    <row r="1717" spans="4:4" x14ac:dyDescent="0.2">
      <c r="D1717" s="184"/>
    </row>
    <row r="1718" spans="4:4" x14ac:dyDescent="0.2">
      <c r="D1718" s="184"/>
    </row>
    <row r="1719" spans="4:4" x14ac:dyDescent="0.2">
      <c r="D1719" s="184"/>
    </row>
    <row r="1720" spans="4:4" x14ac:dyDescent="0.2">
      <c r="D1720" s="184"/>
    </row>
    <row r="1721" spans="4:4" x14ac:dyDescent="0.2">
      <c r="D1721" s="184"/>
    </row>
    <row r="1722" spans="4:4" x14ac:dyDescent="0.2">
      <c r="D1722" s="184"/>
    </row>
    <row r="1723" spans="4:4" x14ac:dyDescent="0.2">
      <c r="D1723" s="184"/>
    </row>
    <row r="1724" spans="4:4" x14ac:dyDescent="0.2">
      <c r="D1724" s="184"/>
    </row>
    <row r="1725" spans="4:4" x14ac:dyDescent="0.2">
      <c r="D1725" s="184"/>
    </row>
    <row r="1726" spans="4:4" x14ac:dyDescent="0.2">
      <c r="D1726" s="184"/>
    </row>
    <row r="1727" spans="4:4" x14ac:dyDescent="0.2">
      <c r="D1727" s="184"/>
    </row>
    <row r="1728" spans="4:4" x14ac:dyDescent="0.2">
      <c r="D1728" s="184"/>
    </row>
    <row r="1729" spans="4:4" x14ac:dyDescent="0.2">
      <c r="D1729" s="184"/>
    </row>
    <row r="1730" spans="4:4" x14ac:dyDescent="0.2">
      <c r="D1730" s="184"/>
    </row>
    <row r="1731" spans="4:4" x14ac:dyDescent="0.2">
      <c r="D1731" s="184"/>
    </row>
    <row r="1732" spans="4:4" x14ac:dyDescent="0.2">
      <c r="D1732" s="184"/>
    </row>
    <row r="1733" spans="4:4" x14ac:dyDescent="0.2">
      <c r="D1733" s="184"/>
    </row>
    <row r="1734" spans="4:4" x14ac:dyDescent="0.2">
      <c r="D1734" s="184"/>
    </row>
    <row r="1735" spans="4:4" x14ac:dyDescent="0.2">
      <c r="D1735" s="184"/>
    </row>
    <row r="1736" spans="4:4" x14ac:dyDescent="0.2">
      <c r="D1736" s="184"/>
    </row>
    <row r="1737" spans="4:4" x14ac:dyDescent="0.2">
      <c r="D1737" s="184"/>
    </row>
    <row r="1738" spans="4:4" x14ac:dyDescent="0.2">
      <c r="D1738" s="184"/>
    </row>
    <row r="1739" spans="4:4" x14ac:dyDescent="0.2">
      <c r="D1739" s="184"/>
    </row>
    <row r="1740" spans="4:4" x14ac:dyDescent="0.2">
      <c r="D1740" s="184"/>
    </row>
    <row r="1741" spans="4:4" x14ac:dyDescent="0.2">
      <c r="D1741" s="184"/>
    </row>
    <row r="1742" spans="4:4" x14ac:dyDescent="0.2">
      <c r="D1742" s="184"/>
    </row>
    <row r="1743" spans="4:4" x14ac:dyDescent="0.2">
      <c r="D1743" s="184"/>
    </row>
    <row r="1744" spans="4:4" x14ac:dyDescent="0.2">
      <c r="D1744" s="184"/>
    </row>
    <row r="1745" spans="4:4" x14ac:dyDescent="0.2">
      <c r="D1745" s="184"/>
    </row>
    <row r="1746" spans="4:4" x14ac:dyDescent="0.2">
      <c r="D1746" s="184"/>
    </row>
    <row r="1747" spans="4:4" x14ac:dyDescent="0.2">
      <c r="D1747" s="184"/>
    </row>
    <row r="1748" spans="4:4" x14ac:dyDescent="0.2">
      <c r="D1748" s="184"/>
    </row>
    <row r="1749" spans="4:4" x14ac:dyDescent="0.2">
      <c r="D1749" s="184"/>
    </row>
    <row r="1750" spans="4:4" x14ac:dyDescent="0.2">
      <c r="D1750" s="184"/>
    </row>
    <row r="1751" spans="4:4" x14ac:dyDescent="0.2">
      <c r="D1751" s="184"/>
    </row>
    <row r="1752" spans="4:4" x14ac:dyDescent="0.2">
      <c r="D1752" s="184"/>
    </row>
    <row r="1753" spans="4:4" x14ac:dyDescent="0.2">
      <c r="D1753" s="184"/>
    </row>
    <row r="1754" spans="4:4" x14ac:dyDescent="0.2">
      <c r="D1754" s="184"/>
    </row>
    <row r="1755" spans="4:4" x14ac:dyDescent="0.2">
      <c r="D1755" s="184"/>
    </row>
    <row r="1756" spans="4:4" x14ac:dyDescent="0.2">
      <c r="D1756" s="184"/>
    </row>
    <row r="1757" spans="4:4" x14ac:dyDescent="0.2">
      <c r="D1757" s="184"/>
    </row>
    <row r="1758" spans="4:4" x14ac:dyDescent="0.2">
      <c r="D1758" s="184"/>
    </row>
    <row r="1759" spans="4:4" x14ac:dyDescent="0.2">
      <c r="D1759" s="184"/>
    </row>
    <row r="1760" spans="4:4" x14ac:dyDescent="0.2">
      <c r="D1760" s="184"/>
    </row>
    <row r="1761" spans="4:4" x14ac:dyDescent="0.2">
      <c r="D1761" s="184"/>
    </row>
    <row r="1762" spans="4:4" x14ac:dyDescent="0.2">
      <c r="D1762" s="184"/>
    </row>
    <row r="1763" spans="4:4" x14ac:dyDescent="0.2">
      <c r="D1763" s="184"/>
    </row>
    <row r="1764" spans="4:4" x14ac:dyDescent="0.2">
      <c r="D1764" s="184"/>
    </row>
    <row r="1765" spans="4:4" x14ac:dyDescent="0.2">
      <c r="D1765" s="184"/>
    </row>
    <row r="1766" spans="4:4" x14ac:dyDescent="0.2">
      <c r="D1766" s="184"/>
    </row>
    <row r="1767" spans="4:4" x14ac:dyDescent="0.2">
      <c r="D1767" s="184"/>
    </row>
    <row r="1768" spans="4:4" x14ac:dyDescent="0.2">
      <c r="D1768" s="184"/>
    </row>
    <row r="1769" spans="4:4" x14ac:dyDescent="0.2">
      <c r="D1769" s="184"/>
    </row>
    <row r="1770" spans="4:4" x14ac:dyDescent="0.2">
      <c r="D1770" s="184"/>
    </row>
    <row r="1771" spans="4:4" x14ac:dyDescent="0.2">
      <c r="D1771" s="184"/>
    </row>
    <row r="1772" spans="4:4" x14ac:dyDescent="0.2">
      <c r="D1772" s="184"/>
    </row>
    <row r="1773" spans="4:4" x14ac:dyDescent="0.2">
      <c r="D1773" s="184"/>
    </row>
    <row r="1774" spans="4:4" x14ac:dyDescent="0.2">
      <c r="D1774" s="184"/>
    </row>
    <row r="1775" spans="4:4" x14ac:dyDescent="0.2">
      <c r="D1775" s="184"/>
    </row>
    <row r="1776" spans="4:4" x14ac:dyDescent="0.2">
      <c r="D1776" s="184"/>
    </row>
    <row r="1777" spans="4:4" x14ac:dyDescent="0.2">
      <c r="D1777" s="184"/>
    </row>
    <row r="1778" spans="4:4" x14ac:dyDescent="0.2">
      <c r="D1778" s="184"/>
    </row>
    <row r="1779" spans="4:4" x14ac:dyDescent="0.2">
      <c r="D1779" s="184"/>
    </row>
    <row r="1780" spans="4:4" x14ac:dyDescent="0.2">
      <c r="D1780" s="184"/>
    </row>
    <row r="1781" spans="4:4" x14ac:dyDescent="0.2">
      <c r="D1781" s="184"/>
    </row>
    <row r="1782" spans="4:4" x14ac:dyDescent="0.2">
      <c r="D1782" s="184"/>
    </row>
    <row r="1783" spans="4:4" x14ac:dyDescent="0.2">
      <c r="D1783" s="184"/>
    </row>
    <row r="1784" spans="4:4" x14ac:dyDescent="0.2">
      <c r="D1784" s="184"/>
    </row>
    <row r="1785" spans="4:4" x14ac:dyDescent="0.2">
      <c r="D1785" s="184"/>
    </row>
    <row r="1786" spans="4:4" x14ac:dyDescent="0.2">
      <c r="D1786" s="184"/>
    </row>
    <row r="1787" spans="4:4" x14ac:dyDescent="0.2">
      <c r="D1787" s="184"/>
    </row>
    <row r="1788" spans="4:4" x14ac:dyDescent="0.2">
      <c r="D1788" s="184"/>
    </row>
    <row r="1789" spans="4:4" x14ac:dyDescent="0.2">
      <c r="D1789" s="184"/>
    </row>
    <row r="1790" spans="4:4" x14ac:dyDescent="0.2">
      <c r="D1790" s="184"/>
    </row>
    <row r="1791" spans="4:4" x14ac:dyDescent="0.2">
      <c r="D1791" s="184"/>
    </row>
    <row r="1792" spans="4:4" x14ac:dyDescent="0.2">
      <c r="D1792" s="184"/>
    </row>
    <row r="1793" spans="4:4" x14ac:dyDescent="0.2">
      <c r="D1793" s="184"/>
    </row>
    <row r="1794" spans="4:4" x14ac:dyDescent="0.2">
      <c r="D1794" s="184"/>
    </row>
    <row r="1795" spans="4:4" x14ac:dyDescent="0.2">
      <c r="D1795" s="184"/>
    </row>
    <row r="1796" spans="4:4" x14ac:dyDescent="0.2">
      <c r="D1796" s="184"/>
    </row>
    <row r="1797" spans="4:4" x14ac:dyDescent="0.2">
      <c r="D1797" s="184"/>
    </row>
    <row r="1798" spans="4:4" x14ac:dyDescent="0.2">
      <c r="D1798" s="184"/>
    </row>
    <row r="1799" spans="4:4" x14ac:dyDescent="0.2">
      <c r="D1799" s="184"/>
    </row>
    <row r="1800" spans="4:4" x14ac:dyDescent="0.2">
      <c r="D1800" s="184"/>
    </row>
    <row r="1801" spans="4:4" x14ac:dyDescent="0.2">
      <c r="D1801" s="184"/>
    </row>
    <row r="1802" spans="4:4" x14ac:dyDescent="0.2">
      <c r="D1802" s="184"/>
    </row>
    <row r="1803" spans="4:4" x14ac:dyDescent="0.2">
      <c r="D1803" s="184"/>
    </row>
    <row r="1804" spans="4:4" x14ac:dyDescent="0.2">
      <c r="D1804" s="184"/>
    </row>
    <row r="1805" spans="4:4" x14ac:dyDescent="0.2">
      <c r="D1805" s="184"/>
    </row>
    <row r="1806" spans="4:4" x14ac:dyDescent="0.2">
      <c r="D1806" s="184"/>
    </row>
    <row r="1807" spans="4:4" x14ac:dyDescent="0.2">
      <c r="D1807" s="184"/>
    </row>
    <row r="1808" spans="4:4" x14ac:dyDescent="0.2">
      <c r="D1808" s="184"/>
    </row>
    <row r="1809" spans="4:4" x14ac:dyDescent="0.2">
      <c r="D1809" s="184"/>
    </row>
    <row r="1810" spans="4:4" x14ac:dyDescent="0.2">
      <c r="D1810" s="184"/>
    </row>
    <row r="1811" spans="4:4" x14ac:dyDescent="0.2">
      <c r="D1811" s="184"/>
    </row>
    <row r="1812" spans="4:4" x14ac:dyDescent="0.2">
      <c r="D1812" s="184"/>
    </row>
    <row r="1813" spans="4:4" x14ac:dyDescent="0.2">
      <c r="D1813" s="184"/>
    </row>
    <row r="1814" spans="4:4" x14ac:dyDescent="0.2">
      <c r="D1814" s="184"/>
    </row>
    <row r="1815" spans="4:4" x14ac:dyDescent="0.2">
      <c r="D1815" s="184"/>
    </row>
    <row r="1816" spans="4:4" x14ac:dyDescent="0.2">
      <c r="D1816" s="184"/>
    </row>
    <row r="1817" spans="4:4" x14ac:dyDescent="0.2">
      <c r="D1817" s="184"/>
    </row>
    <row r="1818" spans="4:4" x14ac:dyDescent="0.2">
      <c r="D1818" s="184"/>
    </row>
    <row r="1819" spans="4:4" x14ac:dyDescent="0.2">
      <c r="D1819" s="184"/>
    </row>
    <row r="1820" spans="4:4" x14ac:dyDescent="0.2">
      <c r="D1820" s="184"/>
    </row>
    <row r="1821" spans="4:4" x14ac:dyDescent="0.2">
      <c r="D1821" s="184"/>
    </row>
    <row r="1822" spans="4:4" x14ac:dyDescent="0.2">
      <c r="D1822" s="184"/>
    </row>
    <row r="1823" spans="4:4" x14ac:dyDescent="0.2">
      <c r="D1823" s="184"/>
    </row>
    <row r="1824" spans="4:4" x14ac:dyDescent="0.2">
      <c r="D1824" s="184"/>
    </row>
    <row r="1825" spans="4:4" x14ac:dyDescent="0.2">
      <c r="D1825" s="184"/>
    </row>
    <row r="1826" spans="4:4" x14ac:dyDescent="0.2">
      <c r="D1826" s="184"/>
    </row>
    <row r="1827" spans="4:4" x14ac:dyDescent="0.2">
      <c r="D1827" s="184"/>
    </row>
    <row r="1828" spans="4:4" x14ac:dyDescent="0.2">
      <c r="D1828" s="184"/>
    </row>
    <row r="1829" spans="4:4" x14ac:dyDescent="0.2">
      <c r="D1829" s="184"/>
    </row>
    <row r="1830" spans="4:4" x14ac:dyDescent="0.2">
      <c r="D1830" s="184"/>
    </row>
    <row r="1831" spans="4:4" x14ac:dyDescent="0.2">
      <c r="D1831" s="184"/>
    </row>
    <row r="1832" spans="4:4" x14ac:dyDescent="0.2">
      <c r="D1832" s="184"/>
    </row>
    <row r="1833" spans="4:4" x14ac:dyDescent="0.2">
      <c r="D1833" s="184"/>
    </row>
    <row r="1834" spans="4:4" x14ac:dyDescent="0.2">
      <c r="D1834" s="184"/>
    </row>
    <row r="1835" spans="4:4" x14ac:dyDescent="0.2">
      <c r="D1835" s="184"/>
    </row>
    <row r="1836" spans="4:4" x14ac:dyDescent="0.2">
      <c r="D1836" s="184"/>
    </row>
    <row r="1837" spans="4:4" x14ac:dyDescent="0.2">
      <c r="D1837" s="184"/>
    </row>
    <row r="1838" spans="4:4" x14ac:dyDescent="0.2">
      <c r="D1838" s="184"/>
    </row>
    <row r="1839" spans="4:4" x14ac:dyDescent="0.2">
      <c r="D1839" s="184"/>
    </row>
    <row r="1840" spans="4:4" x14ac:dyDescent="0.2">
      <c r="D1840" s="184"/>
    </row>
    <row r="1841" spans="4:4" x14ac:dyDescent="0.2">
      <c r="D1841" s="184"/>
    </row>
    <row r="1842" spans="4:4" x14ac:dyDescent="0.2">
      <c r="D1842" s="184"/>
    </row>
    <row r="1843" spans="4:4" x14ac:dyDescent="0.2">
      <c r="D1843" s="184"/>
    </row>
    <row r="1844" spans="4:4" x14ac:dyDescent="0.2">
      <c r="D1844" s="184"/>
    </row>
    <row r="1845" spans="4:4" x14ac:dyDescent="0.2">
      <c r="D1845" s="184"/>
    </row>
    <row r="1846" spans="4:4" x14ac:dyDescent="0.2">
      <c r="D1846" s="184"/>
    </row>
    <row r="1847" spans="4:4" x14ac:dyDescent="0.2">
      <c r="D1847" s="184"/>
    </row>
    <row r="1848" spans="4:4" x14ac:dyDescent="0.2">
      <c r="D1848" s="184"/>
    </row>
    <row r="1849" spans="4:4" x14ac:dyDescent="0.2">
      <c r="D1849" s="184"/>
    </row>
    <row r="1850" spans="4:4" x14ac:dyDescent="0.2">
      <c r="D1850" s="184"/>
    </row>
    <row r="1851" spans="4:4" x14ac:dyDescent="0.2">
      <c r="D1851" s="184"/>
    </row>
    <row r="1852" spans="4:4" x14ac:dyDescent="0.2">
      <c r="D1852" s="184"/>
    </row>
    <row r="1853" spans="4:4" x14ac:dyDescent="0.2">
      <c r="D1853" s="184"/>
    </row>
    <row r="1854" spans="4:4" x14ac:dyDescent="0.2">
      <c r="D1854" s="184"/>
    </row>
    <row r="1855" spans="4:4" x14ac:dyDescent="0.2">
      <c r="D1855" s="184"/>
    </row>
    <row r="1856" spans="4:4" x14ac:dyDescent="0.2">
      <c r="D1856" s="184"/>
    </row>
    <row r="1857" spans="4:4" x14ac:dyDescent="0.2">
      <c r="D1857" s="184"/>
    </row>
    <row r="1858" spans="4:4" x14ac:dyDescent="0.2">
      <c r="D1858" s="184"/>
    </row>
    <row r="1859" spans="4:4" x14ac:dyDescent="0.2">
      <c r="D1859" s="184"/>
    </row>
    <row r="1860" spans="4:4" x14ac:dyDescent="0.2">
      <c r="D1860" s="184"/>
    </row>
    <row r="1861" spans="4:4" x14ac:dyDescent="0.2">
      <c r="D1861" s="184"/>
    </row>
    <row r="1862" spans="4:4" x14ac:dyDescent="0.2">
      <c r="D1862" s="184"/>
    </row>
    <row r="1863" spans="4:4" x14ac:dyDescent="0.2">
      <c r="D1863" s="184"/>
    </row>
    <row r="1864" spans="4:4" x14ac:dyDescent="0.2">
      <c r="D1864" s="184"/>
    </row>
    <row r="1865" spans="4:4" x14ac:dyDescent="0.2">
      <c r="D1865" s="184"/>
    </row>
    <row r="1866" spans="4:4" x14ac:dyDescent="0.2">
      <c r="D1866" s="184"/>
    </row>
    <row r="1867" spans="4:4" x14ac:dyDescent="0.2">
      <c r="D1867" s="184"/>
    </row>
    <row r="1868" spans="4:4" x14ac:dyDescent="0.2">
      <c r="D1868" s="184"/>
    </row>
    <row r="1869" spans="4:4" x14ac:dyDescent="0.2">
      <c r="D1869" s="184"/>
    </row>
    <row r="1870" spans="4:4" x14ac:dyDescent="0.2">
      <c r="D1870" s="184"/>
    </row>
    <row r="1871" spans="4:4" x14ac:dyDescent="0.2">
      <c r="D1871" s="184"/>
    </row>
    <row r="1872" spans="4:4" x14ac:dyDescent="0.2">
      <c r="D1872" s="184"/>
    </row>
    <row r="1873" spans="4:4" x14ac:dyDescent="0.2">
      <c r="D1873" s="184"/>
    </row>
    <row r="1874" spans="4:4" x14ac:dyDescent="0.2">
      <c r="D1874" s="184"/>
    </row>
    <row r="1875" spans="4:4" x14ac:dyDescent="0.2">
      <c r="D1875" s="184"/>
    </row>
    <row r="1876" spans="4:4" x14ac:dyDescent="0.2">
      <c r="D1876" s="184"/>
    </row>
    <row r="1877" spans="4:4" x14ac:dyDescent="0.2">
      <c r="D1877" s="184"/>
    </row>
    <row r="1878" spans="4:4" x14ac:dyDescent="0.2">
      <c r="D1878" s="184"/>
    </row>
    <row r="1879" spans="4:4" x14ac:dyDescent="0.2">
      <c r="D1879" s="184"/>
    </row>
    <row r="1880" spans="4:4" x14ac:dyDescent="0.2">
      <c r="D1880" s="184"/>
    </row>
    <row r="1881" spans="4:4" x14ac:dyDescent="0.2">
      <c r="D1881" s="184"/>
    </row>
    <row r="1882" spans="4:4" x14ac:dyDescent="0.2">
      <c r="D1882" s="184"/>
    </row>
    <row r="1883" spans="4:4" x14ac:dyDescent="0.2">
      <c r="D1883" s="184"/>
    </row>
    <row r="1884" spans="4:4" x14ac:dyDescent="0.2">
      <c r="D1884" s="184"/>
    </row>
    <row r="1885" spans="4:4" x14ac:dyDescent="0.2">
      <c r="D1885" s="184"/>
    </row>
    <row r="1886" spans="4:4" x14ac:dyDescent="0.2">
      <c r="D1886" s="184"/>
    </row>
    <row r="1887" spans="4:4" x14ac:dyDescent="0.2">
      <c r="D1887" s="184"/>
    </row>
    <row r="1888" spans="4:4" x14ac:dyDescent="0.2">
      <c r="D1888" s="184"/>
    </row>
    <row r="1889" spans="4:4" x14ac:dyDescent="0.2">
      <c r="D1889" s="184"/>
    </row>
    <row r="1890" spans="4:4" x14ac:dyDescent="0.2">
      <c r="D1890" s="184"/>
    </row>
    <row r="1891" spans="4:4" x14ac:dyDescent="0.2">
      <c r="D1891" s="184"/>
    </row>
    <row r="1892" spans="4:4" x14ac:dyDescent="0.2">
      <c r="D1892" s="184"/>
    </row>
    <row r="1893" spans="4:4" x14ac:dyDescent="0.2">
      <c r="D1893" s="184"/>
    </row>
    <row r="1894" spans="4:4" x14ac:dyDescent="0.2">
      <c r="D1894" s="184"/>
    </row>
    <row r="1895" spans="4:4" x14ac:dyDescent="0.2">
      <c r="D1895" s="184"/>
    </row>
    <row r="1896" spans="4:4" x14ac:dyDescent="0.2">
      <c r="D1896" s="184"/>
    </row>
    <row r="1897" spans="4:4" x14ac:dyDescent="0.2">
      <c r="D1897" s="184"/>
    </row>
    <row r="1898" spans="4:4" x14ac:dyDescent="0.2">
      <c r="D1898" s="184"/>
    </row>
    <row r="1899" spans="4:4" x14ac:dyDescent="0.2">
      <c r="D1899" s="184"/>
    </row>
    <row r="1900" spans="4:4" x14ac:dyDescent="0.2">
      <c r="D1900" s="184"/>
    </row>
    <row r="1901" spans="4:4" x14ac:dyDescent="0.2">
      <c r="D1901" s="184"/>
    </row>
    <row r="1902" spans="4:4" x14ac:dyDescent="0.2">
      <c r="D1902" s="184"/>
    </row>
    <row r="1903" spans="4:4" x14ac:dyDescent="0.2">
      <c r="D1903" s="184"/>
    </row>
    <row r="1904" spans="4:4" x14ac:dyDescent="0.2">
      <c r="D1904" s="184"/>
    </row>
    <row r="1905" spans="4:4" x14ac:dyDescent="0.2">
      <c r="D1905" s="184"/>
    </row>
    <row r="1906" spans="4:4" x14ac:dyDescent="0.2">
      <c r="D1906" s="184"/>
    </row>
    <row r="1907" spans="4:4" x14ac:dyDescent="0.2">
      <c r="D1907" s="184"/>
    </row>
    <row r="1908" spans="4:4" x14ac:dyDescent="0.2">
      <c r="D1908" s="184"/>
    </row>
    <row r="1909" spans="4:4" x14ac:dyDescent="0.2">
      <c r="D1909" s="184"/>
    </row>
    <row r="1910" spans="4:4" x14ac:dyDescent="0.2">
      <c r="D1910" s="184"/>
    </row>
    <row r="1911" spans="4:4" x14ac:dyDescent="0.2">
      <c r="D1911" s="184"/>
    </row>
    <row r="1912" spans="4:4" x14ac:dyDescent="0.2">
      <c r="D1912" s="184"/>
    </row>
    <row r="1913" spans="4:4" x14ac:dyDescent="0.2">
      <c r="D1913" s="184"/>
    </row>
    <row r="1914" spans="4:4" x14ac:dyDescent="0.2">
      <c r="D1914" s="184"/>
    </row>
    <row r="1915" spans="4:4" x14ac:dyDescent="0.2">
      <c r="D1915" s="184"/>
    </row>
    <row r="1916" spans="4:4" x14ac:dyDescent="0.2">
      <c r="D1916" s="184"/>
    </row>
    <row r="1917" spans="4:4" x14ac:dyDescent="0.2">
      <c r="D1917" s="184"/>
    </row>
    <row r="1918" spans="4:4" x14ac:dyDescent="0.2">
      <c r="D1918" s="184"/>
    </row>
    <row r="1919" spans="4:4" x14ac:dyDescent="0.2">
      <c r="D1919" s="184"/>
    </row>
    <row r="1920" spans="4:4" x14ac:dyDescent="0.2">
      <c r="D1920" s="184"/>
    </row>
    <row r="1921" spans="4:4" x14ac:dyDescent="0.2">
      <c r="D1921" s="184"/>
    </row>
    <row r="1922" spans="4:4" x14ac:dyDescent="0.2">
      <c r="D1922" s="184"/>
    </row>
    <row r="1923" spans="4:4" x14ac:dyDescent="0.2">
      <c r="D1923" s="184"/>
    </row>
    <row r="1924" spans="4:4" x14ac:dyDescent="0.2">
      <c r="D1924" s="184"/>
    </row>
    <row r="1925" spans="4:4" x14ac:dyDescent="0.2">
      <c r="D1925" s="184"/>
    </row>
    <row r="1926" spans="4:4" x14ac:dyDescent="0.2">
      <c r="D1926" s="184"/>
    </row>
    <row r="1927" spans="4:4" x14ac:dyDescent="0.2">
      <c r="D1927" s="184"/>
    </row>
    <row r="1928" spans="4:4" x14ac:dyDescent="0.2">
      <c r="D1928" s="184"/>
    </row>
    <row r="1929" spans="4:4" x14ac:dyDescent="0.2">
      <c r="D1929" s="184"/>
    </row>
    <row r="1930" spans="4:4" x14ac:dyDescent="0.2">
      <c r="D1930" s="184"/>
    </row>
    <row r="1931" spans="4:4" x14ac:dyDescent="0.2">
      <c r="D1931" s="184"/>
    </row>
    <row r="1932" spans="4:4" x14ac:dyDescent="0.2">
      <c r="D1932" s="184"/>
    </row>
    <row r="1933" spans="4:4" x14ac:dyDescent="0.2">
      <c r="D1933" s="184"/>
    </row>
    <row r="1934" spans="4:4" x14ac:dyDescent="0.2">
      <c r="D1934" s="184"/>
    </row>
    <row r="1935" spans="4:4" x14ac:dyDescent="0.2">
      <c r="D1935" s="184"/>
    </row>
    <row r="1936" spans="4:4" x14ac:dyDescent="0.2">
      <c r="D1936" s="184"/>
    </row>
    <row r="1937" spans="4:4" x14ac:dyDescent="0.2">
      <c r="D1937" s="184"/>
    </row>
    <row r="1938" spans="4:4" x14ac:dyDescent="0.2">
      <c r="D1938" s="184"/>
    </row>
    <row r="1939" spans="4:4" x14ac:dyDescent="0.2">
      <c r="D1939" s="184"/>
    </row>
    <row r="1940" spans="4:4" x14ac:dyDescent="0.2">
      <c r="D1940" s="184"/>
    </row>
    <row r="1941" spans="4:4" x14ac:dyDescent="0.2">
      <c r="D1941" s="184"/>
    </row>
    <row r="1942" spans="4:4" x14ac:dyDescent="0.2">
      <c r="D1942" s="184"/>
    </row>
    <row r="1943" spans="4:4" x14ac:dyDescent="0.2">
      <c r="D1943" s="184"/>
    </row>
    <row r="1944" spans="4:4" x14ac:dyDescent="0.2">
      <c r="D1944" s="184"/>
    </row>
    <row r="1945" spans="4:4" x14ac:dyDescent="0.2">
      <c r="D1945" s="184"/>
    </row>
    <row r="1946" spans="4:4" x14ac:dyDescent="0.2">
      <c r="D1946" s="184"/>
    </row>
    <row r="1947" spans="4:4" x14ac:dyDescent="0.2">
      <c r="D1947" s="184"/>
    </row>
    <row r="1948" spans="4:4" x14ac:dyDescent="0.2">
      <c r="D1948" s="184"/>
    </row>
    <row r="1949" spans="4:4" x14ac:dyDescent="0.2">
      <c r="D1949" s="184"/>
    </row>
    <row r="1950" spans="4:4" x14ac:dyDescent="0.2">
      <c r="D1950" s="184"/>
    </row>
    <row r="1951" spans="4:4" x14ac:dyDescent="0.2">
      <c r="D1951" s="184"/>
    </row>
    <row r="1952" spans="4:4" x14ac:dyDescent="0.2">
      <c r="D1952" s="184"/>
    </row>
    <row r="1953" spans="4:4" x14ac:dyDescent="0.2">
      <c r="D1953" s="184"/>
    </row>
    <row r="1954" spans="4:4" x14ac:dyDescent="0.2">
      <c r="D1954" s="184"/>
    </row>
    <row r="1955" spans="4:4" x14ac:dyDescent="0.2">
      <c r="D1955" s="184"/>
    </row>
    <row r="1956" spans="4:4" x14ac:dyDescent="0.2">
      <c r="D1956" s="184"/>
    </row>
    <row r="1957" spans="4:4" x14ac:dyDescent="0.2">
      <c r="D1957" s="184"/>
    </row>
    <row r="1958" spans="4:4" x14ac:dyDescent="0.2">
      <c r="D1958" s="184"/>
    </row>
    <row r="1959" spans="4:4" x14ac:dyDescent="0.2">
      <c r="D1959" s="184"/>
    </row>
    <row r="1960" spans="4:4" x14ac:dyDescent="0.2">
      <c r="D1960" s="184"/>
    </row>
    <row r="1961" spans="4:4" x14ac:dyDescent="0.2">
      <c r="D1961" s="184"/>
    </row>
    <row r="1962" spans="4:4" x14ac:dyDescent="0.2">
      <c r="D1962" s="184"/>
    </row>
    <row r="1963" spans="4:4" x14ac:dyDescent="0.2">
      <c r="D1963" s="184"/>
    </row>
    <row r="1964" spans="4:4" x14ac:dyDescent="0.2">
      <c r="D1964" s="184"/>
    </row>
    <row r="1965" spans="4:4" x14ac:dyDescent="0.2">
      <c r="D1965" s="184"/>
    </row>
    <row r="1966" spans="4:4" x14ac:dyDescent="0.2">
      <c r="D1966" s="184"/>
    </row>
    <row r="1967" spans="4:4" x14ac:dyDescent="0.2">
      <c r="D1967" s="184"/>
    </row>
    <row r="1968" spans="4:4" x14ac:dyDescent="0.2">
      <c r="D1968" s="184"/>
    </row>
    <row r="1969" spans="4:4" x14ac:dyDescent="0.2">
      <c r="D1969" s="184"/>
    </row>
    <row r="1970" spans="4:4" x14ac:dyDescent="0.2">
      <c r="D1970" s="184"/>
    </row>
    <row r="1971" spans="4:4" x14ac:dyDescent="0.2">
      <c r="D1971" s="184"/>
    </row>
    <row r="1972" spans="4:4" x14ac:dyDescent="0.2">
      <c r="D1972" s="184"/>
    </row>
    <row r="1973" spans="4:4" x14ac:dyDescent="0.2">
      <c r="D1973" s="184"/>
    </row>
    <row r="1974" spans="4:4" x14ac:dyDescent="0.2">
      <c r="D1974" s="184"/>
    </row>
    <row r="1975" spans="4:4" x14ac:dyDescent="0.2">
      <c r="D1975" s="184"/>
    </row>
    <row r="1976" spans="4:4" x14ac:dyDescent="0.2">
      <c r="D1976" s="184"/>
    </row>
    <row r="1977" spans="4:4" x14ac:dyDescent="0.2">
      <c r="D1977" s="184"/>
    </row>
    <row r="1978" spans="4:4" x14ac:dyDescent="0.2">
      <c r="D1978" s="184"/>
    </row>
    <row r="1979" spans="4:4" x14ac:dyDescent="0.2">
      <c r="D1979" s="184"/>
    </row>
    <row r="1980" spans="4:4" x14ac:dyDescent="0.2">
      <c r="D1980" s="184"/>
    </row>
    <row r="1981" spans="4:4" x14ac:dyDescent="0.2">
      <c r="D1981" s="184"/>
    </row>
    <row r="1982" spans="4:4" x14ac:dyDescent="0.2">
      <c r="D1982" s="184"/>
    </row>
    <row r="1983" spans="4:4" x14ac:dyDescent="0.2">
      <c r="D1983" s="184"/>
    </row>
    <row r="1984" spans="4:4" x14ac:dyDescent="0.2">
      <c r="D1984" s="184"/>
    </row>
    <row r="1985" spans="4:4" x14ac:dyDescent="0.2">
      <c r="D1985" s="184"/>
    </row>
    <row r="1986" spans="4:4" x14ac:dyDescent="0.2">
      <c r="D1986" s="184"/>
    </row>
    <row r="1987" spans="4:4" x14ac:dyDescent="0.2">
      <c r="D1987" s="184"/>
    </row>
    <row r="1988" spans="4:4" x14ac:dyDescent="0.2">
      <c r="D1988" s="184"/>
    </row>
    <row r="1989" spans="4:4" x14ac:dyDescent="0.2">
      <c r="D1989" s="184"/>
    </row>
    <row r="1990" spans="4:4" x14ac:dyDescent="0.2">
      <c r="D1990" s="184"/>
    </row>
    <row r="1991" spans="4:4" x14ac:dyDescent="0.2">
      <c r="D1991" s="184"/>
    </row>
    <row r="1992" spans="4:4" x14ac:dyDescent="0.2">
      <c r="D1992" s="184"/>
    </row>
    <row r="1993" spans="4:4" x14ac:dyDescent="0.2">
      <c r="D1993" s="184"/>
    </row>
    <row r="1994" spans="4:4" x14ac:dyDescent="0.2">
      <c r="D1994" s="184"/>
    </row>
    <row r="1995" spans="4:4" x14ac:dyDescent="0.2">
      <c r="D1995" s="184"/>
    </row>
    <row r="1996" spans="4:4" x14ac:dyDescent="0.2">
      <c r="D1996" s="184"/>
    </row>
    <row r="1997" spans="4:4" x14ac:dyDescent="0.2">
      <c r="D1997" s="184"/>
    </row>
    <row r="1998" spans="4:4" x14ac:dyDescent="0.2">
      <c r="D1998" s="184"/>
    </row>
    <row r="1999" spans="4:4" x14ac:dyDescent="0.2">
      <c r="D1999" s="184"/>
    </row>
    <row r="2000" spans="4:4" x14ac:dyDescent="0.2">
      <c r="D2000" s="184"/>
    </row>
    <row r="2001" spans="4:4" x14ac:dyDescent="0.2">
      <c r="D2001" s="184"/>
    </row>
    <row r="2002" spans="4:4" x14ac:dyDescent="0.2">
      <c r="D2002" s="184"/>
    </row>
    <row r="2003" spans="4:4" x14ac:dyDescent="0.2">
      <c r="D2003" s="184"/>
    </row>
    <row r="2004" spans="4:4" x14ac:dyDescent="0.2">
      <c r="D2004" s="184"/>
    </row>
    <row r="2005" spans="4:4" x14ac:dyDescent="0.2">
      <c r="D2005" s="184"/>
    </row>
    <row r="2006" spans="4:4" x14ac:dyDescent="0.2">
      <c r="D2006" s="184"/>
    </row>
    <row r="2007" spans="4:4" x14ac:dyDescent="0.2">
      <c r="D2007" s="184"/>
    </row>
    <row r="2008" spans="4:4" x14ac:dyDescent="0.2">
      <c r="D2008" s="184"/>
    </row>
    <row r="2009" spans="4:4" x14ac:dyDescent="0.2">
      <c r="D2009" s="184"/>
    </row>
    <row r="2010" spans="4:4" x14ac:dyDescent="0.2">
      <c r="D2010" s="184"/>
    </row>
    <row r="2011" spans="4:4" x14ac:dyDescent="0.2">
      <c r="D2011" s="184"/>
    </row>
    <row r="2012" spans="4:4" x14ac:dyDescent="0.2">
      <c r="D2012" s="184"/>
    </row>
    <row r="2013" spans="4:4" x14ac:dyDescent="0.2">
      <c r="D2013" s="184"/>
    </row>
    <row r="2014" spans="4:4" x14ac:dyDescent="0.2">
      <c r="D2014" s="184"/>
    </row>
    <row r="2015" spans="4:4" x14ac:dyDescent="0.2">
      <c r="D2015" s="184"/>
    </row>
    <row r="2016" spans="4:4" x14ac:dyDescent="0.2">
      <c r="D2016" s="184"/>
    </row>
    <row r="2017" spans="4:4" x14ac:dyDescent="0.2">
      <c r="D2017" s="184"/>
    </row>
    <row r="2018" spans="4:4" x14ac:dyDescent="0.2">
      <c r="D2018" s="184"/>
    </row>
    <row r="2019" spans="4:4" x14ac:dyDescent="0.2">
      <c r="D2019" s="184"/>
    </row>
    <row r="2020" spans="4:4" x14ac:dyDescent="0.2">
      <c r="D2020" s="184"/>
    </row>
    <row r="2021" spans="4:4" x14ac:dyDescent="0.2">
      <c r="D2021" s="184"/>
    </row>
    <row r="2022" spans="4:4" x14ac:dyDescent="0.2">
      <c r="D2022" s="184"/>
    </row>
    <row r="2023" spans="4:4" x14ac:dyDescent="0.2">
      <c r="D2023" s="184"/>
    </row>
    <row r="2024" spans="4:4" x14ac:dyDescent="0.2">
      <c r="D2024" s="184"/>
    </row>
    <row r="2025" spans="4:4" x14ac:dyDescent="0.2">
      <c r="D2025" s="184"/>
    </row>
    <row r="2026" spans="4:4" x14ac:dyDescent="0.2">
      <c r="D2026" s="184"/>
    </row>
    <row r="2027" spans="4:4" x14ac:dyDescent="0.2">
      <c r="D2027" s="184"/>
    </row>
    <row r="2028" spans="4:4" x14ac:dyDescent="0.2">
      <c r="D2028" s="184"/>
    </row>
    <row r="2029" spans="4:4" x14ac:dyDescent="0.2">
      <c r="D2029" s="184"/>
    </row>
    <row r="2030" spans="4:4" x14ac:dyDescent="0.2">
      <c r="D2030" s="184"/>
    </row>
    <row r="2031" spans="4:4" x14ac:dyDescent="0.2">
      <c r="D2031" s="184"/>
    </row>
    <row r="2032" spans="4:4" x14ac:dyDescent="0.2">
      <c r="D2032" s="184"/>
    </row>
    <row r="2033" spans="4:4" x14ac:dyDescent="0.2">
      <c r="D2033" s="184"/>
    </row>
    <row r="2034" spans="4:4" x14ac:dyDescent="0.2">
      <c r="D2034" s="184"/>
    </row>
    <row r="2035" spans="4:4" x14ac:dyDescent="0.2">
      <c r="D2035" s="184"/>
    </row>
    <row r="2036" spans="4:4" x14ac:dyDescent="0.2">
      <c r="D2036" s="184"/>
    </row>
    <row r="2037" spans="4:4" x14ac:dyDescent="0.2">
      <c r="D2037" s="184"/>
    </row>
    <row r="2038" spans="4:4" x14ac:dyDescent="0.2">
      <c r="D2038" s="184"/>
    </row>
    <row r="2039" spans="4:4" x14ac:dyDescent="0.2">
      <c r="D2039" s="184"/>
    </row>
    <row r="2040" spans="4:4" x14ac:dyDescent="0.2">
      <c r="D2040" s="184"/>
    </row>
    <row r="2041" spans="4:4" x14ac:dyDescent="0.2">
      <c r="D2041" s="184"/>
    </row>
    <row r="2042" spans="4:4" x14ac:dyDescent="0.2">
      <c r="D2042" s="184"/>
    </row>
    <row r="2043" spans="4:4" x14ac:dyDescent="0.2">
      <c r="D2043" s="184"/>
    </row>
    <row r="2044" spans="4:4" x14ac:dyDescent="0.2">
      <c r="D2044" s="184"/>
    </row>
    <row r="2045" spans="4:4" x14ac:dyDescent="0.2">
      <c r="D2045" s="184"/>
    </row>
    <row r="2046" spans="4:4" x14ac:dyDescent="0.2">
      <c r="D2046" s="184"/>
    </row>
    <row r="2047" spans="4:4" x14ac:dyDescent="0.2">
      <c r="D2047" s="184"/>
    </row>
    <row r="2048" spans="4:4" x14ac:dyDescent="0.2">
      <c r="D2048" s="184"/>
    </row>
    <row r="2049" spans="4:4" x14ac:dyDescent="0.2">
      <c r="D2049" s="184"/>
    </row>
    <row r="2050" spans="4:4" x14ac:dyDescent="0.2">
      <c r="D2050" s="184"/>
    </row>
    <row r="2051" spans="4:4" x14ac:dyDescent="0.2">
      <c r="D2051" s="184"/>
    </row>
    <row r="2052" spans="4:4" x14ac:dyDescent="0.2">
      <c r="D2052" s="184"/>
    </row>
    <row r="2053" spans="4:4" x14ac:dyDescent="0.2">
      <c r="D2053" s="184"/>
    </row>
    <row r="2054" spans="4:4" x14ac:dyDescent="0.2">
      <c r="D2054" s="184"/>
    </row>
    <row r="2055" spans="4:4" x14ac:dyDescent="0.2">
      <c r="D2055" s="184"/>
    </row>
    <row r="2056" spans="4:4" x14ac:dyDescent="0.2">
      <c r="D2056" s="184"/>
    </row>
    <row r="2057" spans="4:4" x14ac:dyDescent="0.2">
      <c r="D2057" s="184"/>
    </row>
    <row r="2058" spans="4:4" x14ac:dyDescent="0.2">
      <c r="D2058" s="184"/>
    </row>
    <row r="2059" spans="4:4" x14ac:dyDescent="0.2">
      <c r="D2059" s="184"/>
    </row>
    <row r="2060" spans="4:4" x14ac:dyDescent="0.2">
      <c r="D2060" s="184"/>
    </row>
    <row r="2061" spans="4:4" x14ac:dyDescent="0.2">
      <c r="D2061" s="184"/>
    </row>
    <row r="2062" spans="4:4" x14ac:dyDescent="0.2">
      <c r="D2062" s="184"/>
    </row>
    <row r="2063" spans="4:4" x14ac:dyDescent="0.2">
      <c r="D2063" s="184"/>
    </row>
    <row r="2064" spans="4:4" x14ac:dyDescent="0.2">
      <c r="D2064" s="184"/>
    </row>
    <row r="2065" spans="4:4" x14ac:dyDescent="0.2">
      <c r="D2065" s="184"/>
    </row>
    <row r="2066" spans="4:4" x14ac:dyDescent="0.2">
      <c r="D2066" s="184"/>
    </row>
    <row r="2067" spans="4:4" x14ac:dyDescent="0.2">
      <c r="D2067" s="184"/>
    </row>
    <row r="2068" spans="4:4" x14ac:dyDescent="0.2">
      <c r="D2068" s="184"/>
    </row>
    <row r="2069" spans="4:4" x14ac:dyDescent="0.2">
      <c r="D2069" s="184"/>
    </row>
    <row r="2070" spans="4:4" x14ac:dyDescent="0.2">
      <c r="D2070" s="184"/>
    </row>
    <row r="2071" spans="4:4" x14ac:dyDescent="0.2">
      <c r="D2071" s="184"/>
    </row>
    <row r="2072" spans="4:4" x14ac:dyDescent="0.2">
      <c r="D2072" s="184"/>
    </row>
    <row r="2073" spans="4:4" x14ac:dyDescent="0.2">
      <c r="D2073" s="184"/>
    </row>
    <row r="2074" spans="4:4" x14ac:dyDescent="0.2">
      <c r="D2074" s="184"/>
    </row>
    <row r="2075" spans="4:4" x14ac:dyDescent="0.2">
      <c r="D2075" s="184"/>
    </row>
    <row r="2076" spans="4:4" x14ac:dyDescent="0.2">
      <c r="D2076" s="184"/>
    </row>
    <row r="2077" spans="4:4" x14ac:dyDescent="0.2">
      <c r="D2077" s="184"/>
    </row>
    <row r="2078" spans="4:4" x14ac:dyDescent="0.2">
      <c r="D2078" s="184"/>
    </row>
    <row r="2079" spans="4:4" x14ac:dyDescent="0.2">
      <c r="D2079" s="184"/>
    </row>
    <row r="2080" spans="4:4" x14ac:dyDescent="0.2">
      <c r="D2080" s="184"/>
    </row>
    <row r="2081" spans="4:4" x14ac:dyDescent="0.2">
      <c r="D2081" s="184"/>
    </row>
    <row r="2082" spans="4:4" x14ac:dyDescent="0.2">
      <c r="D2082" s="184"/>
    </row>
    <row r="2083" spans="4:4" x14ac:dyDescent="0.2">
      <c r="D2083" s="184"/>
    </row>
    <row r="2084" spans="4:4" x14ac:dyDescent="0.2">
      <c r="D2084" s="184"/>
    </row>
    <row r="2085" spans="4:4" x14ac:dyDescent="0.2">
      <c r="D2085" s="184"/>
    </row>
    <row r="2086" spans="4:4" x14ac:dyDescent="0.2">
      <c r="D2086" s="184"/>
    </row>
    <row r="2087" spans="4:4" x14ac:dyDescent="0.2">
      <c r="D2087" s="184"/>
    </row>
    <row r="2088" spans="4:4" x14ac:dyDescent="0.2">
      <c r="D2088" s="184"/>
    </row>
    <row r="2089" spans="4:4" x14ac:dyDescent="0.2">
      <c r="D2089" s="184"/>
    </row>
    <row r="2090" spans="4:4" x14ac:dyDescent="0.2">
      <c r="D2090" s="184"/>
    </row>
    <row r="2091" spans="4:4" x14ac:dyDescent="0.2">
      <c r="D2091" s="184"/>
    </row>
    <row r="2092" spans="4:4" x14ac:dyDescent="0.2">
      <c r="D2092" s="184"/>
    </row>
    <row r="2093" spans="4:4" x14ac:dyDescent="0.2">
      <c r="D2093" s="184"/>
    </row>
    <row r="2094" spans="4:4" x14ac:dyDescent="0.2">
      <c r="D2094" s="184"/>
    </row>
    <row r="2095" spans="4:4" x14ac:dyDescent="0.2">
      <c r="D2095" s="184"/>
    </row>
    <row r="2096" spans="4:4" x14ac:dyDescent="0.2">
      <c r="D2096" s="184"/>
    </row>
    <row r="2097" spans="4:4" x14ac:dyDescent="0.2">
      <c r="D2097" s="184"/>
    </row>
    <row r="2098" spans="4:4" x14ac:dyDescent="0.2">
      <c r="D2098" s="184"/>
    </row>
    <row r="2099" spans="4:4" x14ac:dyDescent="0.2">
      <c r="D2099" s="184"/>
    </row>
    <row r="2100" spans="4:4" x14ac:dyDescent="0.2">
      <c r="D2100" s="184"/>
    </row>
    <row r="2101" spans="4:4" x14ac:dyDescent="0.2">
      <c r="D2101" s="184"/>
    </row>
    <row r="2102" spans="4:4" x14ac:dyDescent="0.2">
      <c r="D2102" s="184"/>
    </row>
    <row r="2103" spans="4:4" x14ac:dyDescent="0.2">
      <c r="D2103" s="184"/>
    </row>
    <row r="2104" spans="4:4" x14ac:dyDescent="0.2">
      <c r="D2104" s="184"/>
    </row>
    <row r="2105" spans="4:4" x14ac:dyDescent="0.2">
      <c r="D2105" s="184"/>
    </row>
    <row r="2106" spans="4:4" x14ac:dyDescent="0.2">
      <c r="D2106" s="184"/>
    </row>
    <row r="2107" spans="4:4" x14ac:dyDescent="0.2">
      <c r="D2107" s="184"/>
    </row>
    <row r="2108" spans="4:4" x14ac:dyDescent="0.2">
      <c r="D2108" s="184"/>
    </row>
    <row r="2109" spans="4:4" x14ac:dyDescent="0.2">
      <c r="D2109" s="184"/>
    </row>
    <row r="2110" spans="4:4" x14ac:dyDescent="0.2">
      <c r="D2110" s="184"/>
    </row>
    <row r="2111" spans="4:4" x14ac:dyDescent="0.2">
      <c r="D2111" s="184"/>
    </row>
    <row r="2112" spans="4:4" x14ac:dyDescent="0.2">
      <c r="D2112" s="184"/>
    </row>
    <row r="2113" spans="4:4" x14ac:dyDescent="0.2">
      <c r="D2113" s="184"/>
    </row>
    <row r="2114" spans="4:4" x14ac:dyDescent="0.2">
      <c r="D2114" s="184"/>
    </row>
    <row r="2115" spans="4:4" x14ac:dyDescent="0.2">
      <c r="D2115" s="184"/>
    </row>
    <row r="2116" spans="4:4" x14ac:dyDescent="0.2">
      <c r="D2116" s="184"/>
    </row>
    <row r="2117" spans="4:4" x14ac:dyDescent="0.2">
      <c r="D2117" s="184"/>
    </row>
    <row r="2118" spans="4:4" x14ac:dyDescent="0.2">
      <c r="D2118" s="184"/>
    </row>
    <row r="2119" spans="4:4" x14ac:dyDescent="0.2">
      <c r="D2119" s="184"/>
    </row>
    <row r="2120" spans="4:4" x14ac:dyDescent="0.2">
      <c r="D2120" s="184"/>
    </row>
    <row r="2121" spans="4:4" x14ac:dyDescent="0.2">
      <c r="D2121" s="184"/>
    </row>
    <row r="2122" spans="4:4" x14ac:dyDescent="0.2">
      <c r="D2122" s="184"/>
    </row>
    <row r="2123" spans="4:4" x14ac:dyDescent="0.2">
      <c r="D2123" s="184"/>
    </row>
    <row r="2124" spans="4:4" x14ac:dyDescent="0.2">
      <c r="D2124" s="184"/>
    </row>
    <row r="2125" spans="4:4" x14ac:dyDescent="0.2">
      <c r="D2125" s="184"/>
    </row>
    <row r="2126" spans="4:4" x14ac:dyDescent="0.2">
      <c r="D2126" s="184"/>
    </row>
    <row r="2127" spans="4:4" x14ac:dyDescent="0.2">
      <c r="D2127" s="184"/>
    </row>
    <row r="2128" spans="4:4" x14ac:dyDescent="0.2">
      <c r="D2128" s="184"/>
    </row>
    <row r="2129" spans="4:4" x14ac:dyDescent="0.2">
      <c r="D2129" s="184"/>
    </row>
    <row r="2130" spans="4:4" x14ac:dyDescent="0.2">
      <c r="D2130" s="184"/>
    </row>
    <row r="2131" spans="4:4" x14ac:dyDescent="0.2">
      <c r="D2131" s="184"/>
    </row>
    <row r="2132" spans="4:4" x14ac:dyDescent="0.2">
      <c r="D2132" s="184"/>
    </row>
    <row r="2133" spans="4:4" x14ac:dyDescent="0.2">
      <c r="D2133" s="184"/>
    </row>
    <row r="2134" spans="4:4" x14ac:dyDescent="0.2">
      <c r="D2134" s="184"/>
    </row>
    <row r="2135" spans="4:4" x14ac:dyDescent="0.2">
      <c r="D2135" s="184"/>
    </row>
    <row r="2136" spans="4:4" x14ac:dyDescent="0.2">
      <c r="D2136" s="184"/>
    </row>
    <row r="2137" spans="4:4" x14ac:dyDescent="0.2">
      <c r="D2137" s="184"/>
    </row>
    <row r="2138" spans="4:4" x14ac:dyDescent="0.2">
      <c r="D2138" s="184"/>
    </row>
    <row r="2139" spans="4:4" x14ac:dyDescent="0.2">
      <c r="D2139" s="184"/>
    </row>
    <row r="2140" spans="4:4" x14ac:dyDescent="0.2">
      <c r="D2140" s="184"/>
    </row>
    <row r="2141" spans="4:4" x14ac:dyDescent="0.2">
      <c r="D2141" s="184"/>
    </row>
    <row r="2142" spans="4:4" x14ac:dyDescent="0.2">
      <c r="D2142" s="184"/>
    </row>
    <row r="2143" spans="4:4" x14ac:dyDescent="0.2">
      <c r="D2143" s="184"/>
    </row>
    <row r="2144" spans="4:4" x14ac:dyDescent="0.2">
      <c r="D2144" s="184"/>
    </row>
    <row r="2145" spans="4:4" x14ac:dyDescent="0.2">
      <c r="D2145" s="184"/>
    </row>
    <row r="2146" spans="4:4" x14ac:dyDescent="0.2">
      <c r="D2146" s="184"/>
    </row>
    <row r="2147" spans="4:4" x14ac:dyDescent="0.2">
      <c r="D2147" s="184"/>
    </row>
    <row r="2148" spans="4:4" x14ac:dyDescent="0.2">
      <c r="D2148" s="184"/>
    </row>
    <row r="2149" spans="4:4" x14ac:dyDescent="0.2">
      <c r="D2149" s="184"/>
    </row>
    <row r="2150" spans="4:4" x14ac:dyDescent="0.2">
      <c r="D2150" s="184"/>
    </row>
    <row r="2151" spans="4:4" x14ac:dyDescent="0.2">
      <c r="D2151" s="184"/>
    </row>
    <row r="2152" spans="4:4" x14ac:dyDescent="0.2">
      <c r="D2152" s="184"/>
    </row>
    <row r="2153" spans="4:4" x14ac:dyDescent="0.2">
      <c r="D2153" s="184"/>
    </row>
    <row r="2154" spans="4:4" x14ac:dyDescent="0.2">
      <c r="D2154" s="184"/>
    </row>
    <row r="2155" spans="4:4" x14ac:dyDescent="0.2">
      <c r="D2155" s="184"/>
    </row>
    <row r="2156" spans="4:4" x14ac:dyDescent="0.2">
      <c r="D2156" s="184"/>
    </row>
    <row r="2157" spans="4:4" x14ac:dyDescent="0.2">
      <c r="D2157" s="184"/>
    </row>
    <row r="2158" spans="4:4" x14ac:dyDescent="0.2">
      <c r="D2158" s="184"/>
    </row>
    <row r="2159" spans="4:4" x14ac:dyDescent="0.2">
      <c r="D2159" s="184"/>
    </row>
    <row r="2160" spans="4:4" x14ac:dyDescent="0.2">
      <c r="D2160" s="184"/>
    </row>
    <row r="2161" spans="4:4" x14ac:dyDescent="0.2">
      <c r="D2161" s="184"/>
    </row>
    <row r="2162" spans="4:4" x14ac:dyDescent="0.2">
      <c r="D2162" s="184"/>
    </row>
    <row r="2163" spans="4:4" x14ac:dyDescent="0.2">
      <c r="D2163" s="184"/>
    </row>
    <row r="2164" spans="4:4" x14ac:dyDescent="0.2">
      <c r="D2164" s="184"/>
    </row>
    <row r="2165" spans="4:4" x14ac:dyDescent="0.2">
      <c r="D2165" s="184"/>
    </row>
    <row r="2166" spans="4:4" x14ac:dyDescent="0.2">
      <c r="D2166" s="184"/>
    </row>
    <row r="2167" spans="4:4" x14ac:dyDescent="0.2">
      <c r="D2167" s="184"/>
    </row>
    <row r="2168" spans="4:4" x14ac:dyDescent="0.2">
      <c r="D2168" s="184"/>
    </row>
    <row r="2169" spans="4:4" x14ac:dyDescent="0.2">
      <c r="D2169" s="184"/>
    </row>
    <row r="2170" spans="4:4" x14ac:dyDescent="0.2">
      <c r="D2170" s="184"/>
    </row>
    <row r="2171" spans="4:4" x14ac:dyDescent="0.2">
      <c r="D2171" s="184"/>
    </row>
    <row r="2172" spans="4:4" x14ac:dyDescent="0.2">
      <c r="D2172" s="184"/>
    </row>
    <row r="2173" spans="4:4" x14ac:dyDescent="0.2">
      <c r="D2173" s="184"/>
    </row>
    <row r="2174" spans="4:4" x14ac:dyDescent="0.2">
      <c r="D2174" s="184"/>
    </row>
    <row r="2175" spans="4:4" x14ac:dyDescent="0.2">
      <c r="D2175" s="184"/>
    </row>
    <row r="2176" spans="4:4" x14ac:dyDescent="0.2">
      <c r="D2176" s="184"/>
    </row>
    <row r="2177" spans="4:4" x14ac:dyDescent="0.2">
      <c r="D2177" s="184"/>
    </row>
    <row r="2178" spans="4:4" x14ac:dyDescent="0.2">
      <c r="D2178" s="184"/>
    </row>
    <row r="2179" spans="4:4" x14ac:dyDescent="0.2">
      <c r="D2179" s="184"/>
    </row>
    <row r="2180" spans="4:4" x14ac:dyDescent="0.2">
      <c r="D2180" s="184"/>
    </row>
    <row r="2181" spans="4:4" x14ac:dyDescent="0.2">
      <c r="D2181" s="184"/>
    </row>
    <row r="2182" spans="4:4" x14ac:dyDescent="0.2">
      <c r="D2182" s="184"/>
    </row>
    <row r="2183" spans="4:4" x14ac:dyDescent="0.2">
      <c r="D2183" s="184"/>
    </row>
    <row r="2184" spans="4:4" x14ac:dyDescent="0.2">
      <c r="D2184" s="184"/>
    </row>
    <row r="2185" spans="4:4" x14ac:dyDescent="0.2">
      <c r="D2185" s="184"/>
    </row>
    <row r="2186" spans="4:4" x14ac:dyDescent="0.2">
      <c r="D2186" s="184"/>
    </row>
    <row r="2187" spans="4:4" x14ac:dyDescent="0.2">
      <c r="D2187" s="184"/>
    </row>
    <row r="2188" spans="4:4" x14ac:dyDescent="0.2">
      <c r="D2188" s="184"/>
    </row>
    <row r="2189" spans="4:4" x14ac:dyDescent="0.2">
      <c r="D2189" s="184"/>
    </row>
    <row r="2190" spans="4:4" x14ac:dyDescent="0.2">
      <c r="D2190" s="184"/>
    </row>
    <row r="2191" spans="4:4" x14ac:dyDescent="0.2">
      <c r="D2191" s="184"/>
    </row>
    <row r="2192" spans="4:4" x14ac:dyDescent="0.2">
      <c r="D2192" s="184"/>
    </row>
    <row r="2193" spans="4:4" x14ac:dyDescent="0.2">
      <c r="D2193" s="184"/>
    </row>
    <row r="2194" spans="4:4" x14ac:dyDescent="0.2">
      <c r="D2194" s="184"/>
    </row>
    <row r="2195" spans="4:4" x14ac:dyDescent="0.2">
      <c r="D2195" s="184"/>
    </row>
    <row r="2196" spans="4:4" x14ac:dyDescent="0.2">
      <c r="D2196" s="184"/>
    </row>
    <row r="2197" spans="4:4" x14ac:dyDescent="0.2">
      <c r="D2197" s="184"/>
    </row>
    <row r="2198" spans="4:4" x14ac:dyDescent="0.2">
      <c r="D2198" s="184"/>
    </row>
    <row r="2199" spans="4:4" x14ac:dyDescent="0.2">
      <c r="D2199" s="184"/>
    </row>
    <row r="2200" spans="4:4" x14ac:dyDescent="0.2">
      <c r="D2200" s="184"/>
    </row>
    <row r="2201" spans="4:4" x14ac:dyDescent="0.2">
      <c r="D2201" s="184"/>
    </row>
    <row r="2202" spans="4:4" x14ac:dyDescent="0.2">
      <c r="D2202" s="184"/>
    </row>
    <row r="2203" spans="4:4" x14ac:dyDescent="0.2">
      <c r="D2203" s="184"/>
    </row>
    <row r="2204" spans="4:4" x14ac:dyDescent="0.2">
      <c r="D2204" s="184"/>
    </row>
    <row r="2205" spans="4:4" x14ac:dyDescent="0.2">
      <c r="D2205" s="184"/>
    </row>
    <row r="2206" spans="4:4" x14ac:dyDescent="0.2">
      <c r="D2206" s="184"/>
    </row>
    <row r="2207" spans="4:4" x14ac:dyDescent="0.2">
      <c r="D2207" s="184"/>
    </row>
    <row r="2208" spans="4:4" x14ac:dyDescent="0.2">
      <c r="D2208" s="184"/>
    </row>
    <row r="2209" spans="4:4" x14ac:dyDescent="0.2">
      <c r="D2209" s="184"/>
    </row>
    <row r="2210" spans="4:4" x14ac:dyDescent="0.2">
      <c r="D2210" s="184"/>
    </row>
    <row r="2211" spans="4:4" x14ac:dyDescent="0.2">
      <c r="D2211" s="184"/>
    </row>
    <row r="2212" spans="4:4" x14ac:dyDescent="0.2">
      <c r="D2212" s="184"/>
    </row>
    <row r="2213" spans="4:4" x14ac:dyDescent="0.2">
      <c r="D2213" s="184"/>
    </row>
    <row r="2214" spans="4:4" x14ac:dyDescent="0.2">
      <c r="D2214" s="184"/>
    </row>
    <row r="2215" spans="4:4" x14ac:dyDescent="0.2">
      <c r="D2215" s="184"/>
    </row>
    <row r="2216" spans="4:4" x14ac:dyDescent="0.2">
      <c r="D2216" s="184"/>
    </row>
    <row r="2217" spans="4:4" x14ac:dyDescent="0.2">
      <c r="D2217" s="184"/>
    </row>
    <row r="2218" spans="4:4" x14ac:dyDescent="0.2">
      <c r="D2218" s="184"/>
    </row>
    <row r="2219" spans="4:4" x14ac:dyDescent="0.2">
      <c r="D2219" s="184"/>
    </row>
    <row r="2220" spans="4:4" x14ac:dyDescent="0.2">
      <c r="D2220" s="184"/>
    </row>
    <row r="2221" spans="4:4" x14ac:dyDescent="0.2">
      <c r="D2221" s="184"/>
    </row>
    <row r="2222" spans="4:4" x14ac:dyDescent="0.2">
      <c r="D2222" s="184"/>
    </row>
    <row r="2223" spans="4:4" x14ac:dyDescent="0.2">
      <c r="D2223" s="184"/>
    </row>
    <row r="2224" spans="4:4" x14ac:dyDescent="0.2">
      <c r="D2224" s="184"/>
    </row>
    <row r="2225" spans="4:4" x14ac:dyDescent="0.2">
      <c r="D2225" s="184"/>
    </row>
    <row r="2226" spans="4:4" x14ac:dyDescent="0.2">
      <c r="D2226" s="184"/>
    </row>
    <row r="2227" spans="4:4" x14ac:dyDescent="0.2">
      <c r="D2227" s="184"/>
    </row>
    <row r="2228" spans="4:4" x14ac:dyDescent="0.2">
      <c r="D2228" s="184"/>
    </row>
    <row r="2229" spans="4:4" x14ac:dyDescent="0.2">
      <c r="D2229" s="184"/>
    </row>
    <row r="2230" spans="4:4" x14ac:dyDescent="0.2">
      <c r="D2230" s="184"/>
    </row>
    <row r="2231" spans="4:4" x14ac:dyDescent="0.2">
      <c r="D2231" s="184"/>
    </row>
    <row r="2232" spans="4:4" x14ac:dyDescent="0.2">
      <c r="D2232" s="184"/>
    </row>
    <row r="2233" spans="4:4" x14ac:dyDescent="0.2">
      <c r="D2233" s="184"/>
    </row>
    <row r="2234" spans="4:4" x14ac:dyDescent="0.2">
      <c r="D2234" s="184"/>
    </row>
    <row r="2235" spans="4:4" x14ac:dyDescent="0.2">
      <c r="D2235" s="184"/>
    </row>
    <row r="2236" spans="4:4" x14ac:dyDescent="0.2">
      <c r="D2236" s="184"/>
    </row>
    <row r="2237" spans="4:4" x14ac:dyDescent="0.2">
      <c r="D2237" s="184"/>
    </row>
    <row r="2238" spans="4:4" x14ac:dyDescent="0.2">
      <c r="D2238" s="184"/>
    </row>
    <row r="2239" spans="4:4" x14ac:dyDescent="0.2">
      <c r="D2239" s="184"/>
    </row>
    <row r="2240" spans="4:4" x14ac:dyDescent="0.2">
      <c r="D2240" s="184"/>
    </row>
    <row r="2241" spans="4:4" x14ac:dyDescent="0.2">
      <c r="D2241" s="184"/>
    </row>
    <row r="2242" spans="4:4" x14ac:dyDescent="0.2">
      <c r="D2242" s="184"/>
    </row>
    <row r="2243" spans="4:4" x14ac:dyDescent="0.2">
      <c r="D2243" s="184"/>
    </row>
    <row r="2244" spans="4:4" x14ac:dyDescent="0.2">
      <c r="D2244" s="184"/>
    </row>
    <row r="2245" spans="4:4" x14ac:dyDescent="0.2">
      <c r="D2245" s="184"/>
    </row>
    <row r="2246" spans="4:4" x14ac:dyDescent="0.2">
      <c r="D2246" s="184"/>
    </row>
    <row r="2247" spans="4:4" x14ac:dyDescent="0.2">
      <c r="D2247" s="184"/>
    </row>
    <row r="2248" spans="4:4" x14ac:dyDescent="0.2">
      <c r="D2248" s="184"/>
    </row>
    <row r="2249" spans="4:4" x14ac:dyDescent="0.2">
      <c r="D2249" s="184"/>
    </row>
    <row r="2250" spans="4:4" x14ac:dyDescent="0.2">
      <c r="D2250" s="184"/>
    </row>
    <row r="2251" spans="4:4" x14ac:dyDescent="0.2">
      <c r="D2251" s="184"/>
    </row>
    <row r="2252" spans="4:4" x14ac:dyDescent="0.2">
      <c r="D2252" s="184"/>
    </row>
    <row r="2253" spans="4:4" x14ac:dyDescent="0.2">
      <c r="D2253" s="184"/>
    </row>
    <row r="2254" spans="4:4" x14ac:dyDescent="0.2">
      <c r="D2254" s="184"/>
    </row>
    <row r="2255" spans="4:4" x14ac:dyDescent="0.2">
      <c r="D2255" s="184"/>
    </row>
    <row r="2256" spans="4:4" x14ac:dyDescent="0.2">
      <c r="D2256" s="184"/>
    </row>
    <row r="2257" spans="4:4" x14ac:dyDescent="0.2">
      <c r="D2257" s="184"/>
    </row>
    <row r="2258" spans="4:4" x14ac:dyDescent="0.2">
      <c r="D2258" s="184"/>
    </row>
    <row r="2259" spans="4:4" x14ac:dyDescent="0.2">
      <c r="D2259" s="184"/>
    </row>
    <row r="2260" spans="4:4" x14ac:dyDescent="0.2">
      <c r="D2260" s="184"/>
    </row>
    <row r="2261" spans="4:4" x14ac:dyDescent="0.2">
      <c r="D2261" s="184"/>
    </row>
    <row r="2262" spans="4:4" x14ac:dyDescent="0.2">
      <c r="D2262" s="184"/>
    </row>
    <row r="2263" spans="4:4" x14ac:dyDescent="0.2">
      <c r="D2263" s="184"/>
    </row>
    <row r="2264" spans="4:4" x14ac:dyDescent="0.2">
      <c r="D2264" s="184"/>
    </row>
    <row r="2265" spans="4:4" x14ac:dyDescent="0.2">
      <c r="D2265" s="184"/>
    </row>
    <row r="2266" spans="4:4" x14ac:dyDescent="0.2">
      <c r="D2266" s="184"/>
    </row>
    <row r="2267" spans="4:4" x14ac:dyDescent="0.2">
      <c r="D2267" s="184"/>
    </row>
    <row r="2268" spans="4:4" x14ac:dyDescent="0.2">
      <c r="D2268" s="184"/>
    </row>
    <row r="2269" spans="4:4" x14ac:dyDescent="0.2">
      <c r="D2269" s="184"/>
    </row>
    <row r="2270" spans="4:4" x14ac:dyDescent="0.2">
      <c r="D2270" s="184"/>
    </row>
    <row r="2271" spans="4:4" x14ac:dyDescent="0.2">
      <c r="D2271" s="184"/>
    </row>
    <row r="2272" spans="4:4" x14ac:dyDescent="0.2">
      <c r="D2272" s="184"/>
    </row>
    <row r="2273" spans="4:4" x14ac:dyDescent="0.2">
      <c r="D2273" s="184"/>
    </row>
    <row r="2274" spans="4:4" x14ac:dyDescent="0.2">
      <c r="D2274" s="184"/>
    </row>
    <row r="2275" spans="4:4" x14ac:dyDescent="0.2">
      <c r="D2275" s="184"/>
    </row>
    <row r="2276" spans="4:4" x14ac:dyDescent="0.2">
      <c r="D2276" s="184"/>
    </row>
    <row r="2277" spans="4:4" x14ac:dyDescent="0.2">
      <c r="D2277" s="184"/>
    </row>
    <row r="2278" spans="4:4" x14ac:dyDescent="0.2">
      <c r="D2278" s="184"/>
    </row>
    <row r="2279" spans="4:4" x14ac:dyDescent="0.2">
      <c r="D2279" s="184"/>
    </row>
    <row r="2280" spans="4:4" x14ac:dyDescent="0.2">
      <c r="D2280" s="184"/>
    </row>
    <row r="2281" spans="4:4" x14ac:dyDescent="0.2">
      <c r="D2281" s="184"/>
    </row>
    <row r="2282" spans="4:4" x14ac:dyDescent="0.2">
      <c r="D2282" s="184"/>
    </row>
    <row r="2283" spans="4:4" x14ac:dyDescent="0.2">
      <c r="D2283" s="184"/>
    </row>
    <row r="2284" spans="4:4" x14ac:dyDescent="0.2">
      <c r="D2284" s="184"/>
    </row>
    <row r="2285" spans="4:4" x14ac:dyDescent="0.2">
      <c r="D2285" s="184"/>
    </row>
    <row r="2286" spans="4:4" x14ac:dyDescent="0.2">
      <c r="D2286" s="184"/>
    </row>
    <row r="2287" spans="4:4" x14ac:dyDescent="0.2">
      <c r="D2287" s="184"/>
    </row>
    <row r="2288" spans="4:4" x14ac:dyDescent="0.2">
      <c r="D2288" s="184"/>
    </row>
    <row r="2289" spans="4:4" x14ac:dyDescent="0.2">
      <c r="D2289" s="184"/>
    </row>
    <row r="2290" spans="4:4" x14ac:dyDescent="0.2">
      <c r="D2290" s="184"/>
    </row>
    <row r="2291" spans="4:4" x14ac:dyDescent="0.2">
      <c r="D2291" s="184"/>
    </row>
    <row r="2292" spans="4:4" x14ac:dyDescent="0.2">
      <c r="D2292" s="184"/>
    </row>
    <row r="2293" spans="4:4" x14ac:dyDescent="0.2">
      <c r="D2293" s="184"/>
    </row>
    <row r="2294" spans="4:4" x14ac:dyDescent="0.2">
      <c r="D2294" s="184"/>
    </row>
    <row r="2295" spans="4:4" x14ac:dyDescent="0.2">
      <c r="D2295" s="184"/>
    </row>
    <row r="2296" spans="4:4" x14ac:dyDescent="0.2">
      <c r="D2296" s="184"/>
    </row>
    <row r="2297" spans="4:4" x14ac:dyDescent="0.2">
      <c r="D2297" s="184"/>
    </row>
    <row r="2298" spans="4:4" x14ac:dyDescent="0.2">
      <c r="D2298" s="184"/>
    </row>
    <row r="2299" spans="4:4" x14ac:dyDescent="0.2">
      <c r="D2299" s="184"/>
    </row>
    <row r="2300" spans="4:4" x14ac:dyDescent="0.2">
      <c r="D2300" s="184"/>
    </row>
    <row r="2301" spans="4:4" x14ac:dyDescent="0.2">
      <c r="D2301" s="184"/>
    </row>
    <row r="2302" spans="4:4" x14ac:dyDescent="0.2">
      <c r="D2302" s="184"/>
    </row>
    <row r="2303" spans="4:4" x14ac:dyDescent="0.2">
      <c r="D2303" s="184"/>
    </row>
    <row r="2304" spans="4:4" x14ac:dyDescent="0.2">
      <c r="D2304" s="184"/>
    </row>
    <row r="2305" spans="4:4" x14ac:dyDescent="0.2">
      <c r="D2305" s="184"/>
    </row>
    <row r="2306" spans="4:4" x14ac:dyDescent="0.2">
      <c r="D2306" s="184"/>
    </row>
    <row r="2307" spans="4:4" x14ac:dyDescent="0.2">
      <c r="D2307" s="184"/>
    </row>
    <row r="2308" spans="4:4" x14ac:dyDescent="0.2">
      <c r="D2308" s="184"/>
    </row>
    <row r="2309" spans="4:4" x14ac:dyDescent="0.2">
      <c r="D2309" s="184"/>
    </row>
    <row r="2310" spans="4:4" x14ac:dyDescent="0.2">
      <c r="D2310" s="184"/>
    </row>
    <row r="2311" spans="4:4" x14ac:dyDescent="0.2">
      <c r="D2311" s="184"/>
    </row>
    <row r="2312" spans="4:4" x14ac:dyDescent="0.2">
      <c r="D2312" s="184"/>
    </row>
    <row r="2313" spans="4:4" x14ac:dyDescent="0.2">
      <c r="D2313" s="184"/>
    </row>
    <row r="2314" spans="4:4" x14ac:dyDescent="0.2">
      <c r="D2314" s="184"/>
    </row>
    <row r="2315" spans="4:4" x14ac:dyDescent="0.2">
      <c r="D2315" s="184"/>
    </row>
    <row r="2316" spans="4:4" x14ac:dyDescent="0.2">
      <c r="D2316" s="184"/>
    </row>
    <row r="2317" spans="4:4" x14ac:dyDescent="0.2">
      <c r="D2317" s="184"/>
    </row>
    <row r="2318" spans="4:4" x14ac:dyDescent="0.2">
      <c r="D2318" s="184"/>
    </row>
    <row r="2319" spans="4:4" x14ac:dyDescent="0.2">
      <c r="D2319" s="184"/>
    </row>
    <row r="2320" spans="4:4" x14ac:dyDescent="0.2">
      <c r="D2320" s="184"/>
    </row>
    <row r="2321" spans="4:4" x14ac:dyDescent="0.2">
      <c r="D2321" s="184"/>
    </row>
    <row r="2322" spans="4:4" x14ac:dyDescent="0.2">
      <c r="D2322" s="184"/>
    </row>
    <row r="2323" spans="4:4" x14ac:dyDescent="0.2">
      <c r="D2323" s="184"/>
    </row>
    <row r="2324" spans="4:4" x14ac:dyDescent="0.2">
      <c r="D2324" s="184"/>
    </row>
    <row r="2325" spans="4:4" x14ac:dyDescent="0.2">
      <c r="D2325" s="184"/>
    </row>
    <row r="2326" spans="4:4" x14ac:dyDescent="0.2">
      <c r="D2326" s="184"/>
    </row>
    <row r="2327" spans="4:4" x14ac:dyDescent="0.2">
      <c r="D2327" s="184"/>
    </row>
    <row r="2328" spans="4:4" x14ac:dyDescent="0.2">
      <c r="D2328" s="184"/>
    </row>
    <row r="2329" spans="4:4" x14ac:dyDescent="0.2">
      <c r="D2329" s="184"/>
    </row>
    <row r="2330" spans="4:4" x14ac:dyDescent="0.2">
      <c r="D2330" s="184"/>
    </row>
    <row r="2331" spans="4:4" x14ac:dyDescent="0.2">
      <c r="D2331" s="184"/>
    </row>
    <row r="2332" spans="4:4" x14ac:dyDescent="0.2">
      <c r="D2332" s="184"/>
    </row>
    <row r="2333" spans="4:4" x14ac:dyDescent="0.2">
      <c r="D2333" s="184"/>
    </row>
    <row r="2334" spans="4:4" x14ac:dyDescent="0.2">
      <c r="D2334" s="184"/>
    </row>
    <row r="2335" spans="4:4" x14ac:dyDescent="0.2">
      <c r="D2335" s="184"/>
    </row>
    <row r="2336" spans="4:4" x14ac:dyDescent="0.2">
      <c r="D2336" s="184"/>
    </row>
    <row r="2337" spans="4:4" x14ac:dyDescent="0.2">
      <c r="D2337" s="184"/>
    </row>
    <row r="2338" spans="4:4" x14ac:dyDescent="0.2">
      <c r="D2338" s="184"/>
    </row>
    <row r="2339" spans="4:4" x14ac:dyDescent="0.2">
      <c r="D2339" s="184"/>
    </row>
    <row r="2340" spans="4:4" x14ac:dyDescent="0.2">
      <c r="D2340" s="184"/>
    </row>
    <row r="2341" spans="4:4" x14ac:dyDescent="0.2">
      <c r="D2341" s="184"/>
    </row>
    <row r="2342" spans="4:4" x14ac:dyDescent="0.2">
      <c r="D2342" s="184"/>
    </row>
    <row r="2343" spans="4:4" x14ac:dyDescent="0.2">
      <c r="D2343" s="184"/>
    </row>
    <row r="2344" spans="4:4" x14ac:dyDescent="0.2">
      <c r="D2344" s="184"/>
    </row>
    <row r="2345" spans="4:4" x14ac:dyDescent="0.2">
      <c r="D2345" s="184"/>
    </row>
    <row r="2346" spans="4:4" x14ac:dyDescent="0.2">
      <c r="D2346" s="184"/>
    </row>
    <row r="2347" spans="4:4" x14ac:dyDescent="0.2">
      <c r="D2347" s="184"/>
    </row>
    <row r="2348" spans="4:4" x14ac:dyDescent="0.2">
      <c r="D2348" s="184"/>
    </row>
    <row r="2349" spans="4:4" x14ac:dyDescent="0.2">
      <c r="D2349" s="184"/>
    </row>
    <row r="2350" spans="4:4" x14ac:dyDescent="0.2">
      <c r="D2350" s="184"/>
    </row>
    <row r="2351" spans="4:4" x14ac:dyDescent="0.2">
      <c r="D2351" s="184"/>
    </row>
    <row r="2352" spans="4:4" x14ac:dyDescent="0.2">
      <c r="D2352" s="184"/>
    </row>
    <row r="2353" spans="4:4" x14ac:dyDescent="0.2">
      <c r="D2353" s="184"/>
    </row>
    <row r="2354" spans="4:4" x14ac:dyDescent="0.2">
      <c r="D2354" s="184"/>
    </row>
    <row r="2355" spans="4:4" x14ac:dyDescent="0.2">
      <c r="D2355" s="184"/>
    </row>
    <row r="2356" spans="4:4" x14ac:dyDescent="0.2">
      <c r="D2356" s="184"/>
    </row>
    <row r="2357" spans="4:4" x14ac:dyDescent="0.2">
      <c r="D2357" s="184"/>
    </row>
    <row r="2358" spans="4:4" x14ac:dyDescent="0.2">
      <c r="D2358" s="184"/>
    </row>
    <row r="2359" spans="4:4" x14ac:dyDescent="0.2">
      <c r="D2359" s="184"/>
    </row>
    <row r="2360" spans="4:4" x14ac:dyDescent="0.2">
      <c r="D2360" s="184"/>
    </row>
    <row r="2361" spans="4:4" x14ac:dyDescent="0.2">
      <c r="D2361" s="184"/>
    </row>
    <row r="2362" spans="4:4" x14ac:dyDescent="0.2">
      <c r="D2362" s="184"/>
    </row>
    <row r="2363" spans="4:4" x14ac:dyDescent="0.2">
      <c r="D2363" s="184"/>
    </row>
    <row r="2364" spans="4:4" x14ac:dyDescent="0.2">
      <c r="D2364" s="184"/>
    </row>
    <row r="2365" spans="4:4" x14ac:dyDescent="0.2">
      <c r="D2365" s="184"/>
    </row>
    <row r="2366" spans="4:4" x14ac:dyDescent="0.2">
      <c r="D2366" s="184"/>
    </row>
    <row r="2367" spans="4:4" x14ac:dyDescent="0.2">
      <c r="D2367" s="184"/>
    </row>
    <row r="2368" spans="4:4" x14ac:dyDescent="0.2">
      <c r="D2368" s="184"/>
    </row>
    <row r="2369" spans="4:4" x14ac:dyDescent="0.2">
      <c r="D2369" s="184"/>
    </row>
    <row r="2370" spans="4:4" x14ac:dyDescent="0.2">
      <c r="D2370" s="184"/>
    </row>
    <row r="2371" spans="4:4" x14ac:dyDescent="0.2">
      <c r="D2371" s="184"/>
    </row>
    <row r="2372" spans="4:4" x14ac:dyDescent="0.2">
      <c r="D2372" s="184"/>
    </row>
    <row r="2373" spans="4:4" x14ac:dyDescent="0.2">
      <c r="D2373" s="184"/>
    </row>
    <row r="2374" spans="4:4" x14ac:dyDescent="0.2">
      <c r="D2374" s="184"/>
    </row>
    <row r="2375" spans="4:4" x14ac:dyDescent="0.2">
      <c r="D2375" s="184"/>
    </row>
    <row r="2376" spans="4:4" x14ac:dyDescent="0.2">
      <c r="D2376" s="184"/>
    </row>
    <row r="2377" spans="4:4" x14ac:dyDescent="0.2">
      <c r="D2377" s="184"/>
    </row>
    <row r="2378" spans="4:4" x14ac:dyDescent="0.2">
      <c r="D2378" s="184"/>
    </row>
    <row r="2379" spans="4:4" x14ac:dyDescent="0.2">
      <c r="D2379" s="184"/>
    </row>
    <row r="2380" spans="4:4" x14ac:dyDescent="0.2">
      <c r="D2380" s="184"/>
    </row>
    <row r="2381" spans="4:4" x14ac:dyDescent="0.2">
      <c r="D2381" s="184"/>
    </row>
    <row r="2382" spans="4:4" x14ac:dyDescent="0.2">
      <c r="D2382" s="184"/>
    </row>
    <row r="2383" spans="4:4" x14ac:dyDescent="0.2">
      <c r="D2383" s="184"/>
    </row>
    <row r="2384" spans="4:4" x14ac:dyDescent="0.2">
      <c r="D2384" s="184"/>
    </row>
    <row r="2385" spans="4:4" x14ac:dyDescent="0.2">
      <c r="D2385" s="184"/>
    </row>
    <row r="2386" spans="4:4" x14ac:dyDescent="0.2">
      <c r="D2386" s="184"/>
    </row>
    <row r="2387" spans="4:4" x14ac:dyDescent="0.2">
      <c r="D2387" s="184"/>
    </row>
    <row r="2388" spans="4:4" x14ac:dyDescent="0.2">
      <c r="D2388" s="184"/>
    </row>
    <row r="2389" spans="4:4" x14ac:dyDescent="0.2">
      <c r="D2389" s="184"/>
    </row>
    <row r="2390" spans="4:4" x14ac:dyDescent="0.2">
      <c r="D2390" s="184"/>
    </row>
    <row r="2391" spans="4:4" x14ac:dyDescent="0.2">
      <c r="D2391" s="184"/>
    </row>
    <row r="2392" spans="4:4" x14ac:dyDescent="0.2">
      <c r="D2392" s="184"/>
    </row>
    <row r="2393" spans="4:4" x14ac:dyDescent="0.2">
      <c r="D2393" s="184"/>
    </row>
    <row r="2394" spans="4:4" x14ac:dyDescent="0.2">
      <c r="D2394" s="184"/>
    </row>
    <row r="2395" spans="4:4" x14ac:dyDescent="0.2">
      <c r="D2395" s="184"/>
    </row>
    <row r="2396" spans="4:4" x14ac:dyDescent="0.2">
      <c r="D2396" s="184"/>
    </row>
    <row r="2397" spans="4:4" x14ac:dyDescent="0.2">
      <c r="D2397" s="184"/>
    </row>
    <row r="2398" spans="4:4" x14ac:dyDescent="0.2">
      <c r="D2398" s="184"/>
    </row>
    <row r="2399" spans="4:4" x14ac:dyDescent="0.2">
      <c r="D2399" s="184"/>
    </row>
    <row r="2400" spans="4:4" x14ac:dyDescent="0.2">
      <c r="D2400" s="184"/>
    </row>
    <row r="2401" spans="4:4" x14ac:dyDescent="0.2">
      <c r="D2401" s="184"/>
    </row>
    <row r="2402" spans="4:4" x14ac:dyDescent="0.2">
      <c r="D2402" s="184"/>
    </row>
    <row r="2403" spans="4:4" x14ac:dyDescent="0.2">
      <c r="D2403" s="184"/>
    </row>
    <row r="2404" spans="4:4" x14ac:dyDescent="0.2">
      <c r="D2404" s="184"/>
    </row>
    <row r="2405" spans="4:4" x14ac:dyDescent="0.2">
      <c r="D2405" s="184"/>
    </row>
    <row r="2406" spans="4:4" x14ac:dyDescent="0.2">
      <c r="D2406" s="184"/>
    </row>
    <row r="2407" spans="4:4" x14ac:dyDescent="0.2">
      <c r="D2407" s="184"/>
    </row>
    <row r="2408" spans="4:4" x14ac:dyDescent="0.2">
      <c r="D2408" s="184"/>
    </row>
    <row r="2409" spans="4:4" x14ac:dyDescent="0.2">
      <c r="D2409" s="184"/>
    </row>
    <row r="2410" spans="4:4" x14ac:dyDescent="0.2">
      <c r="D2410" s="184"/>
    </row>
    <row r="2411" spans="4:4" x14ac:dyDescent="0.2">
      <c r="D2411" s="184"/>
    </row>
    <row r="2412" spans="4:4" x14ac:dyDescent="0.2">
      <c r="D2412" s="184"/>
    </row>
    <row r="2413" spans="4:4" x14ac:dyDescent="0.2">
      <c r="D2413" s="184"/>
    </row>
    <row r="2414" spans="4:4" x14ac:dyDescent="0.2">
      <c r="D2414" s="184"/>
    </row>
    <row r="2415" spans="4:4" x14ac:dyDescent="0.2">
      <c r="D2415" s="184"/>
    </row>
    <row r="2416" spans="4:4" x14ac:dyDescent="0.2">
      <c r="D2416" s="184"/>
    </row>
    <row r="2417" spans="4:4" x14ac:dyDescent="0.2">
      <c r="D2417" s="184"/>
    </row>
    <row r="2418" spans="4:4" x14ac:dyDescent="0.2">
      <c r="D2418" s="184"/>
    </row>
    <row r="2419" spans="4:4" x14ac:dyDescent="0.2">
      <c r="D2419" s="184"/>
    </row>
    <row r="2420" spans="4:4" x14ac:dyDescent="0.2">
      <c r="D2420" s="184"/>
    </row>
    <row r="2421" spans="4:4" x14ac:dyDescent="0.2">
      <c r="D2421" s="184"/>
    </row>
    <row r="2422" spans="4:4" x14ac:dyDescent="0.2">
      <c r="D2422" s="184"/>
    </row>
    <row r="2423" spans="4:4" x14ac:dyDescent="0.2">
      <c r="D2423" s="184"/>
    </row>
    <row r="2424" spans="4:4" x14ac:dyDescent="0.2">
      <c r="D2424" s="184"/>
    </row>
    <row r="2425" spans="4:4" x14ac:dyDescent="0.2">
      <c r="D2425" s="184"/>
    </row>
    <row r="2426" spans="4:4" x14ac:dyDescent="0.2">
      <c r="D2426" s="184"/>
    </row>
    <row r="2427" spans="4:4" x14ac:dyDescent="0.2">
      <c r="D2427" s="184"/>
    </row>
    <row r="2428" spans="4:4" x14ac:dyDescent="0.2">
      <c r="D2428" s="184"/>
    </row>
    <row r="2429" spans="4:4" x14ac:dyDescent="0.2">
      <c r="D2429" s="184"/>
    </row>
    <row r="2430" spans="4:4" x14ac:dyDescent="0.2">
      <c r="D2430" s="184"/>
    </row>
    <row r="2431" spans="4:4" x14ac:dyDescent="0.2">
      <c r="D2431" s="184"/>
    </row>
    <row r="2432" spans="4:4" x14ac:dyDescent="0.2">
      <c r="D2432" s="184"/>
    </row>
    <row r="2433" spans="4:4" x14ac:dyDescent="0.2">
      <c r="D2433" s="184"/>
    </row>
    <row r="2434" spans="4:4" x14ac:dyDescent="0.2">
      <c r="D2434" s="184"/>
    </row>
    <row r="2435" spans="4:4" x14ac:dyDescent="0.2">
      <c r="D2435" s="184"/>
    </row>
    <row r="2436" spans="4:4" x14ac:dyDescent="0.2">
      <c r="D2436" s="184"/>
    </row>
    <row r="2437" spans="4:4" x14ac:dyDescent="0.2">
      <c r="D2437" s="184"/>
    </row>
    <row r="2438" spans="4:4" x14ac:dyDescent="0.2">
      <c r="D2438" s="184"/>
    </row>
    <row r="2439" spans="4:4" x14ac:dyDescent="0.2">
      <c r="D2439" s="184"/>
    </row>
    <row r="2440" spans="4:4" x14ac:dyDescent="0.2">
      <c r="D2440" s="184"/>
    </row>
    <row r="2441" spans="4:4" x14ac:dyDescent="0.2">
      <c r="D2441" s="184"/>
    </row>
    <row r="2442" spans="4:4" x14ac:dyDescent="0.2">
      <c r="D2442" s="184"/>
    </row>
    <row r="2443" spans="4:4" x14ac:dyDescent="0.2">
      <c r="D2443" s="184"/>
    </row>
    <row r="2444" spans="4:4" x14ac:dyDescent="0.2">
      <c r="D2444" s="184"/>
    </row>
    <row r="2445" spans="4:4" x14ac:dyDescent="0.2">
      <c r="D2445" s="184"/>
    </row>
    <row r="2446" spans="4:4" x14ac:dyDescent="0.2">
      <c r="D2446" s="184"/>
    </row>
    <row r="2447" spans="4:4" x14ac:dyDescent="0.2">
      <c r="D2447" s="184"/>
    </row>
    <row r="2448" spans="4:4" x14ac:dyDescent="0.2">
      <c r="D2448" s="184"/>
    </row>
    <row r="2449" spans="4:4" x14ac:dyDescent="0.2">
      <c r="D2449" s="184"/>
    </row>
    <row r="2450" spans="4:4" x14ac:dyDescent="0.2">
      <c r="D2450" s="184"/>
    </row>
    <row r="2451" spans="4:4" x14ac:dyDescent="0.2">
      <c r="D2451" s="184"/>
    </row>
    <row r="2452" spans="4:4" x14ac:dyDescent="0.2">
      <c r="D2452" s="184"/>
    </row>
    <row r="2453" spans="4:4" x14ac:dyDescent="0.2">
      <c r="D2453" s="184"/>
    </row>
    <row r="2454" spans="4:4" x14ac:dyDescent="0.2">
      <c r="D2454" s="184"/>
    </row>
    <row r="2455" spans="4:4" x14ac:dyDescent="0.2">
      <c r="D2455" s="184"/>
    </row>
    <row r="2456" spans="4:4" x14ac:dyDescent="0.2">
      <c r="D2456" s="184"/>
    </row>
    <row r="2457" spans="4:4" x14ac:dyDescent="0.2">
      <c r="D2457" s="184"/>
    </row>
    <row r="2458" spans="4:4" x14ac:dyDescent="0.2">
      <c r="D2458" s="184"/>
    </row>
    <row r="2459" spans="4:4" x14ac:dyDescent="0.2">
      <c r="D2459" s="184"/>
    </row>
    <row r="2460" spans="4:4" x14ac:dyDescent="0.2">
      <c r="D2460" s="184"/>
    </row>
    <row r="2461" spans="4:4" x14ac:dyDescent="0.2">
      <c r="D2461" s="184"/>
    </row>
    <row r="2462" spans="4:4" x14ac:dyDescent="0.2">
      <c r="D2462" s="184"/>
    </row>
    <row r="2463" spans="4:4" x14ac:dyDescent="0.2">
      <c r="D2463" s="184"/>
    </row>
    <row r="2464" spans="4:4" x14ac:dyDescent="0.2">
      <c r="D2464" s="184"/>
    </row>
    <row r="2465" spans="4:4" x14ac:dyDescent="0.2">
      <c r="D2465" s="184"/>
    </row>
    <row r="2466" spans="4:4" x14ac:dyDescent="0.2">
      <c r="D2466" s="184"/>
    </row>
    <row r="2467" spans="4:4" x14ac:dyDescent="0.2">
      <c r="D2467" s="184"/>
    </row>
    <row r="2468" spans="4:4" x14ac:dyDescent="0.2">
      <c r="D2468" s="184"/>
    </row>
    <row r="2469" spans="4:4" x14ac:dyDescent="0.2">
      <c r="D2469" s="184"/>
    </row>
    <row r="2470" spans="4:4" x14ac:dyDescent="0.2">
      <c r="D2470" s="184"/>
    </row>
    <row r="2471" spans="4:4" x14ac:dyDescent="0.2">
      <c r="D2471" s="184"/>
    </row>
    <row r="2472" spans="4:4" x14ac:dyDescent="0.2">
      <c r="D2472" s="184"/>
    </row>
    <row r="2473" spans="4:4" x14ac:dyDescent="0.2">
      <c r="D2473" s="184"/>
    </row>
    <row r="2474" spans="4:4" x14ac:dyDescent="0.2">
      <c r="D2474" s="184"/>
    </row>
    <row r="2475" spans="4:4" x14ac:dyDescent="0.2">
      <c r="D2475" s="184"/>
    </row>
    <row r="2476" spans="4:4" x14ac:dyDescent="0.2">
      <c r="D2476" s="184"/>
    </row>
    <row r="2477" spans="4:4" x14ac:dyDescent="0.2">
      <c r="D2477" s="184"/>
    </row>
    <row r="2478" spans="4:4" x14ac:dyDescent="0.2">
      <c r="D2478" s="184"/>
    </row>
    <row r="2479" spans="4:4" x14ac:dyDescent="0.2">
      <c r="D2479" s="184"/>
    </row>
    <row r="2480" spans="4:4" x14ac:dyDescent="0.2">
      <c r="D2480" s="184"/>
    </row>
    <row r="2481" spans="4:4" x14ac:dyDescent="0.2">
      <c r="D2481" s="184"/>
    </row>
    <row r="2482" spans="4:4" x14ac:dyDescent="0.2">
      <c r="D2482" s="184"/>
    </row>
    <row r="2483" spans="4:4" x14ac:dyDescent="0.2">
      <c r="D2483" s="184"/>
    </row>
    <row r="2484" spans="4:4" x14ac:dyDescent="0.2">
      <c r="D2484" s="184"/>
    </row>
    <row r="2485" spans="4:4" x14ac:dyDescent="0.2">
      <c r="D2485" s="184"/>
    </row>
    <row r="2486" spans="4:4" x14ac:dyDescent="0.2">
      <c r="D2486" s="184"/>
    </row>
    <row r="2487" spans="4:4" x14ac:dyDescent="0.2">
      <c r="D2487" s="184"/>
    </row>
    <row r="2488" spans="4:4" x14ac:dyDescent="0.2">
      <c r="D2488" s="184"/>
    </row>
    <row r="2489" spans="4:4" x14ac:dyDescent="0.2">
      <c r="D2489" s="184"/>
    </row>
    <row r="2490" spans="4:4" x14ac:dyDescent="0.2">
      <c r="D2490" s="184"/>
    </row>
    <row r="2491" spans="4:4" x14ac:dyDescent="0.2">
      <c r="D2491" s="184"/>
    </row>
    <row r="2492" spans="4:4" x14ac:dyDescent="0.2">
      <c r="D2492" s="184"/>
    </row>
    <row r="2493" spans="4:4" x14ac:dyDescent="0.2">
      <c r="D2493" s="184"/>
    </row>
    <row r="2494" spans="4:4" x14ac:dyDescent="0.2">
      <c r="D2494" s="184"/>
    </row>
    <row r="2495" spans="4:4" x14ac:dyDescent="0.2">
      <c r="D2495" s="184"/>
    </row>
    <row r="2496" spans="4:4" x14ac:dyDescent="0.2">
      <c r="D2496" s="184"/>
    </row>
    <row r="2497" spans="4:4" x14ac:dyDescent="0.2">
      <c r="D2497" s="184"/>
    </row>
    <row r="2498" spans="4:4" x14ac:dyDescent="0.2">
      <c r="D2498" s="184"/>
    </row>
    <row r="2499" spans="4:4" x14ac:dyDescent="0.2">
      <c r="D2499" s="184"/>
    </row>
    <row r="2500" spans="4:4" x14ac:dyDescent="0.2">
      <c r="D2500" s="184"/>
    </row>
    <row r="2501" spans="4:4" x14ac:dyDescent="0.2">
      <c r="D2501" s="184"/>
    </row>
    <row r="2502" spans="4:4" x14ac:dyDescent="0.2">
      <c r="D2502" s="184"/>
    </row>
    <row r="2503" spans="4:4" x14ac:dyDescent="0.2">
      <c r="D2503" s="184"/>
    </row>
    <row r="2504" spans="4:4" x14ac:dyDescent="0.2">
      <c r="D2504" s="184"/>
    </row>
    <row r="2505" spans="4:4" x14ac:dyDescent="0.2">
      <c r="D2505" s="184"/>
    </row>
    <row r="2506" spans="4:4" x14ac:dyDescent="0.2">
      <c r="D2506" s="184"/>
    </row>
    <row r="2507" spans="4:4" x14ac:dyDescent="0.2">
      <c r="D2507" s="184"/>
    </row>
    <row r="2508" spans="4:4" x14ac:dyDescent="0.2">
      <c r="D2508" s="184"/>
    </row>
    <row r="2509" spans="4:4" x14ac:dyDescent="0.2">
      <c r="D2509" s="184"/>
    </row>
    <row r="2510" spans="4:4" x14ac:dyDescent="0.2">
      <c r="D2510" s="184"/>
    </row>
    <row r="2511" spans="4:4" x14ac:dyDescent="0.2">
      <c r="D2511" s="184"/>
    </row>
    <row r="2512" spans="4:4" x14ac:dyDescent="0.2">
      <c r="D2512" s="184"/>
    </row>
    <row r="2513" spans="4:4" x14ac:dyDescent="0.2">
      <c r="D2513" s="184"/>
    </row>
    <row r="2514" spans="4:4" x14ac:dyDescent="0.2">
      <c r="D2514" s="184"/>
    </row>
    <row r="2515" spans="4:4" x14ac:dyDescent="0.2">
      <c r="D2515" s="184"/>
    </row>
    <row r="2516" spans="4:4" x14ac:dyDescent="0.2">
      <c r="D2516" s="184"/>
    </row>
    <row r="2517" spans="4:4" x14ac:dyDescent="0.2">
      <c r="D2517" s="184"/>
    </row>
    <row r="2518" spans="4:4" x14ac:dyDescent="0.2">
      <c r="D2518" s="184"/>
    </row>
    <row r="2519" spans="4:4" x14ac:dyDescent="0.2">
      <c r="D2519" s="184"/>
    </row>
    <row r="2520" spans="4:4" x14ac:dyDescent="0.2">
      <c r="D2520" s="184"/>
    </row>
    <row r="2521" spans="4:4" x14ac:dyDescent="0.2">
      <c r="D2521" s="184"/>
    </row>
    <row r="2522" spans="4:4" x14ac:dyDescent="0.2">
      <c r="D2522" s="184"/>
    </row>
    <row r="2523" spans="4:4" x14ac:dyDescent="0.2">
      <c r="D2523" s="184"/>
    </row>
    <row r="2524" spans="4:4" x14ac:dyDescent="0.2">
      <c r="D2524" s="184"/>
    </row>
    <row r="2525" spans="4:4" x14ac:dyDescent="0.2">
      <c r="D2525" s="184"/>
    </row>
    <row r="2526" spans="4:4" x14ac:dyDescent="0.2">
      <c r="D2526" s="184"/>
    </row>
    <row r="2527" spans="4:4" x14ac:dyDescent="0.2">
      <c r="D2527" s="184"/>
    </row>
    <row r="2528" spans="4:4" x14ac:dyDescent="0.2">
      <c r="D2528" s="184"/>
    </row>
    <row r="2529" spans="4:4" x14ac:dyDescent="0.2">
      <c r="D2529" s="184"/>
    </row>
    <row r="2530" spans="4:4" x14ac:dyDescent="0.2">
      <c r="D2530" s="184"/>
    </row>
    <row r="2531" spans="4:4" x14ac:dyDescent="0.2">
      <c r="D2531" s="184"/>
    </row>
    <row r="2532" spans="4:4" x14ac:dyDescent="0.2">
      <c r="D2532" s="184"/>
    </row>
    <row r="2533" spans="4:4" x14ac:dyDescent="0.2">
      <c r="D2533" s="184"/>
    </row>
    <row r="2534" spans="4:4" x14ac:dyDescent="0.2">
      <c r="D2534" s="184"/>
    </row>
    <row r="2535" spans="4:4" x14ac:dyDescent="0.2">
      <c r="D2535" s="184"/>
    </row>
    <row r="2536" spans="4:4" x14ac:dyDescent="0.2">
      <c r="D2536" s="184"/>
    </row>
    <row r="2537" spans="4:4" x14ac:dyDescent="0.2">
      <c r="D2537" s="184"/>
    </row>
    <row r="2538" spans="4:4" x14ac:dyDescent="0.2">
      <c r="D2538" s="184"/>
    </row>
    <row r="2539" spans="4:4" x14ac:dyDescent="0.2">
      <c r="D2539" s="184"/>
    </row>
    <row r="2540" spans="4:4" x14ac:dyDescent="0.2">
      <c r="D2540" s="184"/>
    </row>
    <row r="2541" spans="4:4" x14ac:dyDescent="0.2">
      <c r="D2541" s="184"/>
    </row>
    <row r="2542" spans="4:4" x14ac:dyDescent="0.2">
      <c r="D2542" s="184"/>
    </row>
    <row r="2543" spans="4:4" x14ac:dyDescent="0.2">
      <c r="D2543" s="184"/>
    </row>
    <row r="2544" spans="4:4" x14ac:dyDescent="0.2">
      <c r="D2544" s="184"/>
    </row>
    <row r="2545" spans="4:4" x14ac:dyDescent="0.2">
      <c r="D2545" s="184"/>
    </row>
    <row r="2546" spans="4:4" x14ac:dyDescent="0.2">
      <c r="D2546" s="184"/>
    </row>
    <row r="2547" spans="4:4" x14ac:dyDescent="0.2">
      <c r="D2547" s="184"/>
    </row>
    <row r="2548" spans="4:4" x14ac:dyDescent="0.2">
      <c r="D2548" s="184"/>
    </row>
    <row r="2549" spans="4:4" x14ac:dyDescent="0.2">
      <c r="D2549" s="184"/>
    </row>
    <row r="2550" spans="4:4" x14ac:dyDescent="0.2">
      <c r="D2550" s="184"/>
    </row>
    <row r="2551" spans="4:4" x14ac:dyDescent="0.2">
      <c r="D2551" s="184"/>
    </row>
    <row r="2552" spans="4:4" x14ac:dyDescent="0.2">
      <c r="D2552" s="184"/>
    </row>
    <row r="2553" spans="4:4" x14ac:dyDescent="0.2">
      <c r="D2553" s="184"/>
    </row>
    <row r="2554" spans="4:4" x14ac:dyDescent="0.2">
      <c r="D2554" s="184"/>
    </row>
    <row r="2555" spans="4:4" x14ac:dyDescent="0.2">
      <c r="D2555" s="184"/>
    </row>
    <row r="2556" spans="4:4" x14ac:dyDescent="0.2">
      <c r="D2556" s="184"/>
    </row>
    <row r="2557" spans="4:4" x14ac:dyDescent="0.2">
      <c r="D2557" s="184"/>
    </row>
    <row r="2558" spans="4:4" x14ac:dyDescent="0.2">
      <c r="D2558" s="184"/>
    </row>
    <row r="2559" spans="4:4" x14ac:dyDescent="0.2">
      <c r="D2559" s="184"/>
    </row>
    <row r="2560" spans="4:4" x14ac:dyDescent="0.2">
      <c r="D2560" s="184"/>
    </row>
    <row r="2561" spans="4:4" x14ac:dyDescent="0.2">
      <c r="D2561" s="184"/>
    </row>
    <row r="2562" spans="4:4" x14ac:dyDescent="0.2">
      <c r="D2562" s="184"/>
    </row>
    <row r="2563" spans="4:4" x14ac:dyDescent="0.2">
      <c r="D2563" s="184"/>
    </row>
    <row r="2564" spans="4:4" x14ac:dyDescent="0.2">
      <c r="D2564" s="184"/>
    </row>
    <row r="2565" spans="4:4" x14ac:dyDescent="0.2">
      <c r="D2565" s="184"/>
    </row>
    <row r="2566" spans="4:4" x14ac:dyDescent="0.2">
      <c r="D2566" s="184"/>
    </row>
    <row r="2567" spans="4:4" x14ac:dyDescent="0.2">
      <c r="D2567" s="184"/>
    </row>
    <row r="2568" spans="4:4" x14ac:dyDescent="0.2">
      <c r="D2568" s="184"/>
    </row>
    <row r="2569" spans="4:4" x14ac:dyDescent="0.2">
      <c r="D2569" s="184"/>
    </row>
    <row r="2570" spans="4:4" x14ac:dyDescent="0.2">
      <c r="D2570" s="184"/>
    </row>
    <row r="2571" spans="4:4" x14ac:dyDescent="0.2">
      <c r="D2571" s="184"/>
    </row>
    <row r="2572" spans="4:4" x14ac:dyDescent="0.2">
      <c r="D2572" s="184"/>
    </row>
    <row r="2573" spans="4:4" x14ac:dyDescent="0.2">
      <c r="D2573" s="184"/>
    </row>
    <row r="2574" spans="4:4" x14ac:dyDescent="0.2">
      <c r="D2574" s="184"/>
    </row>
    <row r="2575" spans="4:4" x14ac:dyDescent="0.2">
      <c r="D2575" s="184"/>
    </row>
    <row r="2576" spans="4:4" x14ac:dyDescent="0.2">
      <c r="D2576" s="184"/>
    </row>
    <row r="2577" spans="4:4" x14ac:dyDescent="0.2">
      <c r="D2577" s="184"/>
    </row>
    <row r="2578" spans="4:4" x14ac:dyDescent="0.2">
      <c r="D2578" s="184"/>
    </row>
    <row r="2579" spans="4:4" x14ac:dyDescent="0.2">
      <c r="D2579" s="184"/>
    </row>
    <row r="2580" spans="4:4" x14ac:dyDescent="0.2">
      <c r="D2580" s="184"/>
    </row>
    <row r="2581" spans="4:4" x14ac:dyDescent="0.2">
      <c r="D2581" s="184"/>
    </row>
    <row r="2582" spans="4:4" x14ac:dyDescent="0.2">
      <c r="D2582" s="184"/>
    </row>
    <row r="2583" spans="4:4" x14ac:dyDescent="0.2">
      <c r="D2583" s="184"/>
    </row>
    <row r="2584" spans="4:4" x14ac:dyDescent="0.2">
      <c r="D2584" s="184"/>
    </row>
    <row r="2585" spans="4:4" x14ac:dyDescent="0.2">
      <c r="D2585" s="184"/>
    </row>
    <row r="2586" spans="4:4" x14ac:dyDescent="0.2">
      <c r="D2586" s="184"/>
    </row>
    <row r="2587" spans="4:4" x14ac:dyDescent="0.2">
      <c r="D2587" s="184"/>
    </row>
    <row r="2588" spans="4:4" x14ac:dyDescent="0.2">
      <c r="D2588" s="184"/>
    </row>
    <row r="2589" spans="4:4" x14ac:dyDescent="0.2">
      <c r="D2589" s="184"/>
    </row>
    <row r="2590" spans="4:4" x14ac:dyDescent="0.2">
      <c r="D2590" s="184"/>
    </row>
    <row r="2591" spans="4:4" x14ac:dyDescent="0.2">
      <c r="D2591" s="184"/>
    </row>
    <row r="2592" spans="4:4" x14ac:dyDescent="0.2">
      <c r="D2592" s="184"/>
    </row>
    <row r="2593" spans="4:4" x14ac:dyDescent="0.2">
      <c r="D2593" s="184"/>
    </row>
    <row r="2594" spans="4:4" x14ac:dyDescent="0.2">
      <c r="D2594" s="184"/>
    </row>
    <row r="2595" spans="4:4" x14ac:dyDescent="0.2">
      <c r="D2595" s="184"/>
    </row>
    <row r="2596" spans="4:4" x14ac:dyDescent="0.2">
      <c r="D2596" s="184"/>
    </row>
    <row r="2597" spans="4:4" x14ac:dyDescent="0.2">
      <c r="D2597" s="184"/>
    </row>
    <row r="2598" spans="4:4" x14ac:dyDescent="0.2">
      <c r="D2598" s="184"/>
    </row>
    <row r="2599" spans="4:4" x14ac:dyDescent="0.2">
      <c r="D2599" s="184"/>
    </row>
    <row r="2600" spans="4:4" x14ac:dyDescent="0.2">
      <c r="D2600" s="184"/>
    </row>
    <row r="2601" spans="4:4" x14ac:dyDescent="0.2">
      <c r="D2601" s="184"/>
    </row>
    <row r="2602" spans="4:4" x14ac:dyDescent="0.2">
      <c r="D2602" s="184"/>
    </row>
    <row r="2603" spans="4:4" x14ac:dyDescent="0.2">
      <c r="D2603" s="184"/>
    </row>
    <row r="2604" spans="4:4" x14ac:dyDescent="0.2">
      <c r="D2604" s="184"/>
    </row>
    <row r="2605" spans="4:4" x14ac:dyDescent="0.2">
      <c r="D2605" s="184"/>
    </row>
    <row r="2606" spans="4:4" x14ac:dyDescent="0.2">
      <c r="D2606" s="184"/>
    </row>
    <row r="2607" spans="4:4" x14ac:dyDescent="0.2">
      <c r="D2607" s="184"/>
    </row>
    <row r="2608" spans="4:4" x14ac:dyDescent="0.2">
      <c r="D2608" s="184"/>
    </row>
    <row r="2609" spans="4:4" x14ac:dyDescent="0.2">
      <c r="D2609" s="184"/>
    </row>
    <row r="2610" spans="4:4" x14ac:dyDescent="0.2">
      <c r="D2610" s="184"/>
    </row>
    <row r="2611" spans="4:4" x14ac:dyDescent="0.2">
      <c r="D2611" s="184"/>
    </row>
    <row r="2612" spans="4:4" x14ac:dyDescent="0.2">
      <c r="D2612" s="184"/>
    </row>
    <row r="2613" spans="4:4" x14ac:dyDescent="0.2">
      <c r="D2613" s="184"/>
    </row>
    <row r="2614" spans="4:4" x14ac:dyDescent="0.2">
      <c r="D2614" s="184"/>
    </row>
    <row r="2615" spans="4:4" x14ac:dyDescent="0.2">
      <c r="D2615" s="184"/>
    </row>
    <row r="2616" spans="4:4" x14ac:dyDescent="0.2">
      <c r="D2616" s="184"/>
    </row>
    <row r="2617" spans="4:4" x14ac:dyDescent="0.2">
      <c r="D2617" s="184"/>
    </row>
    <row r="2618" spans="4:4" x14ac:dyDescent="0.2">
      <c r="D2618" s="184"/>
    </row>
    <row r="2619" spans="4:4" x14ac:dyDescent="0.2">
      <c r="D2619" s="184"/>
    </row>
    <row r="2620" spans="4:4" x14ac:dyDescent="0.2">
      <c r="D2620" s="184"/>
    </row>
    <row r="2621" spans="4:4" x14ac:dyDescent="0.2">
      <c r="D2621" s="184"/>
    </row>
    <row r="2622" spans="4:4" x14ac:dyDescent="0.2">
      <c r="D2622" s="184"/>
    </row>
    <row r="2623" spans="4:4" x14ac:dyDescent="0.2">
      <c r="D2623" s="184"/>
    </row>
    <row r="2624" spans="4:4" x14ac:dyDescent="0.2">
      <c r="D2624" s="184"/>
    </row>
    <row r="2625" spans="4:4" x14ac:dyDescent="0.2">
      <c r="D2625" s="184"/>
    </row>
    <row r="2626" spans="4:4" x14ac:dyDescent="0.2">
      <c r="D2626" s="184"/>
    </row>
    <row r="2627" spans="4:4" x14ac:dyDescent="0.2">
      <c r="D2627" s="184"/>
    </row>
    <row r="2628" spans="4:4" x14ac:dyDescent="0.2">
      <c r="D2628" s="184"/>
    </row>
    <row r="2629" spans="4:4" x14ac:dyDescent="0.2">
      <c r="D2629" s="184"/>
    </row>
    <row r="2630" spans="4:4" x14ac:dyDescent="0.2">
      <c r="D2630" s="184"/>
    </row>
    <row r="2631" spans="4:4" x14ac:dyDescent="0.2">
      <c r="D2631" s="184"/>
    </row>
    <row r="2632" spans="4:4" x14ac:dyDescent="0.2">
      <c r="D2632" s="184"/>
    </row>
    <row r="2633" spans="4:4" x14ac:dyDescent="0.2">
      <c r="D2633" s="184"/>
    </row>
    <row r="2634" spans="4:4" x14ac:dyDescent="0.2">
      <c r="D2634" s="184"/>
    </row>
    <row r="2635" spans="4:4" x14ac:dyDescent="0.2">
      <c r="D2635" s="184"/>
    </row>
    <row r="2636" spans="4:4" x14ac:dyDescent="0.2">
      <c r="D2636" s="184"/>
    </row>
    <row r="2637" spans="4:4" x14ac:dyDescent="0.2">
      <c r="D2637" s="184"/>
    </row>
    <row r="2638" spans="4:4" x14ac:dyDescent="0.2">
      <c r="D2638" s="184"/>
    </row>
    <row r="2639" spans="4:4" x14ac:dyDescent="0.2">
      <c r="D2639" s="184"/>
    </row>
    <row r="2640" spans="4:4" x14ac:dyDescent="0.2">
      <c r="D2640" s="184"/>
    </row>
    <row r="2641" spans="4:4" x14ac:dyDescent="0.2">
      <c r="D2641" s="184"/>
    </row>
    <row r="2642" spans="4:4" x14ac:dyDescent="0.2">
      <c r="D2642" s="184"/>
    </row>
    <row r="2643" spans="4:4" x14ac:dyDescent="0.2">
      <c r="D2643" s="184"/>
    </row>
    <row r="2644" spans="4:4" x14ac:dyDescent="0.2">
      <c r="D2644" s="184"/>
    </row>
    <row r="2645" spans="4:4" x14ac:dyDescent="0.2">
      <c r="D2645" s="184"/>
    </row>
    <row r="2646" spans="4:4" x14ac:dyDescent="0.2">
      <c r="D2646" s="184"/>
    </row>
    <row r="2647" spans="4:4" x14ac:dyDescent="0.2">
      <c r="D2647" s="184"/>
    </row>
    <row r="2648" spans="4:4" x14ac:dyDescent="0.2">
      <c r="D2648" s="184"/>
    </row>
    <row r="2649" spans="4:4" x14ac:dyDescent="0.2">
      <c r="D2649" s="184"/>
    </row>
    <row r="2650" spans="4:4" x14ac:dyDescent="0.2">
      <c r="D2650" s="184"/>
    </row>
    <row r="2651" spans="4:4" x14ac:dyDescent="0.2">
      <c r="D2651" s="184"/>
    </row>
    <row r="2652" spans="4:4" x14ac:dyDescent="0.2">
      <c r="D2652" s="184"/>
    </row>
    <row r="2653" spans="4:4" x14ac:dyDescent="0.2">
      <c r="D2653" s="184"/>
    </row>
    <row r="2654" spans="4:4" x14ac:dyDescent="0.2">
      <c r="D2654" s="184"/>
    </row>
    <row r="2655" spans="4:4" x14ac:dyDescent="0.2">
      <c r="D2655" s="184"/>
    </row>
    <row r="2656" spans="4:4" x14ac:dyDescent="0.2">
      <c r="D2656" s="184"/>
    </row>
    <row r="2657" spans="4:4" x14ac:dyDescent="0.2">
      <c r="D2657" s="184"/>
    </row>
    <row r="2658" spans="4:4" x14ac:dyDescent="0.2">
      <c r="D2658" s="184"/>
    </row>
    <row r="2659" spans="4:4" x14ac:dyDescent="0.2">
      <c r="D2659" s="184"/>
    </row>
    <row r="2660" spans="4:4" x14ac:dyDescent="0.2">
      <c r="D2660" s="184"/>
    </row>
    <row r="2661" spans="4:4" x14ac:dyDescent="0.2">
      <c r="D2661" s="184"/>
    </row>
    <row r="2662" spans="4:4" x14ac:dyDescent="0.2">
      <c r="D2662" s="184"/>
    </row>
    <row r="2663" spans="4:4" x14ac:dyDescent="0.2">
      <c r="D2663" s="184"/>
    </row>
    <row r="2664" spans="4:4" x14ac:dyDescent="0.2">
      <c r="D2664" s="184"/>
    </row>
    <row r="2665" spans="4:4" x14ac:dyDescent="0.2">
      <c r="D2665" s="184"/>
    </row>
    <row r="2666" spans="4:4" x14ac:dyDescent="0.2">
      <c r="D2666" s="184"/>
    </row>
    <row r="2667" spans="4:4" x14ac:dyDescent="0.2">
      <c r="D2667" s="184"/>
    </row>
    <row r="2668" spans="4:4" x14ac:dyDescent="0.2">
      <c r="D2668" s="184"/>
    </row>
    <row r="2669" spans="4:4" x14ac:dyDescent="0.2">
      <c r="D2669" s="184"/>
    </row>
    <row r="2670" spans="4:4" x14ac:dyDescent="0.2">
      <c r="D2670" s="184"/>
    </row>
    <row r="2671" spans="4:4" x14ac:dyDescent="0.2">
      <c r="D2671" s="184"/>
    </row>
    <row r="2672" spans="4:4" x14ac:dyDescent="0.2">
      <c r="D2672" s="184"/>
    </row>
    <row r="2673" spans="4:4" x14ac:dyDescent="0.2">
      <c r="D2673" s="184"/>
    </row>
    <row r="2674" spans="4:4" x14ac:dyDescent="0.2">
      <c r="D2674" s="184"/>
    </row>
    <row r="2675" spans="4:4" x14ac:dyDescent="0.2">
      <c r="D2675" s="184"/>
    </row>
    <row r="2676" spans="4:4" x14ac:dyDescent="0.2">
      <c r="D2676" s="184"/>
    </row>
    <row r="2677" spans="4:4" x14ac:dyDescent="0.2">
      <c r="D2677" s="184"/>
    </row>
    <row r="2678" spans="4:4" x14ac:dyDescent="0.2">
      <c r="D2678" s="184"/>
    </row>
    <row r="2679" spans="4:4" x14ac:dyDescent="0.2">
      <c r="D2679" s="184"/>
    </row>
    <row r="2680" spans="4:4" x14ac:dyDescent="0.2">
      <c r="D2680" s="184"/>
    </row>
    <row r="2681" spans="4:4" x14ac:dyDescent="0.2">
      <c r="D2681" s="184"/>
    </row>
    <row r="2682" spans="4:4" x14ac:dyDescent="0.2">
      <c r="D2682" s="184"/>
    </row>
    <row r="2683" spans="4:4" x14ac:dyDescent="0.2">
      <c r="D2683" s="184"/>
    </row>
    <row r="2684" spans="4:4" x14ac:dyDescent="0.2">
      <c r="D2684" s="184"/>
    </row>
    <row r="2685" spans="4:4" x14ac:dyDescent="0.2">
      <c r="D2685" s="184"/>
    </row>
    <row r="2686" spans="4:4" x14ac:dyDescent="0.2">
      <c r="D2686" s="184"/>
    </row>
    <row r="2687" spans="4:4" x14ac:dyDescent="0.2">
      <c r="D2687" s="184"/>
    </row>
    <row r="2688" spans="4:4" x14ac:dyDescent="0.2">
      <c r="D2688" s="184"/>
    </row>
    <row r="2689" spans="4:4" x14ac:dyDescent="0.2">
      <c r="D2689" s="184"/>
    </row>
    <row r="2690" spans="4:4" x14ac:dyDescent="0.2">
      <c r="D2690" s="184"/>
    </row>
    <row r="2691" spans="4:4" x14ac:dyDescent="0.2">
      <c r="D2691" s="184"/>
    </row>
    <row r="2692" spans="4:4" x14ac:dyDescent="0.2">
      <c r="D2692" s="184"/>
    </row>
    <row r="2693" spans="4:4" x14ac:dyDescent="0.2">
      <c r="D2693" s="184"/>
    </row>
    <row r="2694" spans="4:4" x14ac:dyDescent="0.2">
      <c r="D2694" s="184"/>
    </row>
    <row r="2695" spans="4:4" x14ac:dyDescent="0.2">
      <c r="D2695" s="184"/>
    </row>
    <row r="2696" spans="4:4" x14ac:dyDescent="0.2">
      <c r="D2696" s="184"/>
    </row>
    <row r="2697" spans="4:4" x14ac:dyDescent="0.2">
      <c r="D2697" s="184"/>
    </row>
    <row r="2698" spans="4:4" x14ac:dyDescent="0.2">
      <c r="D2698" s="184"/>
    </row>
    <row r="2699" spans="4:4" x14ac:dyDescent="0.2">
      <c r="D2699" s="184"/>
    </row>
    <row r="2700" spans="4:4" x14ac:dyDescent="0.2">
      <c r="D2700" s="184"/>
    </row>
    <row r="2701" spans="4:4" x14ac:dyDescent="0.2">
      <c r="D2701" s="184"/>
    </row>
    <row r="2702" spans="4:4" x14ac:dyDescent="0.2">
      <c r="D2702" s="184"/>
    </row>
    <row r="2703" spans="4:4" x14ac:dyDescent="0.2">
      <c r="D2703" s="184"/>
    </row>
    <row r="2704" spans="4:4" x14ac:dyDescent="0.2">
      <c r="D2704" s="184"/>
    </row>
    <row r="2705" spans="4:4" x14ac:dyDescent="0.2">
      <c r="D2705" s="184"/>
    </row>
    <row r="2706" spans="4:4" x14ac:dyDescent="0.2">
      <c r="D2706" s="184"/>
    </row>
    <row r="2707" spans="4:4" x14ac:dyDescent="0.2">
      <c r="D2707" s="184"/>
    </row>
    <row r="2708" spans="4:4" x14ac:dyDescent="0.2">
      <c r="D2708" s="184"/>
    </row>
    <row r="2709" spans="4:4" x14ac:dyDescent="0.2">
      <c r="D2709" s="184"/>
    </row>
    <row r="2710" spans="4:4" x14ac:dyDescent="0.2">
      <c r="D2710" s="184"/>
    </row>
    <row r="2711" spans="4:4" x14ac:dyDescent="0.2">
      <c r="D2711" s="184"/>
    </row>
    <row r="2712" spans="4:4" x14ac:dyDescent="0.2">
      <c r="D2712" s="184"/>
    </row>
    <row r="2713" spans="4:4" x14ac:dyDescent="0.2">
      <c r="D2713" s="184"/>
    </row>
    <row r="2714" spans="4:4" x14ac:dyDescent="0.2">
      <c r="D2714" s="184"/>
    </row>
    <row r="2715" spans="4:4" x14ac:dyDescent="0.2">
      <c r="D2715" s="184"/>
    </row>
    <row r="2716" spans="4:4" x14ac:dyDescent="0.2">
      <c r="D2716" s="184"/>
    </row>
    <row r="2717" spans="4:4" x14ac:dyDescent="0.2">
      <c r="D2717" s="184"/>
    </row>
    <row r="2718" spans="4:4" x14ac:dyDescent="0.2">
      <c r="D2718" s="184"/>
    </row>
    <row r="2719" spans="4:4" x14ac:dyDescent="0.2">
      <c r="D2719" s="184"/>
    </row>
    <row r="2720" spans="4:4" x14ac:dyDescent="0.2">
      <c r="D2720" s="184"/>
    </row>
    <row r="2721" spans="4:4" x14ac:dyDescent="0.2">
      <c r="D2721" s="184"/>
    </row>
    <row r="2722" spans="4:4" x14ac:dyDescent="0.2">
      <c r="D2722" s="184"/>
    </row>
    <row r="2723" spans="4:4" x14ac:dyDescent="0.2">
      <c r="D2723" s="184"/>
    </row>
    <row r="2724" spans="4:4" x14ac:dyDescent="0.2">
      <c r="D2724" s="184"/>
    </row>
    <row r="2725" spans="4:4" x14ac:dyDescent="0.2">
      <c r="D2725" s="184"/>
    </row>
    <row r="2726" spans="4:4" x14ac:dyDescent="0.2">
      <c r="D2726" s="184"/>
    </row>
    <row r="2727" spans="4:4" x14ac:dyDescent="0.2">
      <c r="D2727" s="184"/>
    </row>
    <row r="2728" spans="4:4" x14ac:dyDescent="0.2">
      <c r="D2728" s="184"/>
    </row>
    <row r="2729" spans="4:4" x14ac:dyDescent="0.2">
      <c r="D2729" s="184"/>
    </row>
    <row r="2730" spans="4:4" x14ac:dyDescent="0.2">
      <c r="D2730" s="184"/>
    </row>
    <row r="2731" spans="4:4" x14ac:dyDescent="0.2">
      <c r="D2731" s="184"/>
    </row>
    <row r="2732" spans="4:4" x14ac:dyDescent="0.2">
      <c r="D2732" s="184"/>
    </row>
    <row r="2733" spans="4:4" x14ac:dyDescent="0.2">
      <c r="D2733" s="184"/>
    </row>
    <row r="2734" spans="4:4" x14ac:dyDescent="0.2">
      <c r="D2734" s="184"/>
    </row>
    <row r="2735" spans="4:4" x14ac:dyDescent="0.2">
      <c r="D2735" s="184"/>
    </row>
    <row r="2736" spans="4:4" x14ac:dyDescent="0.2">
      <c r="D2736" s="184"/>
    </row>
    <row r="2737" spans="4:4" x14ac:dyDescent="0.2">
      <c r="D2737" s="184"/>
    </row>
    <row r="2738" spans="4:4" x14ac:dyDescent="0.2">
      <c r="D2738" s="184"/>
    </row>
    <row r="2739" spans="4:4" x14ac:dyDescent="0.2">
      <c r="D2739" s="184"/>
    </row>
    <row r="2740" spans="4:4" x14ac:dyDescent="0.2">
      <c r="D2740" s="184"/>
    </row>
    <row r="2741" spans="4:4" x14ac:dyDescent="0.2">
      <c r="D2741" s="184"/>
    </row>
    <row r="2742" spans="4:4" x14ac:dyDescent="0.2">
      <c r="D2742" s="184"/>
    </row>
    <row r="2743" spans="4:4" x14ac:dyDescent="0.2">
      <c r="D2743" s="184"/>
    </row>
    <row r="2744" spans="4:4" x14ac:dyDescent="0.2">
      <c r="D2744" s="184"/>
    </row>
    <row r="2745" spans="4:4" x14ac:dyDescent="0.2">
      <c r="D2745" s="184"/>
    </row>
    <row r="2746" spans="4:4" x14ac:dyDescent="0.2">
      <c r="D2746" s="184"/>
    </row>
    <row r="2747" spans="4:4" x14ac:dyDescent="0.2">
      <c r="D2747" s="184"/>
    </row>
    <row r="2748" spans="4:4" x14ac:dyDescent="0.2">
      <c r="D2748" s="184"/>
    </row>
    <row r="2749" spans="4:4" x14ac:dyDescent="0.2">
      <c r="D2749" s="184"/>
    </row>
    <row r="2750" spans="4:4" x14ac:dyDescent="0.2">
      <c r="D2750" s="184"/>
    </row>
    <row r="2751" spans="4:4" x14ac:dyDescent="0.2">
      <c r="D2751" s="184"/>
    </row>
    <row r="2752" spans="4:4" x14ac:dyDescent="0.2">
      <c r="D2752" s="184"/>
    </row>
    <row r="2753" spans="4:4" x14ac:dyDescent="0.2">
      <c r="D2753" s="184"/>
    </row>
    <row r="2754" spans="4:4" x14ac:dyDescent="0.2">
      <c r="D2754" s="184"/>
    </row>
    <row r="2755" spans="4:4" x14ac:dyDescent="0.2">
      <c r="D2755" s="184"/>
    </row>
    <row r="2756" spans="4:4" x14ac:dyDescent="0.2">
      <c r="D2756" s="184"/>
    </row>
    <row r="2757" spans="4:4" x14ac:dyDescent="0.2">
      <c r="D2757" s="184"/>
    </row>
    <row r="2758" spans="4:4" x14ac:dyDescent="0.2">
      <c r="D2758" s="184"/>
    </row>
    <row r="2759" spans="4:4" x14ac:dyDescent="0.2">
      <c r="D2759" s="184"/>
    </row>
    <row r="2760" spans="4:4" x14ac:dyDescent="0.2">
      <c r="D2760" s="184"/>
    </row>
    <row r="2761" spans="4:4" x14ac:dyDescent="0.2">
      <c r="D2761" s="184"/>
    </row>
    <row r="2762" spans="4:4" x14ac:dyDescent="0.2">
      <c r="D2762" s="184"/>
    </row>
    <row r="2763" spans="4:4" x14ac:dyDescent="0.2">
      <c r="D2763" s="184"/>
    </row>
    <row r="2764" spans="4:4" x14ac:dyDescent="0.2">
      <c r="D2764" s="184"/>
    </row>
    <row r="2765" spans="4:4" x14ac:dyDescent="0.2">
      <c r="D2765" s="184"/>
    </row>
    <row r="2766" spans="4:4" x14ac:dyDescent="0.2">
      <c r="D2766" s="184"/>
    </row>
    <row r="2767" spans="4:4" x14ac:dyDescent="0.2">
      <c r="D2767" s="184"/>
    </row>
    <row r="2768" spans="4:4" x14ac:dyDescent="0.2">
      <c r="D2768" s="184"/>
    </row>
    <row r="2769" spans="4:4" x14ac:dyDescent="0.2">
      <c r="D2769" s="184"/>
    </row>
    <row r="2770" spans="4:4" x14ac:dyDescent="0.2">
      <c r="D2770" s="184"/>
    </row>
    <row r="2771" spans="4:4" x14ac:dyDescent="0.2">
      <c r="D2771" s="184"/>
    </row>
    <row r="2772" spans="4:4" x14ac:dyDescent="0.2">
      <c r="D2772" s="184"/>
    </row>
    <row r="2773" spans="4:4" x14ac:dyDescent="0.2">
      <c r="D2773" s="184"/>
    </row>
    <row r="2774" spans="4:4" x14ac:dyDescent="0.2">
      <c r="D2774" s="184"/>
    </row>
    <row r="2775" spans="4:4" x14ac:dyDescent="0.2">
      <c r="D2775" s="184"/>
    </row>
    <row r="2776" spans="4:4" x14ac:dyDescent="0.2">
      <c r="D2776" s="184"/>
    </row>
    <row r="2777" spans="4:4" x14ac:dyDescent="0.2">
      <c r="D2777" s="184"/>
    </row>
    <row r="2778" spans="4:4" x14ac:dyDescent="0.2">
      <c r="D2778" s="184"/>
    </row>
    <row r="2779" spans="4:4" x14ac:dyDescent="0.2">
      <c r="D2779" s="184"/>
    </row>
    <row r="2780" spans="4:4" x14ac:dyDescent="0.2">
      <c r="D2780" s="184"/>
    </row>
    <row r="2781" spans="4:4" x14ac:dyDescent="0.2">
      <c r="D2781" s="184"/>
    </row>
    <row r="2782" spans="4:4" x14ac:dyDescent="0.2">
      <c r="D2782" s="184"/>
    </row>
    <row r="2783" spans="4:4" x14ac:dyDescent="0.2">
      <c r="D2783" s="184"/>
    </row>
    <row r="2784" spans="4:4" x14ac:dyDescent="0.2">
      <c r="D2784" s="184"/>
    </row>
    <row r="2785" spans="4:4" x14ac:dyDescent="0.2">
      <c r="D2785" s="184"/>
    </row>
    <row r="2786" spans="4:4" x14ac:dyDescent="0.2">
      <c r="D2786" s="184"/>
    </row>
    <row r="2787" spans="4:4" x14ac:dyDescent="0.2">
      <c r="D2787" s="184"/>
    </row>
    <row r="2788" spans="4:4" x14ac:dyDescent="0.2">
      <c r="D2788" s="184"/>
    </row>
    <row r="2789" spans="4:4" x14ac:dyDescent="0.2">
      <c r="D2789" s="184"/>
    </row>
    <row r="2790" spans="4:4" x14ac:dyDescent="0.2">
      <c r="D2790" s="184"/>
    </row>
    <row r="2791" spans="4:4" x14ac:dyDescent="0.2">
      <c r="D2791" s="184"/>
    </row>
    <row r="2792" spans="4:4" x14ac:dyDescent="0.2">
      <c r="D2792" s="184"/>
    </row>
    <row r="2793" spans="4:4" x14ac:dyDescent="0.2">
      <c r="D2793" s="184"/>
    </row>
    <row r="2794" spans="4:4" x14ac:dyDescent="0.2">
      <c r="D2794" s="184"/>
    </row>
    <row r="2795" spans="4:4" x14ac:dyDescent="0.2">
      <c r="D2795" s="184"/>
    </row>
    <row r="2796" spans="4:4" x14ac:dyDescent="0.2">
      <c r="D2796" s="184"/>
    </row>
    <row r="2797" spans="4:4" x14ac:dyDescent="0.2">
      <c r="D2797" s="184"/>
    </row>
    <row r="2798" spans="4:4" x14ac:dyDescent="0.2">
      <c r="D2798" s="184"/>
    </row>
    <row r="2799" spans="4:4" x14ac:dyDescent="0.2">
      <c r="D2799" s="184"/>
    </row>
    <row r="2800" spans="4:4" x14ac:dyDescent="0.2">
      <c r="D2800" s="184"/>
    </row>
    <row r="2801" spans="4:4" x14ac:dyDescent="0.2">
      <c r="D2801" s="184"/>
    </row>
    <row r="2802" spans="4:4" x14ac:dyDescent="0.2">
      <c r="D2802" s="184"/>
    </row>
    <row r="2803" spans="4:4" x14ac:dyDescent="0.2">
      <c r="D2803" s="184"/>
    </row>
    <row r="2804" spans="4:4" x14ac:dyDescent="0.2">
      <c r="D2804" s="184"/>
    </row>
    <row r="2805" spans="4:4" x14ac:dyDescent="0.2">
      <c r="D2805" s="184"/>
    </row>
    <row r="2806" spans="4:4" x14ac:dyDescent="0.2">
      <c r="D2806" s="184"/>
    </row>
    <row r="2807" spans="4:4" x14ac:dyDescent="0.2">
      <c r="D2807" s="184"/>
    </row>
    <row r="2808" spans="4:4" x14ac:dyDescent="0.2">
      <c r="D2808" s="184"/>
    </row>
    <row r="2809" spans="4:4" x14ac:dyDescent="0.2">
      <c r="D2809" s="184"/>
    </row>
    <row r="2810" spans="4:4" x14ac:dyDescent="0.2">
      <c r="D2810" s="184"/>
    </row>
    <row r="2811" spans="4:4" x14ac:dyDescent="0.2">
      <c r="D2811" s="184"/>
    </row>
    <row r="2812" spans="4:4" x14ac:dyDescent="0.2">
      <c r="D2812" s="184"/>
    </row>
    <row r="2813" spans="4:4" x14ac:dyDescent="0.2">
      <c r="D2813" s="184"/>
    </row>
    <row r="2814" spans="4:4" x14ac:dyDescent="0.2">
      <c r="D2814" s="184"/>
    </row>
    <row r="2815" spans="4:4" x14ac:dyDescent="0.2">
      <c r="D2815" s="184"/>
    </row>
    <row r="2816" spans="4:4" x14ac:dyDescent="0.2">
      <c r="D2816" s="184"/>
    </row>
    <row r="2817" spans="4:4" x14ac:dyDescent="0.2">
      <c r="D2817" s="184"/>
    </row>
    <row r="2818" spans="4:4" x14ac:dyDescent="0.2">
      <c r="D2818" s="184"/>
    </row>
    <row r="2819" spans="4:4" x14ac:dyDescent="0.2">
      <c r="D2819" s="184"/>
    </row>
    <row r="2820" spans="4:4" x14ac:dyDescent="0.2">
      <c r="D2820" s="184"/>
    </row>
    <row r="2821" spans="4:4" x14ac:dyDescent="0.2">
      <c r="D2821" s="184"/>
    </row>
    <row r="2822" spans="4:4" x14ac:dyDescent="0.2">
      <c r="D2822" s="184"/>
    </row>
    <row r="2823" spans="4:4" x14ac:dyDescent="0.2">
      <c r="D2823" s="184"/>
    </row>
    <row r="2824" spans="4:4" x14ac:dyDescent="0.2">
      <c r="D2824" s="184"/>
    </row>
    <row r="2825" spans="4:4" x14ac:dyDescent="0.2">
      <c r="D2825" s="184"/>
    </row>
    <row r="2826" spans="4:4" x14ac:dyDescent="0.2">
      <c r="D2826" s="184"/>
    </row>
    <row r="2827" spans="4:4" x14ac:dyDescent="0.2">
      <c r="D2827" s="184"/>
    </row>
    <row r="2828" spans="4:4" x14ac:dyDescent="0.2">
      <c r="D2828" s="184"/>
    </row>
    <row r="2829" spans="4:4" x14ac:dyDescent="0.2">
      <c r="D2829" s="184"/>
    </row>
    <row r="2830" spans="4:4" x14ac:dyDescent="0.2">
      <c r="D2830" s="184"/>
    </row>
    <row r="2831" spans="4:4" x14ac:dyDescent="0.2">
      <c r="D2831" s="184"/>
    </row>
    <row r="2832" spans="4:4" x14ac:dyDescent="0.2">
      <c r="D2832" s="184"/>
    </row>
    <row r="2833" spans="4:4" x14ac:dyDescent="0.2">
      <c r="D2833" s="184"/>
    </row>
    <row r="2834" spans="4:4" x14ac:dyDescent="0.2">
      <c r="D2834" s="184"/>
    </row>
    <row r="2835" spans="4:4" x14ac:dyDescent="0.2">
      <c r="D2835" s="184"/>
    </row>
    <row r="2836" spans="4:4" x14ac:dyDescent="0.2">
      <c r="D2836" s="184"/>
    </row>
    <row r="2837" spans="4:4" x14ac:dyDescent="0.2">
      <c r="D2837" s="184"/>
    </row>
    <row r="2838" spans="4:4" x14ac:dyDescent="0.2">
      <c r="D2838" s="184"/>
    </row>
    <row r="2839" spans="4:4" x14ac:dyDescent="0.2">
      <c r="D2839" s="184"/>
    </row>
    <row r="2840" spans="4:4" x14ac:dyDescent="0.2">
      <c r="D2840" s="184"/>
    </row>
    <row r="2841" spans="4:4" x14ac:dyDescent="0.2">
      <c r="D2841" s="184"/>
    </row>
    <row r="2842" spans="4:4" x14ac:dyDescent="0.2">
      <c r="D2842" s="184"/>
    </row>
    <row r="2843" spans="4:4" x14ac:dyDescent="0.2">
      <c r="D2843" s="184"/>
    </row>
    <row r="2844" spans="4:4" x14ac:dyDescent="0.2">
      <c r="D2844" s="184"/>
    </row>
    <row r="2845" spans="4:4" x14ac:dyDescent="0.2">
      <c r="D2845" s="184"/>
    </row>
    <row r="2846" spans="4:4" x14ac:dyDescent="0.2">
      <c r="D2846" s="184"/>
    </row>
    <row r="2847" spans="4:4" x14ac:dyDescent="0.2">
      <c r="D2847" s="184"/>
    </row>
    <row r="2848" spans="4:4" x14ac:dyDescent="0.2">
      <c r="D2848" s="184"/>
    </row>
    <row r="2849" spans="4:4" x14ac:dyDescent="0.2">
      <c r="D2849" s="184"/>
    </row>
    <row r="2850" spans="4:4" x14ac:dyDescent="0.2">
      <c r="D2850" s="184"/>
    </row>
    <row r="2851" spans="4:4" x14ac:dyDescent="0.2">
      <c r="D2851" s="184"/>
    </row>
    <row r="2852" spans="4:4" x14ac:dyDescent="0.2">
      <c r="D2852" s="184"/>
    </row>
    <row r="2853" spans="4:4" x14ac:dyDescent="0.2">
      <c r="D2853" s="184"/>
    </row>
    <row r="2854" spans="4:4" x14ac:dyDescent="0.2">
      <c r="D2854" s="184"/>
    </row>
    <row r="2855" spans="4:4" x14ac:dyDescent="0.2">
      <c r="D2855" s="184"/>
    </row>
    <row r="2856" spans="4:4" x14ac:dyDescent="0.2">
      <c r="D2856" s="184"/>
    </row>
    <row r="2857" spans="4:4" x14ac:dyDescent="0.2">
      <c r="D2857" s="184"/>
    </row>
    <row r="2858" spans="4:4" x14ac:dyDescent="0.2">
      <c r="D2858" s="184"/>
    </row>
    <row r="2859" spans="4:4" x14ac:dyDescent="0.2">
      <c r="D2859" s="184"/>
    </row>
    <row r="2860" spans="4:4" x14ac:dyDescent="0.2">
      <c r="D2860" s="184"/>
    </row>
    <row r="2861" spans="4:4" x14ac:dyDescent="0.2">
      <c r="D2861" s="184"/>
    </row>
    <row r="2862" spans="4:4" x14ac:dyDescent="0.2">
      <c r="D2862" s="184"/>
    </row>
    <row r="2863" spans="4:4" x14ac:dyDescent="0.2">
      <c r="D2863" s="184"/>
    </row>
    <row r="2864" spans="4:4" x14ac:dyDescent="0.2">
      <c r="D2864" s="184"/>
    </row>
    <row r="2865" spans="4:4" x14ac:dyDescent="0.2">
      <c r="D2865" s="184"/>
    </row>
    <row r="2866" spans="4:4" x14ac:dyDescent="0.2">
      <c r="D2866" s="184"/>
    </row>
    <row r="2867" spans="4:4" x14ac:dyDescent="0.2">
      <c r="D2867" s="184"/>
    </row>
    <row r="2868" spans="4:4" x14ac:dyDescent="0.2">
      <c r="D2868" s="184"/>
    </row>
    <row r="2869" spans="4:4" x14ac:dyDescent="0.2">
      <c r="D2869" s="184"/>
    </row>
    <row r="2870" spans="4:4" x14ac:dyDescent="0.2">
      <c r="D2870" s="184"/>
    </row>
    <row r="2871" spans="4:4" x14ac:dyDescent="0.2">
      <c r="D2871" s="184"/>
    </row>
    <row r="2872" spans="4:4" x14ac:dyDescent="0.2">
      <c r="D2872" s="184"/>
    </row>
    <row r="2873" spans="4:4" x14ac:dyDescent="0.2">
      <c r="D2873" s="184"/>
    </row>
    <row r="2874" spans="4:4" x14ac:dyDescent="0.2">
      <c r="D2874" s="184"/>
    </row>
    <row r="2875" spans="4:4" x14ac:dyDescent="0.2">
      <c r="D2875" s="184"/>
    </row>
    <row r="2876" spans="4:4" x14ac:dyDescent="0.2">
      <c r="D2876" s="184"/>
    </row>
    <row r="2877" spans="4:4" x14ac:dyDescent="0.2">
      <c r="D2877" s="184"/>
    </row>
    <row r="2878" spans="4:4" x14ac:dyDescent="0.2">
      <c r="D2878" s="184"/>
    </row>
    <row r="2879" spans="4:4" x14ac:dyDescent="0.2">
      <c r="D2879" s="184"/>
    </row>
    <row r="2880" spans="4:4" x14ac:dyDescent="0.2">
      <c r="D2880" s="184"/>
    </row>
    <row r="2881" spans="4:4" x14ac:dyDescent="0.2">
      <c r="D2881" s="184"/>
    </row>
    <row r="2882" spans="4:4" x14ac:dyDescent="0.2">
      <c r="D2882" s="184"/>
    </row>
    <row r="2883" spans="4:4" x14ac:dyDescent="0.2">
      <c r="D2883" s="184"/>
    </row>
    <row r="2884" spans="4:4" x14ac:dyDescent="0.2">
      <c r="D2884" s="184"/>
    </row>
    <row r="2885" spans="4:4" x14ac:dyDescent="0.2">
      <c r="D2885" s="184"/>
    </row>
    <row r="2886" spans="4:4" x14ac:dyDescent="0.2">
      <c r="D2886" s="184"/>
    </row>
    <row r="2887" spans="4:4" x14ac:dyDescent="0.2">
      <c r="D2887" s="184"/>
    </row>
    <row r="2888" spans="4:4" x14ac:dyDescent="0.2">
      <c r="D2888" s="184"/>
    </row>
    <row r="2889" spans="4:4" x14ac:dyDescent="0.2">
      <c r="D2889" s="184"/>
    </row>
    <row r="2890" spans="4:4" x14ac:dyDescent="0.2">
      <c r="D2890" s="184"/>
    </row>
    <row r="2891" spans="4:4" x14ac:dyDescent="0.2">
      <c r="D2891" s="184"/>
    </row>
    <row r="2892" spans="4:4" x14ac:dyDescent="0.2">
      <c r="D2892" s="184"/>
    </row>
    <row r="2893" spans="4:4" x14ac:dyDescent="0.2">
      <c r="D2893" s="184"/>
    </row>
    <row r="2894" spans="4:4" x14ac:dyDescent="0.2">
      <c r="D2894" s="184"/>
    </row>
    <row r="2895" spans="4:4" x14ac:dyDescent="0.2">
      <c r="D2895" s="184"/>
    </row>
    <row r="2896" spans="4:4" x14ac:dyDescent="0.2">
      <c r="D2896" s="184"/>
    </row>
    <row r="2897" spans="4:4" x14ac:dyDescent="0.2">
      <c r="D2897" s="184"/>
    </row>
    <row r="2898" spans="4:4" x14ac:dyDescent="0.2">
      <c r="D2898" s="184"/>
    </row>
    <row r="2899" spans="4:4" x14ac:dyDescent="0.2">
      <c r="D2899" s="184"/>
    </row>
    <row r="2900" spans="4:4" x14ac:dyDescent="0.2">
      <c r="D2900" s="184"/>
    </row>
    <row r="2901" spans="4:4" x14ac:dyDescent="0.2">
      <c r="D2901" s="184"/>
    </row>
    <row r="2902" spans="4:4" x14ac:dyDescent="0.2">
      <c r="D2902" s="184"/>
    </row>
    <row r="2903" spans="4:4" x14ac:dyDescent="0.2">
      <c r="D2903" s="184"/>
    </row>
    <row r="2904" spans="4:4" x14ac:dyDescent="0.2">
      <c r="D2904" s="184"/>
    </row>
    <row r="2905" spans="4:4" x14ac:dyDescent="0.2">
      <c r="D2905" s="184"/>
    </row>
    <row r="2906" spans="4:4" x14ac:dyDescent="0.2">
      <c r="D2906" s="184"/>
    </row>
    <row r="2907" spans="4:4" x14ac:dyDescent="0.2">
      <c r="D2907" s="184"/>
    </row>
    <row r="2908" spans="4:4" x14ac:dyDescent="0.2">
      <c r="D2908" s="184"/>
    </row>
    <row r="2909" spans="4:4" x14ac:dyDescent="0.2">
      <c r="D2909" s="184"/>
    </row>
    <row r="2910" spans="4:4" x14ac:dyDescent="0.2">
      <c r="D2910" s="184"/>
    </row>
    <row r="2911" spans="4:4" x14ac:dyDescent="0.2">
      <c r="D2911" s="184"/>
    </row>
    <row r="2912" spans="4:4" x14ac:dyDescent="0.2">
      <c r="D2912" s="184"/>
    </row>
    <row r="2913" spans="4:4" x14ac:dyDescent="0.2">
      <c r="D2913" s="184"/>
    </row>
    <row r="2914" spans="4:4" x14ac:dyDescent="0.2">
      <c r="D2914" s="184"/>
    </row>
    <row r="2915" spans="4:4" x14ac:dyDescent="0.2">
      <c r="D2915" s="184"/>
    </row>
    <row r="2916" spans="4:4" x14ac:dyDescent="0.2">
      <c r="D2916" s="184"/>
    </row>
    <row r="2917" spans="4:4" x14ac:dyDescent="0.2">
      <c r="D2917" s="184"/>
    </row>
    <row r="2918" spans="4:4" x14ac:dyDescent="0.2">
      <c r="D2918" s="184"/>
    </row>
    <row r="2919" spans="4:4" x14ac:dyDescent="0.2">
      <c r="D2919" s="184"/>
    </row>
    <row r="2920" spans="4:4" x14ac:dyDescent="0.2">
      <c r="D2920" s="184"/>
    </row>
    <row r="2921" spans="4:4" x14ac:dyDescent="0.2">
      <c r="D2921" s="184"/>
    </row>
    <row r="2922" spans="4:4" x14ac:dyDescent="0.2">
      <c r="D2922" s="184"/>
    </row>
    <row r="2923" spans="4:4" x14ac:dyDescent="0.2">
      <c r="D2923" s="184"/>
    </row>
    <row r="2924" spans="4:4" x14ac:dyDescent="0.2">
      <c r="D2924" s="184"/>
    </row>
    <row r="2925" spans="4:4" x14ac:dyDescent="0.2">
      <c r="D2925" s="184"/>
    </row>
    <row r="2926" spans="4:4" x14ac:dyDescent="0.2">
      <c r="D2926" s="184"/>
    </row>
    <row r="2927" spans="4:4" x14ac:dyDescent="0.2">
      <c r="D2927" s="184"/>
    </row>
    <row r="2928" spans="4:4" x14ac:dyDescent="0.2">
      <c r="D2928" s="184"/>
    </row>
    <row r="2929" spans="4:4" x14ac:dyDescent="0.2">
      <c r="D2929" s="184"/>
    </row>
    <row r="2930" spans="4:4" x14ac:dyDescent="0.2">
      <c r="D2930" s="184"/>
    </row>
    <row r="2931" spans="4:4" x14ac:dyDescent="0.2">
      <c r="D2931" s="184"/>
    </row>
    <row r="2932" spans="4:4" x14ac:dyDescent="0.2">
      <c r="D2932" s="184"/>
    </row>
    <row r="2933" spans="4:4" x14ac:dyDescent="0.2">
      <c r="D2933" s="184"/>
    </row>
    <row r="2934" spans="4:4" x14ac:dyDescent="0.2">
      <c r="D2934" s="184"/>
    </row>
    <row r="2935" spans="4:4" x14ac:dyDescent="0.2">
      <c r="D2935" s="184"/>
    </row>
    <row r="2936" spans="4:4" x14ac:dyDescent="0.2">
      <c r="D2936" s="184"/>
    </row>
    <row r="2937" spans="4:4" x14ac:dyDescent="0.2">
      <c r="D2937" s="184"/>
    </row>
    <row r="2938" spans="4:4" x14ac:dyDescent="0.2">
      <c r="D2938" s="184"/>
    </row>
    <row r="2939" spans="4:4" x14ac:dyDescent="0.2">
      <c r="D2939" s="184"/>
    </row>
    <row r="2940" spans="4:4" x14ac:dyDescent="0.2">
      <c r="D2940" s="184"/>
    </row>
    <row r="2941" spans="4:4" x14ac:dyDescent="0.2">
      <c r="D2941" s="184"/>
    </row>
    <row r="2942" spans="4:4" x14ac:dyDescent="0.2">
      <c r="D2942" s="184"/>
    </row>
    <row r="2943" spans="4:4" x14ac:dyDescent="0.2">
      <c r="D2943" s="184"/>
    </row>
    <row r="2944" spans="4:4" x14ac:dyDescent="0.2">
      <c r="D2944" s="184"/>
    </row>
    <row r="2945" spans="4:4" x14ac:dyDescent="0.2">
      <c r="D2945" s="184"/>
    </row>
    <row r="2946" spans="4:4" x14ac:dyDescent="0.2">
      <c r="D2946" s="184"/>
    </row>
    <row r="2947" spans="4:4" x14ac:dyDescent="0.2">
      <c r="D2947" s="184"/>
    </row>
    <row r="2948" spans="4:4" x14ac:dyDescent="0.2">
      <c r="D2948" s="184"/>
    </row>
    <row r="2949" spans="4:4" x14ac:dyDescent="0.2">
      <c r="D2949" s="184"/>
    </row>
    <row r="2950" spans="4:4" x14ac:dyDescent="0.2">
      <c r="D2950" s="184"/>
    </row>
    <row r="2951" spans="4:4" x14ac:dyDescent="0.2">
      <c r="D2951" s="184"/>
    </row>
    <row r="2952" spans="4:4" x14ac:dyDescent="0.2">
      <c r="D2952" s="184"/>
    </row>
    <row r="2953" spans="4:4" x14ac:dyDescent="0.2">
      <c r="D2953" s="184"/>
    </row>
    <row r="2954" spans="4:4" x14ac:dyDescent="0.2">
      <c r="D2954" s="184"/>
    </row>
    <row r="2955" spans="4:4" x14ac:dyDescent="0.2">
      <c r="D2955" s="184"/>
    </row>
    <row r="2956" spans="4:4" x14ac:dyDescent="0.2">
      <c r="D2956" s="184"/>
    </row>
    <row r="2957" spans="4:4" x14ac:dyDescent="0.2">
      <c r="D2957" s="184"/>
    </row>
    <row r="2958" spans="4:4" x14ac:dyDescent="0.2">
      <c r="D2958" s="184"/>
    </row>
    <row r="2959" spans="4:4" x14ac:dyDescent="0.2">
      <c r="D2959" s="184"/>
    </row>
    <row r="2960" spans="4:4" x14ac:dyDescent="0.2">
      <c r="D2960" s="184"/>
    </row>
    <row r="2961" spans="4:4" x14ac:dyDescent="0.2">
      <c r="D2961" s="184"/>
    </row>
    <row r="2962" spans="4:4" x14ac:dyDescent="0.2">
      <c r="D2962" s="184"/>
    </row>
    <row r="2963" spans="4:4" x14ac:dyDescent="0.2">
      <c r="D2963" s="184"/>
    </row>
    <row r="2964" spans="4:4" x14ac:dyDescent="0.2">
      <c r="D2964" s="184"/>
    </row>
    <row r="2965" spans="4:4" x14ac:dyDescent="0.2">
      <c r="D2965" s="184"/>
    </row>
    <row r="2966" spans="4:4" x14ac:dyDescent="0.2">
      <c r="D2966" s="184"/>
    </row>
    <row r="2967" spans="4:4" x14ac:dyDescent="0.2">
      <c r="D2967" s="184"/>
    </row>
    <row r="2968" spans="4:4" x14ac:dyDescent="0.2">
      <c r="D2968" s="184"/>
    </row>
    <row r="2969" spans="4:4" x14ac:dyDescent="0.2">
      <c r="D2969" s="184"/>
    </row>
    <row r="2970" spans="4:4" x14ac:dyDescent="0.2">
      <c r="D2970" s="184"/>
    </row>
    <row r="2971" spans="4:4" x14ac:dyDescent="0.2">
      <c r="D2971" s="184"/>
    </row>
    <row r="2972" spans="4:4" x14ac:dyDescent="0.2">
      <c r="D2972" s="184"/>
    </row>
    <row r="2973" spans="4:4" x14ac:dyDescent="0.2">
      <c r="D2973" s="184"/>
    </row>
    <row r="2974" spans="4:4" x14ac:dyDescent="0.2">
      <c r="D2974" s="184"/>
    </row>
    <row r="2975" spans="4:4" x14ac:dyDescent="0.2">
      <c r="D2975" s="184"/>
    </row>
    <row r="2976" spans="4:4" x14ac:dyDescent="0.2">
      <c r="D2976" s="184"/>
    </row>
    <row r="2977" spans="4:4" x14ac:dyDescent="0.2">
      <c r="D2977" s="184"/>
    </row>
    <row r="2978" spans="4:4" x14ac:dyDescent="0.2">
      <c r="D2978" s="184"/>
    </row>
    <row r="2979" spans="4:4" x14ac:dyDescent="0.2">
      <c r="D2979" s="184"/>
    </row>
    <row r="2980" spans="4:4" x14ac:dyDescent="0.2">
      <c r="D2980" s="184"/>
    </row>
    <row r="2981" spans="4:4" x14ac:dyDescent="0.2">
      <c r="D2981" s="184"/>
    </row>
    <row r="2982" spans="4:4" x14ac:dyDescent="0.2">
      <c r="D2982" s="184"/>
    </row>
    <row r="2983" spans="4:4" x14ac:dyDescent="0.2">
      <c r="D2983" s="184"/>
    </row>
    <row r="2984" spans="4:4" x14ac:dyDescent="0.2">
      <c r="D2984" s="184"/>
    </row>
    <row r="2985" spans="4:4" x14ac:dyDescent="0.2">
      <c r="D2985" s="184"/>
    </row>
    <row r="2986" spans="4:4" x14ac:dyDescent="0.2">
      <c r="D2986" s="184"/>
    </row>
    <row r="2987" spans="4:4" x14ac:dyDescent="0.2">
      <c r="D2987" s="184"/>
    </row>
    <row r="2988" spans="4:4" x14ac:dyDescent="0.2">
      <c r="D2988" s="184"/>
    </row>
    <row r="2989" spans="4:4" x14ac:dyDescent="0.2">
      <c r="D2989" s="184"/>
    </row>
    <row r="2990" spans="4:4" x14ac:dyDescent="0.2">
      <c r="D2990" s="184"/>
    </row>
    <row r="2991" spans="4:4" x14ac:dyDescent="0.2">
      <c r="D2991" s="184"/>
    </row>
    <row r="2992" spans="4:4" x14ac:dyDescent="0.2">
      <c r="D2992" s="184"/>
    </row>
    <row r="2993" spans="4:4" x14ac:dyDescent="0.2">
      <c r="D2993" s="184"/>
    </row>
    <row r="2994" spans="4:4" x14ac:dyDescent="0.2">
      <c r="D2994" s="184"/>
    </row>
    <row r="2995" spans="4:4" x14ac:dyDescent="0.2">
      <c r="D2995" s="184"/>
    </row>
    <row r="2996" spans="4:4" x14ac:dyDescent="0.2">
      <c r="D2996" s="184"/>
    </row>
    <row r="2997" spans="4:4" x14ac:dyDescent="0.2">
      <c r="D2997" s="184"/>
    </row>
    <row r="2998" spans="4:4" x14ac:dyDescent="0.2">
      <c r="D2998" s="184"/>
    </row>
    <row r="2999" spans="4:4" x14ac:dyDescent="0.2">
      <c r="D2999" s="184"/>
    </row>
    <row r="3000" spans="4:4" x14ac:dyDescent="0.2">
      <c r="D3000" s="184"/>
    </row>
    <row r="3001" spans="4:4" x14ac:dyDescent="0.2">
      <c r="D3001" s="184"/>
    </row>
    <row r="3002" spans="4:4" x14ac:dyDescent="0.2">
      <c r="D3002" s="184"/>
    </row>
    <row r="3003" spans="4:4" x14ac:dyDescent="0.2">
      <c r="D3003" s="184"/>
    </row>
    <row r="3004" spans="4:4" x14ac:dyDescent="0.2">
      <c r="D3004" s="184"/>
    </row>
    <row r="3005" spans="4:4" x14ac:dyDescent="0.2">
      <c r="D3005" s="184"/>
    </row>
    <row r="3006" spans="4:4" x14ac:dyDescent="0.2">
      <c r="D3006" s="184"/>
    </row>
    <row r="3007" spans="4:4" x14ac:dyDescent="0.2">
      <c r="D3007" s="184"/>
    </row>
    <row r="3008" spans="4:4" x14ac:dyDescent="0.2">
      <c r="D3008" s="184"/>
    </row>
    <row r="3009" spans="4:4" x14ac:dyDescent="0.2">
      <c r="D3009" s="184"/>
    </row>
    <row r="3010" spans="4:4" x14ac:dyDescent="0.2">
      <c r="D3010" s="184"/>
    </row>
    <row r="3011" spans="4:4" x14ac:dyDescent="0.2">
      <c r="D3011" s="184"/>
    </row>
    <row r="3012" spans="4:4" x14ac:dyDescent="0.2">
      <c r="D3012" s="184"/>
    </row>
    <row r="3013" spans="4:4" x14ac:dyDescent="0.2">
      <c r="D3013" s="184"/>
    </row>
    <row r="3014" spans="4:4" x14ac:dyDescent="0.2">
      <c r="D3014" s="184"/>
    </row>
    <row r="3015" spans="4:4" x14ac:dyDescent="0.2">
      <c r="D3015" s="184"/>
    </row>
    <row r="3016" spans="4:4" x14ac:dyDescent="0.2">
      <c r="D3016" s="184"/>
    </row>
    <row r="3017" spans="4:4" x14ac:dyDescent="0.2">
      <c r="D3017" s="184"/>
    </row>
    <row r="3018" spans="4:4" x14ac:dyDescent="0.2">
      <c r="D3018" s="184"/>
    </row>
    <row r="3019" spans="4:4" x14ac:dyDescent="0.2">
      <c r="D3019" s="184"/>
    </row>
    <row r="3020" spans="4:4" x14ac:dyDescent="0.2">
      <c r="D3020" s="184"/>
    </row>
    <row r="3021" spans="4:4" x14ac:dyDescent="0.2">
      <c r="D3021" s="184"/>
    </row>
    <row r="3022" spans="4:4" x14ac:dyDescent="0.2">
      <c r="D3022" s="184"/>
    </row>
    <row r="3023" spans="4:4" x14ac:dyDescent="0.2">
      <c r="D3023" s="184"/>
    </row>
    <row r="3024" spans="4:4" x14ac:dyDescent="0.2">
      <c r="D3024" s="184"/>
    </row>
    <row r="3025" spans="4:4" x14ac:dyDescent="0.2">
      <c r="D3025" s="184"/>
    </row>
    <row r="3026" spans="4:4" x14ac:dyDescent="0.2">
      <c r="D3026" s="184"/>
    </row>
    <row r="3027" spans="4:4" x14ac:dyDescent="0.2">
      <c r="D3027" s="184"/>
    </row>
    <row r="3028" spans="4:4" x14ac:dyDescent="0.2">
      <c r="D3028" s="184"/>
    </row>
    <row r="3029" spans="4:4" x14ac:dyDescent="0.2">
      <c r="D3029" s="184"/>
    </row>
    <row r="3030" spans="4:4" x14ac:dyDescent="0.2">
      <c r="D3030" s="184"/>
    </row>
    <row r="3031" spans="4:4" x14ac:dyDescent="0.2">
      <c r="D3031" s="184"/>
    </row>
    <row r="3032" spans="4:4" x14ac:dyDescent="0.2">
      <c r="D3032" s="184"/>
    </row>
    <row r="3033" spans="4:4" x14ac:dyDescent="0.2">
      <c r="D3033" s="184"/>
    </row>
    <row r="3034" spans="4:4" x14ac:dyDescent="0.2">
      <c r="D3034" s="184"/>
    </row>
    <row r="3035" spans="4:4" x14ac:dyDescent="0.2">
      <c r="D3035" s="184"/>
    </row>
    <row r="3036" spans="4:4" x14ac:dyDescent="0.2">
      <c r="D3036" s="184"/>
    </row>
    <row r="3037" spans="4:4" x14ac:dyDescent="0.2">
      <c r="D3037" s="184"/>
    </row>
    <row r="3038" spans="4:4" x14ac:dyDescent="0.2">
      <c r="D3038" s="184"/>
    </row>
    <row r="3039" spans="4:4" x14ac:dyDescent="0.2">
      <c r="D3039" s="184"/>
    </row>
    <row r="3040" spans="4:4" x14ac:dyDescent="0.2">
      <c r="D3040" s="184"/>
    </row>
    <row r="3041" spans="4:4" x14ac:dyDescent="0.2">
      <c r="D3041" s="184"/>
    </row>
    <row r="3042" spans="4:4" x14ac:dyDescent="0.2">
      <c r="D3042" s="184"/>
    </row>
    <row r="3043" spans="4:4" x14ac:dyDescent="0.2">
      <c r="D3043" s="184"/>
    </row>
    <row r="3044" spans="4:4" x14ac:dyDescent="0.2">
      <c r="D3044" s="184"/>
    </row>
    <row r="3045" spans="4:4" x14ac:dyDescent="0.2">
      <c r="D3045" s="184"/>
    </row>
    <row r="3046" spans="4:4" x14ac:dyDescent="0.2">
      <c r="D3046" s="184"/>
    </row>
    <row r="3047" spans="4:4" x14ac:dyDescent="0.2">
      <c r="D3047" s="184"/>
    </row>
    <row r="3048" spans="4:4" x14ac:dyDescent="0.2">
      <c r="D3048" s="184"/>
    </row>
    <row r="3049" spans="4:4" x14ac:dyDescent="0.2">
      <c r="D3049" s="184"/>
    </row>
    <row r="3050" spans="4:4" x14ac:dyDescent="0.2">
      <c r="D3050" s="184"/>
    </row>
    <row r="3051" spans="4:4" x14ac:dyDescent="0.2">
      <c r="D3051" s="184"/>
    </row>
    <row r="3052" spans="4:4" x14ac:dyDescent="0.2">
      <c r="D3052" s="184"/>
    </row>
    <row r="3053" spans="4:4" x14ac:dyDescent="0.2">
      <c r="D3053" s="184"/>
    </row>
    <row r="3054" spans="4:4" x14ac:dyDescent="0.2">
      <c r="D3054" s="184"/>
    </row>
    <row r="3055" spans="4:4" x14ac:dyDescent="0.2">
      <c r="D3055" s="184"/>
    </row>
    <row r="3056" spans="4:4" x14ac:dyDescent="0.2">
      <c r="D3056" s="184"/>
    </row>
    <row r="3057" spans="4:4" x14ac:dyDescent="0.2">
      <c r="D3057" s="184"/>
    </row>
    <row r="3058" spans="4:4" x14ac:dyDescent="0.2">
      <c r="D3058" s="184"/>
    </row>
    <row r="3059" spans="4:4" x14ac:dyDescent="0.2">
      <c r="D3059" s="184"/>
    </row>
    <row r="3060" spans="4:4" x14ac:dyDescent="0.2">
      <c r="D3060" s="184"/>
    </row>
    <row r="3061" spans="4:4" x14ac:dyDescent="0.2">
      <c r="D3061" s="184"/>
    </row>
    <row r="3062" spans="4:4" x14ac:dyDescent="0.2">
      <c r="D3062" s="184"/>
    </row>
    <row r="3063" spans="4:4" x14ac:dyDescent="0.2">
      <c r="D3063" s="184"/>
    </row>
    <row r="3064" spans="4:4" x14ac:dyDescent="0.2">
      <c r="D3064" s="184"/>
    </row>
    <row r="3065" spans="4:4" x14ac:dyDescent="0.2">
      <c r="D3065" s="184"/>
    </row>
    <row r="3066" spans="4:4" x14ac:dyDescent="0.2">
      <c r="D3066" s="184"/>
    </row>
    <row r="3067" spans="4:4" x14ac:dyDescent="0.2">
      <c r="D3067" s="184"/>
    </row>
    <row r="3068" spans="4:4" x14ac:dyDescent="0.2">
      <c r="D3068" s="184"/>
    </row>
    <row r="3069" spans="4:4" x14ac:dyDescent="0.2">
      <c r="D3069" s="184"/>
    </row>
    <row r="3070" spans="4:4" x14ac:dyDescent="0.2">
      <c r="D3070" s="184"/>
    </row>
    <row r="3071" spans="4:4" x14ac:dyDescent="0.2">
      <c r="D3071" s="184"/>
    </row>
    <row r="3072" spans="4:4" x14ac:dyDescent="0.2">
      <c r="D3072" s="184"/>
    </row>
    <row r="3073" spans="4:4" x14ac:dyDescent="0.2">
      <c r="D3073" s="184"/>
    </row>
    <row r="3074" spans="4:4" x14ac:dyDescent="0.2">
      <c r="D3074" s="184"/>
    </row>
    <row r="3075" spans="4:4" x14ac:dyDescent="0.2">
      <c r="D3075" s="184"/>
    </row>
    <row r="3076" spans="4:4" x14ac:dyDescent="0.2">
      <c r="D3076" s="184"/>
    </row>
    <row r="3077" spans="4:4" x14ac:dyDescent="0.2">
      <c r="D3077" s="184"/>
    </row>
    <row r="3078" spans="4:4" x14ac:dyDescent="0.2">
      <c r="D3078" s="184"/>
    </row>
    <row r="3079" spans="4:4" x14ac:dyDescent="0.2">
      <c r="D3079" s="184"/>
    </row>
    <row r="3080" spans="4:4" x14ac:dyDescent="0.2">
      <c r="D3080" s="184"/>
    </row>
    <row r="3081" spans="4:4" x14ac:dyDescent="0.2">
      <c r="D3081" s="184"/>
    </row>
    <row r="3082" spans="4:4" x14ac:dyDescent="0.2">
      <c r="D3082" s="184"/>
    </row>
    <row r="3083" spans="4:4" x14ac:dyDescent="0.2">
      <c r="D3083" s="184"/>
    </row>
    <row r="3084" spans="4:4" x14ac:dyDescent="0.2">
      <c r="D3084" s="184"/>
    </row>
    <row r="3085" spans="4:4" x14ac:dyDescent="0.2">
      <c r="D3085" s="184"/>
    </row>
    <row r="3086" spans="4:4" x14ac:dyDescent="0.2">
      <c r="D3086" s="184"/>
    </row>
    <row r="3087" spans="4:4" x14ac:dyDescent="0.2">
      <c r="D3087" s="184"/>
    </row>
    <row r="3088" spans="4:4" x14ac:dyDescent="0.2">
      <c r="D3088" s="184"/>
    </row>
    <row r="3089" spans="4:4" x14ac:dyDescent="0.2">
      <c r="D3089" s="184"/>
    </row>
    <row r="3090" spans="4:4" x14ac:dyDescent="0.2">
      <c r="D3090" s="184"/>
    </row>
    <row r="3091" spans="4:4" x14ac:dyDescent="0.2">
      <c r="D3091" s="184"/>
    </row>
    <row r="3092" spans="4:4" x14ac:dyDescent="0.2">
      <c r="D3092" s="184"/>
    </row>
    <row r="3093" spans="4:4" x14ac:dyDescent="0.2">
      <c r="D3093" s="184"/>
    </row>
    <row r="3094" spans="4:4" x14ac:dyDescent="0.2">
      <c r="D3094" s="184"/>
    </row>
    <row r="3095" spans="4:4" x14ac:dyDescent="0.2">
      <c r="D3095" s="184"/>
    </row>
    <row r="3096" spans="4:4" x14ac:dyDescent="0.2">
      <c r="D3096" s="184"/>
    </row>
    <row r="3097" spans="4:4" x14ac:dyDescent="0.2">
      <c r="D3097" s="184"/>
    </row>
    <row r="3098" spans="4:4" x14ac:dyDescent="0.2">
      <c r="D3098" s="184"/>
    </row>
    <row r="3099" spans="4:4" x14ac:dyDescent="0.2">
      <c r="D3099" s="184"/>
    </row>
    <row r="3100" spans="4:4" x14ac:dyDescent="0.2">
      <c r="D3100" s="184"/>
    </row>
    <row r="3101" spans="4:4" x14ac:dyDescent="0.2">
      <c r="D3101" s="184"/>
    </row>
    <row r="3102" spans="4:4" x14ac:dyDescent="0.2">
      <c r="D3102" s="184"/>
    </row>
    <row r="3103" spans="4:4" x14ac:dyDescent="0.2">
      <c r="D3103" s="184"/>
    </row>
    <row r="3104" spans="4:4" x14ac:dyDescent="0.2">
      <c r="D3104" s="184"/>
    </row>
    <row r="3105" spans="4:4" x14ac:dyDescent="0.2">
      <c r="D3105" s="184"/>
    </row>
    <row r="3106" spans="4:4" x14ac:dyDescent="0.2">
      <c r="D3106" s="184"/>
    </row>
    <row r="3107" spans="4:4" x14ac:dyDescent="0.2">
      <c r="D3107" s="184"/>
    </row>
    <row r="3108" spans="4:4" x14ac:dyDescent="0.2">
      <c r="D3108" s="184"/>
    </row>
    <row r="3109" spans="4:4" x14ac:dyDescent="0.2">
      <c r="D3109" s="184"/>
    </row>
    <row r="3110" spans="4:4" x14ac:dyDescent="0.2">
      <c r="D3110" s="184"/>
    </row>
    <row r="3111" spans="4:4" x14ac:dyDescent="0.2">
      <c r="D3111" s="184"/>
    </row>
    <row r="3112" spans="4:4" x14ac:dyDescent="0.2">
      <c r="D3112" s="184"/>
    </row>
    <row r="3113" spans="4:4" x14ac:dyDescent="0.2">
      <c r="D3113" s="184"/>
    </row>
    <row r="3114" spans="4:4" x14ac:dyDescent="0.2">
      <c r="D3114" s="184"/>
    </row>
    <row r="3115" spans="4:4" x14ac:dyDescent="0.2">
      <c r="D3115" s="184"/>
    </row>
    <row r="3116" spans="4:4" x14ac:dyDescent="0.2">
      <c r="D3116" s="184"/>
    </row>
    <row r="3117" spans="4:4" x14ac:dyDescent="0.2">
      <c r="D3117" s="184"/>
    </row>
    <row r="3118" spans="4:4" x14ac:dyDescent="0.2">
      <c r="D3118" s="184"/>
    </row>
    <row r="3119" spans="4:4" x14ac:dyDescent="0.2">
      <c r="D3119" s="184"/>
    </row>
    <row r="3120" spans="4:4" x14ac:dyDescent="0.2">
      <c r="D3120" s="184"/>
    </row>
    <row r="3121" spans="4:4" x14ac:dyDescent="0.2">
      <c r="D3121" s="184"/>
    </row>
    <row r="3122" spans="4:4" x14ac:dyDescent="0.2">
      <c r="D3122" s="184"/>
    </row>
    <row r="3123" spans="4:4" x14ac:dyDescent="0.2">
      <c r="D3123" s="184"/>
    </row>
    <row r="3124" spans="4:4" x14ac:dyDescent="0.2">
      <c r="D3124" s="184"/>
    </row>
    <row r="3125" spans="4:4" x14ac:dyDescent="0.2">
      <c r="D3125" s="184"/>
    </row>
    <row r="3126" spans="4:4" x14ac:dyDescent="0.2">
      <c r="D3126" s="184"/>
    </row>
    <row r="3127" spans="4:4" x14ac:dyDescent="0.2">
      <c r="D3127" s="184"/>
    </row>
    <row r="3128" spans="4:4" x14ac:dyDescent="0.2">
      <c r="D3128" s="184"/>
    </row>
    <row r="3129" spans="4:4" x14ac:dyDescent="0.2">
      <c r="D3129" s="184"/>
    </row>
    <row r="3130" spans="4:4" x14ac:dyDescent="0.2">
      <c r="D3130" s="184"/>
    </row>
    <row r="3131" spans="4:4" x14ac:dyDescent="0.2">
      <c r="D3131" s="184"/>
    </row>
    <row r="3132" spans="4:4" x14ac:dyDescent="0.2">
      <c r="D3132" s="184"/>
    </row>
    <row r="3133" spans="4:4" x14ac:dyDescent="0.2">
      <c r="D3133" s="184"/>
    </row>
    <row r="3134" spans="4:4" x14ac:dyDescent="0.2">
      <c r="D3134" s="184"/>
    </row>
    <row r="3135" spans="4:4" x14ac:dyDescent="0.2">
      <c r="D3135" s="184"/>
    </row>
    <row r="3136" spans="4:4" x14ac:dyDescent="0.2">
      <c r="D3136" s="184"/>
    </row>
    <row r="3137" spans="4:4" x14ac:dyDescent="0.2">
      <c r="D3137" s="184"/>
    </row>
    <row r="3138" spans="4:4" x14ac:dyDescent="0.2">
      <c r="D3138" s="184"/>
    </row>
    <row r="3139" spans="4:4" x14ac:dyDescent="0.2">
      <c r="D3139" s="184"/>
    </row>
    <row r="3140" spans="4:4" x14ac:dyDescent="0.2">
      <c r="D3140" s="184"/>
    </row>
    <row r="3141" spans="4:4" x14ac:dyDescent="0.2">
      <c r="D3141" s="184"/>
    </row>
    <row r="3142" spans="4:4" x14ac:dyDescent="0.2">
      <c r="D3142" s="184"/>
    </row>
    <row r="3143" spans="4:4" x14ac:dyDescent="0.2">
      <c r="D3143" s="184"/>
    </row>
    <row r="3144" spans="4:4" x14ac:dyDescent="0.2">
      <c r="D3144" s="184"/>
    </row>
    <row r="3145" spans="4:4" x14ac:dyDescent="0.2">
      <c r="D3145" s="184"/>
    </row>
    <row r="3146" spans="4:4" x14ac:dyDescent="0.2">
      <c r="D3146" s="184"/>
    </row>
    <row r="3147" spans="4:4" x14ac:dyDescent="0.2">
      <c r="D3147" s="184"/>
    </row>
    <row r="3148" spans="4:4" x14ac:dyDescent="0.2">
      <c r="D3148" s="184"/>
    </row>
    <row r="3149" spans="4:4" x14ac:dyDescent="0.2">
      <c r="D3149" s="184"/>
    </row>
    <row r="3150" spans="4:4" x14ac:dyDescent="0.2">
      <c r="D3150" s="184"/>
    </row>
    <row r="3151" spans="4:4" x14ac:dyDescent="0.2">
      <c r="D3151" s="184"/>
    </row>
    <row r="3152" spans="4:4" x14ac:dyDescent="0.2">
      <c r="D3152" s="184"/>
    </row>
    <row r="3153" spans="4:4" x14ac:dyDescent="0.2">
      <c r="D3153" s="184"/>
    </row>
    <row r="3154" spans="4:4" x14ac:dyDescent="0.2">
      <c r="D3154" s="184"/>
    </row>
    <row r="3155" spans="4:4" x14ac:dyDescent="0.2">
      <c r="D3155" s="184"/>
    </row>
    <row r="3156" spans="4:4" x14ac:dyDescent="0.2">
      <c r="D3156" s="184"/>
    </row>
    <row r="3157" spans="4:4" x14ac:dyDescent="0.2">
      <c r="D3157" s="184"/>
    </row>
    <row r="3158" spans="4:4" x14ac:dyDescent="0.2">
      <c r="D3158" s="184"/>
    </row>
    <row r="3159" spans="4:4" x14ac:dyDescent="0.2">
      <c r="D3159" s="184"/>
    </row>
    <row r="3160" spans="4:4" x14ac:dyDescent="0.2">
      <c r="D3160" s="184"/>
    </row>
    <row r="3161" spans="4:4" x14ac:dyDescent="0.2">
      <c r="D3161" s="184"/>
    </row>
    <row r="3162" spans="4:4" x14ac:dyDescent="0.2">
      <c r="D3162" s="184"/>
    </row>
    <row r="3163" spans="4:4" x14ac:dyDescent="0.2">
      <c r="D3163" s="184"/>
    </row>
    <row r="3164" spans="4:4" x14ac:dyDescent="0.2">
      <c r="D3164" s="184"/>
    </row>
    <row r="3165" spans="4:4" x14ac:dyDescent="0.2">
      <c r="D3165" s="184"/>
    </row>
    <row r="3166" spans="4:4" x14ac:dyDescent="0.2">
      <c r="D3166" s="184"/>
    </row>
    <row r="3167" spans="4:4" x14ac:dyDescent="0.2">
      <c r="D3167" s="184"/>
    </row>
    <row r="3168" spans="4:4" x14ac:dyDescent="0.2">
      <c r="D3168" s="184"/>
    </row>
    <row r="3169" spans="4:4" x14ac:dyDescent="0.2">
      <c r="D3169" s="184"/>
    </row>
    <row r="3170" spans="4:4" x14ac:dyDescent="0.2">
      <c r="D3170" s="184"/>
    </row>
    <row r="3171" spans="4:4" x14ac:dyDescent="0.2">
      <c r="D3171" s="184"/>
    </row>
    <row r="3172" spans="4:4" x14ac:dyDescent="0.2">
      <c r="D3172" s="184"/>
    </row>
    <row r="3173" spans="4:4" x14ac:dyDescent="0.2">
      <c r="D3173" s="184"/>
    </row>
    <row r="3174" spans="4:4" x14ac:dyDescent="0.2">
      <c r="D3174" s="184"/>
    </row>
    <row r="3175" spans="4:4" x14ac:dyDescent="0.2">
      <c r="D3175" s="184"/>
    </row>
    <row r="3176" spans="4:4" x14ac:dyDescent="0.2">
      <c r="D3176" s="184"/>
    </row>
    <row r="3177" spans="4:4" x14ac:dyDescent="0.2">
      <c r="D3177" s="184"/>
    </row>
    <row r="3178" spans="4:4" x14ac:dyDescent="0.2">
      <c r="D3178" s="184"/>
    </row>
    <row r="3179" spans="4:4" x14ac:dyDescent="0.2">
      <c r="D3179" s="184"/>
    </row>
    <row r="3180" spans="4:4" x14ac:dyDescent="0.2">
      <c r="D3180" s="184"/>
    </row>
    <row r="3181" spans="4:4" x14ac:dyDescent="0.2">
      <c r="D3181" s="184"/>
    </row>
    <row r="3182" spans="4:4" x14ac:dyDescent="0.2">
      <c r="D3182" s="184"/>
    </row>
    <row r="3183" spans="4:4" x14ac:dyDescent="0.2">
      <c r="D3183" s="184"/>
    </row>
    <row r="3184" spans="4:4" x14ac:dyDescent="0.2">
      <c r="D3184" s="184"/>
    </row>
    <row r="3185" spans="4:4" x14ac:dyDescent="0.2">
      <c r="D3185" s="184"/>
    </row>
    <row r="3186" spans="4:4" x14ac:dyDescent="0.2">
      <c r="D3186" s="184"/>
    </row>
    <row r="3187" spans="4:4" x14ac:dyDescent="0.2">
      <c r="D3187" s="184"/>
    </row>
    <row r="3188" spans="4:4" x14ac:dyDescent="0.2">
      <c r="D3188" s="184"/>
    </row>
    <row r="3189" spans="4:4" x14ac:dyDescent="0.2">
      <c r="D3189" s="184"/>
    </row>
    <row r="3190" spans="4:4" x14ac:dyDescent="0.2">
      <c r="D3190" s="184"/>
    </row>
    <row r="3191" spans="4:4" x14ac:dyDescent="0.2">
      <c r="D3191" s="184"/>
    </row>
    <row r="3192" spans="4:4" x14ac:dyDescent="0.2">
      <c r="D3192" s="184"/>
    </row>
    <row r="3193" spans="4:4" x14ac:dyDescent="0.2">
      <c r="D3193" s="184"/>
    </row>
    <row r="3194" spans="4:4" x14ac:dyDescent="0.2">
      <c r="D3194" s="184"/>
    </row>
    <row r="3195" spans="4:4" x14ac:dyDescent="0.2">
      <c r="D3195" s="184"/>
    </row>
    <row r="3196" spans="4:4" x14ac:dyDescent="0.2">
      <c r="D3196" s="184"/>
    </row>
    <row r="3197" spans="4:4" x14ac:dyDescent="0.2">
      <c r="D3197" s="184"/>
    </row>
    <row r="3198" spans="4:4" x14ac:dyDescent="0.2">
      <c r="D3198" s="184"/>
    </row>
    <row r="3199" spans="4:4" x14ac:dyDescent="0.2">
      <c r="D3199" s="184"/>
    </row>
    <row r="3200" spans="4:4" x14ac:dyDescent="0.2">
      <c r="D3200" s="184"/>
    </row>
    <row r="3201" spans="4:4" x14ac:dyDescent="0.2">
      <c r="D3201" s="184"/>
    </row>
    <row r="3202" spans="4:4" x14ac:dyDescent="0.2">
      <c r="D3202" s="184"/>
    </row>
    <row r="3203" spans="4:4" x14ac:dyDescent="0.2">
      <c r="D3203" s="184"/>
    </row>
    <row r="3204" spans="4:4" x14ac:dyDescent="0.2">
      <c r="D3204" s="184"/>
    </row>
    <row r="3205" spans="4:4" x14ac:dyDescent="0.2">
      <c r="D3205" s="184"/>
    </row>
    <row r="3206" spans="4:4" x14ac:dyDescent="0.2">
      <c r="D3206" s="184"/>
    </row>
    <row r="3207" spans="4:4" x14ac:dyDescent="0.2">
      <c r="D3207" s="184"/>
    </row>
    <row r="3208" spans="4:4" x14ac:dyDescent="0.2">
      <c r="D3208" s="184"/>
    </row>
    <row r="3209" spans="4:4" x14ac:dyDescent="0.2">
      <c r="D3209" s="184"/>
    </row>
    <row r="3210" spans="4:4" x14ac:dyDescent="0.2">
      <c r="D3210" s="184"/>
    </row>
    <row r="3211" spans="4:4" x14ac:dyDescent="0.2">
      <c r="D3211" s="184"/>
    </row>
    <row r="3212" spans="4:4" x14ac:dyDescent="0.2">
      <c r="D3212" s="184"/>
    </row>
    <row r="3213" spans="4:4" x14ac:dyDescent="0.2">
      <c r="D3213" s="184"/>
    </row>
    <row r="3214" spans="4:4" x14ac:dyDescent="0.2">
      <c r="D3214" s="184"/>
    </row>
    <row r="3215" spans="4:4" x14ac:dyDescent="0.2">
      <c r="D3215" s="184"/>
    </row>
    <row r="3216" spans="4:4" x14ac:dyDescent="0.2">
      <c r="D3216" s="184"/>
    </row>
    <row r="3217" spans="4:4" x14ac:dyDescent="0.2">
      <c r="D3217" s="184"/>
    </row>
    <row r="3218" spans="4:4" x14ac:dyDescent="0.2">
      <c r="D3218" s="184"/>
    </row>
    <row r="3219" spans="4:4" x14ac:dyDescent="0.2">
      <c r="D3219" s="184"/>
    </row>
    <row r="3220" spans="4:4" x14ac:dyDescent="0.2">
      <c r="D3220" s="184"/>
    </row>
    <row r="3221" spans="4:4" x14ac:dyDescent="0.2">
      <c r="D3221" s="184"/>
    </row>
    <row r="3222" spans="4:4" x14ac:dyDescent="0.2">
      <c r="D3222" s="184"/>
    </row>
    <row r="3223" spans="4:4" x14ac:dyDescent="0.2">
      <c r="D3223" s="184"/>
    </row>
    <row r="3224" spans="4:4" x14ac:dyDescent="0.2">
      <c r="D3224" s="184"/>
    </row>
    <row r="3225" spans="4:4" x14ac:dyDescent="0.2">
      <c r="D3225" s="184"/>
    </row>
    <row r="3226" spans="4:4" x14ac:dyDescent="0.2">
      <c r="D3226" s="184"/>
    </row>
    <row r="3227" spans="4:4" x14ac:dyDescent="0.2">
      <c r="D3227" s="184"/>
    </row>
    <row r="3228" spans="4:4" x14ac:dyDescent="0.2">
      <c r="D3228" s="184"/>
    </row>
    <row r="3229" spans="4:4" x14ac:dyDescent="0.2">
      <c r="D3229" s="184"/>
    </row>
    <row r="3230" spans="4:4" x14ac:dyDescent="0.2">
      <c r="D3230" s="184"/>
    </row>
    <row r="3231" spans="4:4" x14ac:dyDescent="0.2">
      <c r="D3231" s="184"/>
    </row>
    <row r="3232" spans="4:4" x14ac:dyDescent="0.2">
      <c r="D3232" s="184"/>
    </row>
    <row r="3233" spans="4:4" x14ac:dyDescent="0.2">
      <c r="D3233" s="184"/>
    </row>
    <row r="3234" spans="4:4" x14ac:dyDescent="0.2">
      <c r="D3234" s="184"/>
    </row>
    <row r="3235" spans="4:4" x14ac:dyDescent="0.2">
      <c r="D3235" s="184"/>
    </row>
    <row r="3236" spans="4:4" x14ac:dyDescent="0.2">
      <c r="D3236" s="184"/>
    </row>
    <row r="3237" spans="4:4" x14ac:dyDescent="0.2">
      <c r="D3237" s="184"/>
    </row>
    <row r="3238" spans="4:4" x14ac:dyDescent="0.2">
      <c r="D3238" s="184"/>
    </row>
    <row r="3239" spans="4:4" x14ac:dyDescent="0.2">
      <c r="D3239" s="184"/>
    </row>
    <row r="3240" spans="4:4" x14ac:dyDescent="0.2">
      <c r="D3240" s="184"/>
    </row>
    <row r="3241" spans="4:4" x14ac:dyDescent="0.2">
      <c r="D3241" s="184"/>
    </row>
    <row r="3242" spans="4:4" x14ac:dyDescent="0.2">
      <c r="D3242" s="184"/>
    </row>
    <row r="3243" spans="4:4" x14ac:dyDescent="0.2">
      <c r="D3243" s="184"/>
    </row>
    <row r="3244" spans="4:4" x14ac:dyDescent="0.2">
      <c r="D3244" s="184"/>
    </row>
    <row r="3245" spans="4:4" x14ac:dyDescent="0.2">
      <c r="D3245" s="184"/>
    </row>
    <row r="3246" spans="4:4" x14ac:dyDescent="0.2">
      <c r="D3246" s="184"/>
    </row>
    <row r="3247" spans="4:4" x14ac:dyDescent="0.2">
      <c r="D3247" s="184"/>
    </row>
    <row r="3248" spans="4:4" x14ac:dyDescent="0.2">
      <c r="D3248" s="184"/>
    </row>
    <row r="3249" spans="4:4" x14ac:dyDescent="0.2">
      <c r="D3249" s="184"/>
    </row>
    <row r="3250" spans="4:4" x14ac:dyDescent="0.2">
      <c r="D3250" s="184"/>
    </row>
    <row r="3251" spans="4:4" x14ac:dyDescent="0.2">
      <c r="D3251" s="184"/>
    </row>
    <row r="3252" spans="4:4" x14ac:dyDescent="0.2">
      <c r="D3252" s="184"/>
    </row>
    <row r="3253" spans="4:4" x14ac:dyDescent="0.2">
      <c r="D3253" s="184"/>
    </row>
    <row r="3254" spans="4:4" x14ac:dyDescent="0.2">
      <c r="D3254" s="184"/>
    </row>
    <row r="3255" spans="4:4" x14ac:dyDescent="0.2">
      <c r="D3255" s="184"/>
    </row>
    <row r="3256" spans="4:4" x14ac:dyDescent="0.2">
      <c r="D3256" s="184"/>
    </row>
    <row r="3257" spans="4:4" x14ac:dyDescent="0.2">
      <c r="D3257" s="184"/>
    </row>
    <row r="3258" spans="4:4" x14ac:dyDescent="0.2">
      <c r="D3258" s="184"/>
    </row>
    <row r="3259" spans="4:4" x14ac:dyDescent="0.2">
      <c r="D3259" s="184"/>
    </row>
    <row r="3260" spans="4:4" x14ac:dyDescent="0.2">
      <c r="D3260" s="184"/>
    </row>
    <row r="3261" spans="4:4" x14ac:dyDescent="0.2">
      <c r="D3261" s="184"/>
    </row>
    <row r="3262" spans="4:4" x14ac:dyDescent="0.2">
      <c r="D3262" s="184"/>
    </row>
    <row r="3263" spans="4:4" x14ac:dyDescent="0.2">
      <c r="D3263" s="184"/>
    </row>
    <row r="3264" spans="4:4" x14ac:dyDescent="0.2">
      <c r="D3264" s="184"/>
    </row>
    <row r="3265" spans="4:4" x14ac:dyDescent="0.2">
      <c r="D3265" s="184"/>
    </row>
    <row r="3266" spans="4:4" x14ac:dyDescent="0.2">
      <c r="D3266" s="184"/>
    </row>
    <row r="3267" spans="4:4" x14ac:dyDescent="0.2">
      <c r="D3267" s="184"/>
    </row>
    <row r="3268" spans="4:4" x14ac:dyDescent="0.2">
      <c r="D3268" s="184"/>
    </row>
    <row r="3269" spans="4:4" x14ac:dyDescent="0.2">
      <c r="D3269" s="184"/>
    </row>
    <row r="3270" spans="4:4" x14ac:dyDescent="0.2">
      <c r="D3270" s="184"/>
    </row>
    <row r="3271" spans="4:4" x14ac:dyDescent="0.2">
      <c r="D3271" s="184"/>
    </row>
    <row r="3272" spans="4:4" x14ac:dyDescent="0.2">
      <c r="D3272" s="184"/>
    </row>
    <row r="3273" spans="4:4" x14ac:dyDescent="0.2">
      <c r="D3273" s="184"/>
    </row>
    <row r="3274" spans="4:4" x14ac:dyDescent="0.2">
      <c r="D3274" s="184"/>
    </row>
    <row r="3275" spans="4:4" x14ac:dyDescent="0.2">
      <c r="D3275" s="184"/>
    </row>
    <row r="3276" spans="4:4" x14ac:dyDescent="0.2">
      <c r="D3276" s="184"/>
    </row>
    <row r="3277" spans="4:4" x14ac:dyDescent="0.2">
      <c r="D3277" s="184"/>
    </row>
    <row r="3278" spans="4:4" x14ac:dyDescent="0.2">
      <c r="D3278" s="184"/>
    </row>
    <row r="3279" spans="4:4" x14ac:dyDescent="0.2">
      <c r="D3279" s="184"/>
    </row>
    <row r="3280" spans="4:4" x14ac:dyDescent="0.2">
      <c r="D3280" s="184"/>
    </row>
    <row r="3281" spans="4:4" x14ac:dyDescent="0.2">
      <c r="D3281" s="184"/>
    </row>
    <row r="3282" spans="4:4" x14ac:dyDescent="0.2">
      <c r="D3282" s="184"/>
    </row>
    <row r="3283" spans="4:4" x14ac:dyDescent="0.2">
      <c r="D3283" s="184"/>
    </row>
    <row r="3284" spans="4:4" x14ac:dyDescent="0.2">
      <c r="D3284" s="184"/>
    </row>
    <row r="3285" spans="4:4" x14ac:dyDescent="0.2">
      <c r="D3285" s="184"/>
    </row>
    <row r="3286" spans="4:4" x14ac:dyDescent="0.2">
      <c r="D3286" s="184"/>
    </row>
    <row r="3287" spans="4:4" x14ac:dyDescent="0.2">
      <c r="D3287" s="184"/>
    </row>
    <row r="3288" spans="4:4" x14ac:dyDescent="0.2">
      <c r="D3288" s="184"/>
    </row>
    <row r="3289" spans="4:4" x14ac:dyDescent="0.2">
      <c r="D3289" s="184"/>
    </row>
    <row r="3290" spans="4:4" x14ac:dyDescent="0.2">
      <c r="D3290" s="184"/>
    </row>
    <row r="3291" spans="4:4" x14ac:dyDescent="0.2">
      <c r="D3291" s="184"/>
    </row>
    <row r="3292" spans="4:4" x14ac:dyDescent="0.2">
      <c r="D3292" s="184"/>
    </row>
    <row r="3293" spans="4:4" x14ac:dyDescent="0.2">
      <c r="D3293" s="184"/>
    </row>
    <row r="3294" spans="4:4" x14ac:dyDescent="0.2">
      <c r="D3294" s="184"/>
    </row>
    <row r="3295" spans="4:4" x14ac:dyDescent="0.2">
      <c r="D3295" s="184"/>
    </row>
    <row r="3296" spans="4:4" x14ac:dyDescent="0.2">
      <c r="D3296" s="184"/>
    </row>
    <row r="3297" spans="4:4" x14ac:dyDescent="0.2">
      <c r="D3297" s="184"/>
    </row>
    <row r="3298" spans="4:4" x14ac:dyDescent="0.2">
      <c r="D3298" s="184"/>
    </row>
    <row r="3299" spans="4:4" x14ac:dyDescent="0.2">
      <c r="D3299" s="184"/>
    </row>
    <row r="3300" spans="4:4" x14ac:dyDescent="0.2">
      <c r="D3300" s="184"/>
    </row>
    <row r="3301" spans="4:4" x14ac:dyDescent="0.2">
      <c r="D3301" s="184"/>
    </row>
    <row r="3302" spans="4:4" x14ac:dyDescent="0.2">
      <c r="D3302" s="184"/>
    </row>
    <row r="3303" spans="4:4" x14ac:dyDescent="0.2">
      <c r="D3303" s="184"/>
    </row>
    <row r="3304" spans="4:4" x14ac:dyDescent="0.2">
      <c r="D3304" s="184"/>
    </row>
    <row r="3305" spans="4:4" x14ac:dyDescent="0.2">
      <c r="D3305" s="184"/>
    </row>
    <row r="3306" spans="4:4" x14ac:dyDescent="0.2">
      <c r="D3306" s="184"/>
    </row>
    <row r="3307" spans="4:4" x14ac:dyDescent="0.2">
      <c r="D3307" s="184"/>
    </row>
    <row r="3308" spans="4:4" x14ac:dyDescent="0.2">
      <c r="D3308" s="184"/>
    </row>
    <row r="3309" spans="4:4" x14ac:dyDescent="0.2">
      <c r="D3309" s="184"/>
    </row>
    <row r="3310" spans="4:4" x14ac:dyDescent="0.2">
      <c r="D3310" s="184"/>
    </row>
    <row r="3311" spans="4:4" x14ac:dyDescent="0.2">
      <c r="D3311" s="184"/>
    </row>
    <row r="3312" spans="4:4" x14ac:dyDescent="0.2">
      <c r="D3312" s="184"/>
    </row>
    <row r="3313" spans="4:4" x14ac:dyDescent="0.2">
      <c r="D3313" s="184"/>
    </row>
    <row r="3314" spans="4:4" x14ac:dyDescent="0.2">
      <c r="D3314" s="184"/>
    </row>
    <row r="3315" spans="4:4" x14ac:dyDescent="0.2">
      <c r="D3315" s="184"/>
    </row>
    <row r="3316" spans="4:4" x14ac:dyDescent="0.2">
      <c r="D3316" s="184"/>
    </row>
    <row r="3317" spans="4:4" x14ac:dyDescent="0.2">
      <c r="D3317" s="184"/>
    </row>
    <row r="3318" spans="4:4" x14ac:dyDescent="0.2">
      <c r="D3318" s="184"/>
    </row>
    <row r="3319" spans="4:4" x14ac:dyDescent="0.2">
      <c r="D3319" s="184"/>
    </row>
    <row r="3320" spans="4:4" x14ac:dyDescent="0.2">
      <c r="D3320" s="184"/>
    </row>
    <row r="3321" spans="4:4" x14ac:dyDescent="0.2">
      <c r="D3321" s="184"/>
    </row>
    <row r="3322" spans="4:4" x14ac:dyDescent="0.2">
      <c r="D3322" s="184"/>
    </row>
    <row r="3323" spans="4:4" x14ac:dyDescent="0.2">
      <c r="D3323" s="184"/>
    </row>
    <row r="3324" spans="4:4" x14ac:dyDescent="0.2">
      <c r="D3324" s="184"/>
    </row>
    <row r="3325" spans="4:4" x14ac:dyDescent="0.2">
      <c r="D3325" s="184"/>
    </row>
    <row r="3326" spans="4:4" x14ac:dyDescent="0.2">
      <c r="D3326" s="184"/>
    </row>
    <row r="3327" spans="4:4" x14ac:dyDescent="0.2">
      <c r="D3327" s="184"/>
    </row>
    <row r="3328" spans="4:4" x14ac:dyDescent="0.2">
      <c r="D3328" s="184"/>
    </row>
    <row r="3329" spans="4:4" x14ac:dyDescent="0.2">
      <c r="D3329" s="184"/>
    </row>
    <row r="3330" spans="4:4" x14ac:dyDescent="0.2">
      <c r="D3330" s="184"/>
    </row>
    <row r="3331" spans="4:4" x14ac:dyDescent="0.2">
      <c r="D3331" s="184"/>
    </row>
    <row r="3332" spans="4:4" x14ac:dyDescent="0.2">
      <c r="D3332" s="184"/>
    </row>
    <row r="3333" spans="4:4" x14ac:dyDescent="0.2">
      <c r="D3333" s="184"/>
    </row>
    <row r="3334" spans="4:4" x14ac:dyDescent="0.2">
      <c r="D3334" s="184"/>
    </row>
    <row r="3335" spans="4:4" x14ac:dyDescent="0.2">
      <c r="D3335" s="184"/>
    </row>
    <row r="3336" spans="4:4" x14ac:dyDescent="0.2">
      <c r="D3336" s="184"/>
    </row>
    <row r="3337" spans="4:4" x14ac:dyDescent="0.2">
      <c r="D3337" s="184"/>
    </row>
    <row r="3338" spans="4:4" x14ac:dyDescent="0.2">
      <c r="D3338" s="184"/>
    </row>
    <row r="3339" spans="4:4" x14ac:dyDescent="0.2">
      <c r="D3339" s="184"/>
    </row>
    <row r="3340" spans="4:4" x14ac:dyDescent="0.2">
      <c r="D3340" s="184"/>
    </row>
    <row r="3341" spans="4:4" x14ac:dyDescent="0.2">
      <c r="D3341" s="184"/>
    </row>
    <row r="3342" spans="4:4" x14ac:dyDescent="0.2">
      <c r="D3342" s="184"/>
    </row>
    <row r="3343" spans="4:4" x14ac:dyDescent="0.2">
      <c r="D3343" s="184"/>
    </row>
    <row r="3344" spans="4:4" x14ac:dyDescent="0.2">
      <c r="D3344" s="184"/>
    </row>
    <row r="3345" spans="4:4" x14ac:dyDescent="0.2">
      <c r="D3345" s="184"/>
    </row>
    <row r="3346" spans="4:4" x14ac:dyDescent="0.2">
      <c r="D3346" s="184"/>
    </row>
    <row r="3347" spans="4:4" x14ac:dyDescent="0.2">
      <c r="D3347" s="184"/>
    </row>
    <row r="3348" spans="4:4" x14ac:dyDescent="0.2">
      <c r="D3348" s="184"/>
    </row>
    <row r="3349" spans="4:4" x14ac:dyDescent="0.2">
      <c r="D3349" s="184"/>
    </row>
    <row r="3350" spans="4:4" x14ac:dyDescent="0.2">
      <c r="D3350" s="184"/>
    </row>
    <row r="3351" spans="4:4" x14ac:dyDescent="0.2">
      <c r="D3351" s="184"/>
    </row>
    <row r="3352" spans="4:4" x14ac:dyDescent="0.2">
      <c r="D3352" s="184"/>
    </row>
    <row r="3353" spans="4:4" x14ac:dyDescent="0.2">
      <c r="D3353" s="184"/>
    </row>
    <row r="3354" spans="4:4" x14ac:dyDescent="0.2">
      <c r="D3354" s="184"/>
    </row>
    <row r="3355" spans="4:4" x14ac:dyDescent="0.2">
      <c r="D3355" s="184"/>
    </row>
    <row r="3356" spans="4:4" x14ac:dyDescent="0.2">
      <c r="D3356" s="184"/>
    </row>
    <row r="3357" spans="4:4" x14ac:dyDescent="0.2">
      <c r="D3357" s="184"/>
    </row>
    <row r="3358" spans="4:4" x14ac:dyDescent="0.2">
      <c r="D3358" s="184"/>
    </row>
    <row r="3359" spans="4:4" x14ac:dyDescent="0.2">
      <c r="D3359" s="184"/>
    </row>
    <row r="3360" spans="4:4" x14ac:dyDescent="0.2">
      <c r="D3360" s="184"/>
    </row>
    <row r="3361" spans="4:4" x14ac:dyDescent="0.2">
      <c r="D3361" s="184"/>
    </row>
    <row r="3362" spans="4:4" x14ac:dyDescent="0.2">
      <c r="D3362" s="184"/>
    </row>
    <row r="3363" spans="4:4" x14ac:dyDescent="0.2">
      <c r="D3363" s="184"/>
    </row>
    <row r="3364" spans="4:4" x14ac:dyDescent="0.2">
      <c r="D3364" s="184"/>
    </row>
    <row r="3365" spans="4:4" x14ac:dyDescent="0.2">
      <c r="D3365" s="184"/>
    </row>
    <row r="3366" spans="4:4" x14ac:dyDescent="0.2">
      <c r="D3366" s="184"/>
    </row>
    <row r="3367" spans="4:4" x14ac:dyDescent="0.2">
      <c r="D3367" s="184"/>
    </row>
    <row r="3368" spans="4:4" x14ac:dyDescent="0.2">
      <c r="D3368" s="184"/>
    </row>
    <row r="3369" spans="4:4" x14ac:dyDescent="0.2">
      <c r="D3369" s="184"/>
    </row>
    <row r="3370" spans="4:4" x14ac:dyDescent="0.2">
      <c r="D3370" s="184"/>
    </row>
    <row r="3371" spans="4:4" x14ac:dyDescent="0.2">
      <c r="D3371" s="184"/>
    </row>
    <row r="3372" spans="4:4" x14ac:dyDescent="0.2">
      <c r="D3372" s="184"/>
    </row>
    <row r="3373" spans="4:4" x14ac:dyDescent="0.2">
      <c r="D3373" s="184"/>
    </row>
    <row r="3374" spans="4:4" x14ac:dyDescent="0.2">
      <c r="D3374" s="184"/>
    </row>
    <row r="3375" spans="4:4" x14ac:dyDescent="0.2">
      <c r="D3375" s="184"/>
    </row>
    <row r="3376" spans="4:4" x14ac:dyDescent="0.2">
      <c r="D3376" s="184"/>
    </row>
    <row r="3377" spans="4:4" x14ac:dyDescent="0.2">
      <c r="D3377" s="184"/>
    </row>
    <row r="3378" spans="4:4" x14ac:dyDescent="0.2">
      <c r="D3378" s="184"/>
    </row>
    <row r="3379" spans="4:4" x14ac:dyDescent="0.2">
      <c r="D3379" s="184"/>
    </row>
    <row r="3380" spans="4:4" x14ac:dyDescent="0.2">
      <c r="D3380" s="184"/>
    </row>
    <row r="3381" spans="4:4" x14ac:dyDescent="0.2">
      <c r="D3381" s="184"/>
    </row>
    <row r="3382" spans="4:4" x14ac:dyDescent="0.2">
      <c r="D3382" s="184"/>
    </row>
    <row r="3383" spans="4:4" x14ac:dyDescent="0.2">
      <c r="D3383" s="184"/>
    </row>
    <row r="3384" spans="4:4" x14ac:dyDescent="0.2">
      <c r="D3384" s="184"/>
    </row>
    <row r="3385" spans="4:4" x14ac:dyDescent="0.2">
      <c r="D3385" s="184"/>
    </row>
    <row r="3386" spans="4:4" x14ac:dyDescent="0.2">
      <c r="D3386" s="184"/>
    </row>
    <row r="3387" spans="4:4" x14ac:dyDescent="0.2">
      <c r="D3387" s="184"/>
    </row>
    <row r="3388" spans="4:4" x14ac:dyDescent="0.2">
      <c r="D3388" s="184"/>
    </row>
    <row r="3389" spans="4:4" x14ac:dyDescent="0.2">
      <c r="D3389" s="184"/>
    </row>
    <row r="3390" spans="4:4" x14ac:dyDescent="0.2">
      <c r="D3390" s="184"/>
    </row>
    <row r="3391" spans="4:4" x14ac:dyDescent="0.2">
      <c r="D3391" s="184"/>
    </row>
    <row r="3392" spans="4:4" x14ac:dyDescent="0.2">
      <c r="D3392" s="184"/>
    </row>
    <row r="3393" spans="4:4" x14ac:dyDescent="0.2">
      <c r="D3393" s="184"/>
    </row>
    <row r="3394" spans="4:4" x14ac:dyDescent="0.2">
      <c r="D3394" s="184"/>
    </row>
    <row r="3395" spans="4:4" x14ac:dyDescent="0.2">
      <c r="D3395" s="184"/>
    </row>
    <row r="3396" spans="4:4" x14ac:dyDescent="0.2">
      <c r="D3396" s="184"/>
    </row>
    <row r="3397" spans="4:4" x14ac:dyDescent="0.2">
      <c r="D3397" s="184"/>
    </row>
    <row r="3398" spans="4:4" x14ac:dyDescent="0.2">
      <c r="D3398" s="184"/>
    </row>
    <row r="3399" spans="4:4" x14ac:dyDescent="0.2">
      <c r="D3399" s="184"/>
    </row>
    <row r="3400" spans="4:4" x14ac:dyDescent="0.2">
      <c r="D3400" s="184"/>
    </row>
    <row r="3401" spans="4:4" x14ac:dyDescent="0.2">
      <c r="D3401" s="184"/>
    </row>
    <row r="3402" spans="4:4" x14ac:dyDescent="0.2">
      <c r="D3402" s="184"/>
    </row>
    <row r="3403" spans="4:4" x14ac:dyDescent="0.2">
      <c r="D3403" s="184"/>
    </row>
    <row r="3404" spans="4:4" x14ac:dyDescent="0.2">
      <c r="D3404" s="184"/>
    </row>
    <row r="3405" spans="4:4" x14ac:dyDescent="0.2">
      <c r="D3405" s="184"/>
    </row>
    <row r="3406" spans="4:4" x14ac:dyDescent="0.2">
      <c r="D3406" s="184"/>
    </row>
    <row r="3407" spans="4:4" x14ac:dyDescent="0.2">
      <c r="D3407" s="184"/>
    </row>
    <row r="3408" spans="4:4" x14ac:dyDescent="0.2">
      <c r="D3408" s="184"/>
    </row>
    <row r="3409" spans="4:4" x14ac:dyDescent="0.2">
      <c r="D3409" s="184"/>
    </row>
    <row r="3410" spans="4:4" x14ac:dyDescent="0.2">
      <c r="D3410" s="184"/>
    </row>
    <row r="3411" spans="4:4" x14ac:dyDescent="0.2">
      <c r="D3411" s="184"/>
    </row>
    <row r="3412" spans="4:4" x14ac:dyDescent="0.2">
      <c r="D3412" s="184"/>
    </row>
    <row r="3413" spans="4:4" x14ac:dyDescent="0.2">
      <c r="D3413" s="184"/>
    </row>
    <row r="3414" spans="4:4" x14ac:dyDescent="0.2">
      <c r="D3414" s="184"/>
    </row>
    <row r="3415" spans="4:4" x14ac:dyDescent="0.2">
      <c r="D3415" s="184"/>
    </row>
    <row r="3416" spans="4:4" x14ac:dyDescent="0.2">
      <c r="D3416" s="184"/>
    </row>
    <row r="3417" spans="4:4" x14ac:dyDescent="0.2">
      <c r="D3417" s="184"/>
    </row>
    <row r="3418" spans="4:4" x14ac:dyDescent="0.2">
      <c r="D3418" s="184"/>
    </row>
    <row r="3419" spans="4:4" x14ac:dyDescent="0.2">
      <c r="D3419" s="184"/>
    </row>
    <row r="3420" spans="4:4" x14ac:dyDescent="0.2">
      <c r="D3420" s="184"/>
    </row>
    <row r="3421" spans="4:4" x14ac:dyDescent="0.2">
      <c r="D3421" s="184"/>
    </row>
    <row r="3422" spans="4:4" x14ac:dyDescent="0.2">
      <c r="D3422" s="184"/>
    </row>
    <row r="3423" spans="4:4" x14ac:dyDescent="0.2">
      <c r="D3423" s="184"/>
    </row>
    <row r="3424" spans="4:4" x14ac:dyDescent="0.2">
      <c r="D3424" s="184"/>
    </row>
    <row r="3425" spans="4:4" x14ac:dyDescent="0.2">
      <c r="D3425" s="184"/>
    </row>
    <row r="3426" spans="4:4" x14ac:dyDescent="0.2">
      <c r="D3426" s="184"/>
    </row>
    <row r="3427" spans="4:4" x14ac:dyDescent="0.2">
      <c r="D3427" s="184"/>
    </row>
    <row r="3428" spans="4:4" x14ac:dyDescent="0.2">
      <c r="D3428" s="184"/>
    </row>
    <row r="3429" spans="4:4" x14ac:dyDescent="0.2">
      <c r="D3429" s="184"/>
    </row>
    <row r="3430" spans="4:4" x14ac:dyDescent="0.2">
      <c r="D3430" s="184"/>
    </row>
    <row r="3431" spans="4:4" x14ac:dyDescent="0.2">
      <c r="D3431" s="184"/>
    </row>
    <row r="3432" spans="4:4" x14ac:dyDescent="0.2">
      <c r="D3432" s="184"/>
    </row>
    <row r="3433" spans="4:4" x14ac:dyDescent="0.2">
      <c r="D3433" s="184"/>
    </row>
    <row r="3434" spans="4:4" x14ac:dyDescent="0.2">
      <c r="D3434" s="184"/>
    </row>
    <row r="3435" spans="4:4" x14ac:dyDescent="0.2">
      <c r="D3435" s="184"/>
    </row>
    <row r="3436" spans="4:4" x14ac:dyDescent="0.2">
      <c r="D3436" s="184"/>
    </row>
    <row r="3437" spans="4:4" x14ac:dyDescent="0.2">
      <c r="D3437" s="184"/>
    </row>
    <row r="3438" spans="4:4" x14ac:dyDescent="0.2">
      <c r="D3438" s="184"/>
    </row>
    <row r="3439" spans="4:4" x14ac:dyDescent="0.2">
      <c r="D3439" s="184"/>
    </row>
    <row r="3440" spans="4:4" x14ac:dyDescent="0.2">
      <c r="D3440" s="184"/>
    </row>
    <row r="3441" spans="4:4" x14ac:dyDescent="0.2">
      <c r="D3441" s="184"/>
    </row>
    <row r="3442" spans="4:4" x14ac:dyDescent="0.2">
      <c r="D3442" s="184"/>
    </row>
    <row r="3443" spans="4:4" x14ac:dyDescent="0.2">
      <c r="D3443" s="184"/>
    </row>
    <row r="3444" spans="4:4" x14ac:dyDescent="0.2">
      <c r="D3444" s="184"/>
    </row>
    <row r="3445" spans="4:4" x14ac:dyDescent="0.2">
      <c r="D3445" s="184"/>
    </row>
    <row r="3446" spans="4:4" x14ac:dyDescent="0.2">
      <c r="D3446" s="184"/>
    </row>
    <row r="3447" spans="4:4" x14ac:dyDescent="0.2">
      <c r="D3447" s="184"/>
    </row>
    <row r="3448" spans="4:4" x14ac:dyDescent="0.2">
      <c r="D3448" s="184"/>
    </row>
    <row r="3449" spans="4:4" x14ac:dyDescent="0.2">
      <c r="D3449" s="184"/>
    </row>
    <row r="3450" spans="4:4" x14ac:dyDescent="0.2">
      <c r="D3450" s="184"/>
    </row>
    <row r="3451" spans="4:4" x14ac:dyDescent="0.2">
      <c r="D3451" s="184"/>
    </row>
    <row r="3452" spans="4:4" x14ac:dyDescent="0.2">
      <c r="D3452" s="184"/>
    </row>
    <row r="3453" spans="4:4" x14ac:dyDescent="0.2">
      <c r="D3453" s="184"/>
    </row>
    <row r="3454" spans="4:4" x14ac:dyDescent="0.2">
      <c r="D3454" s="184"/>
    </row>
    <row r="3455" spans="4:4" x14ac:dyDescent="0.2">
      <c r="D3455" s="184"/>
    </row>
    <row r="3456" spans="4:4" x14ac:dyDescent="0.2">
      <c r="D3456" s="184"/>
    </row>
    <row r="3457" spans="4:4" x14ac:dyDescent="0.2">
      <c r="D3457" s="184"/>
    </row>
    <row r="3458" spans="4:4" x14ac:dyDescent="0.2">
      <c r="D3458" s="184"/>
    </row>
    <row r="3459" spans="4:4" x14ac:dyDescent="0.2">
      <c r="D3459" s="184"/>
    </row>
    <row r="3460" spans="4:4" x14ac:dyDescent="0.2">
      <c r="D3460" s="184"/>
    </row>
    <row r="3461" spans="4:4" x14ac:dyDescent="0.2">
      <c r="D3461" s="184"/>
    </row>
    <row r="3462" spans="4:4" x14ac:dyDescent="0.2">
      <c r="D3462" s="184"/>
    </row>
    <row r="3463" spans="4:4" x14ac:dyDescent="0.2">
      <c r="D3463" s="184"/>
    </row>
    <row r="3464" spans="4:4" x14ac:dyDescent="0.2">
      <c r="D3464" s="184"/>
    </row>
    <row r="3465" spans="4:4" x14ac:dyDescent="0.2">
      <c r="D3465" s="184"/>
    </row>
    <row r="3466" spans="4:4" x14ac:dyDescent="0.2">
      <c r="D3466" s="184"/>
    </row>
    <row r="3467" spans="4:4" x14ac:dyDescent="0.2">
      <c r="D3467" s="184"/>
    </row>
    <row r="3468" spans="4:4" x14ac:dyDescent="0.2">
      <c r="D3468" s="184"/>
    </row>
    <row r="3469" spans="4:4" x14ac:dyDescent="0.2">
      <c r="D3469" s="184"/>
    </row>
    <row r="3470" spans="4:4" x14ac:dyDescent="0.2">
      <c r="D3470" s="184"/>
    </row>
    <row r="3471" spans="4:4" x14ac:dyDescent="0.2">
      <c r="D3471" s="184"/>
    </row>
    <row r="3472" spans="4:4" x14ac:dyDescent="0.2">
      <c r="D3472" s="184"/>
    </row>
    <row r="3473" spans="4:4" x14ac:dyDescent="0.2">
      <c r="D3473" s="184"/>
    </row>
    <row r="3474" spans="4:4" x14ac:dyDescent="0.2">
      <c r="D3474" s="184"/>
    </row>
    <row r="3475" spans="4:4" x14ac:dyDescent="0.2">
      <c r="D3475" s="184"/>
    </row>
    <row r="3476" spans="4:4" x14ac:dyDescent="0.2">
      <c r="D3476" s="184"/>
    </row>
    <row r="3477" spans="4:4" x14ac:dyDescent="0.2">
      <c r="D3477" s="184"/>
    </row>
    <row r="3478" spans="4:4" x14ac:dyDescent="0.2">
      <c r="D3478" s="184"/>
    </row>
    <row r="3479" spans="4:4" x14ac:dyDescent="0.2">
      <c r="D3479" s="184"/>
    </row>
    <row r="3480" spans="4:4" x14ac:dyDescent="0.2">
      <c r="D3480" s="184"/>
    </row>
    <row r="3481" spans="4:4" x14ac:dyDescent="0.2">
      <c r="D3481" s="184"/>
    </row>
    <row r="3482" spans="4:4" x14ac:dyDescent="0.2">
      <c r="D3482" s="184"/>
    </row>
    <row r="3483" spans="4:4" x14ac:dyDescent="0.2">
      <c r="D3483" s="184"/>
    </row>
    <row r="3484" spans="4:4" x14ac:dyDescent="0.2">
      <c r="D3484" s="184"/>
    </row>
    <row r="3485" spans="4:4" x14ac:dyDescent="0.2">
      <c r="D3485" s="184"/>
    </row>
    <row r="3486" spans="4:4" x14ac:dyDescent="0.2">
      <c r="D3486" s="184"/>
    </row>
    <row r="3487" spans="4:4" x14ac:dyDescent="0.2">
      <c r="D3487" s="184"/>
    </row>
    <row r="3488" spans="4:4" x14ac:dyDescent="0.2">
      <c r="D3488" s="184"/>
    </row>
    <row r="3489" spans="4:4" x14ac:dyDescent="0.2">
      <c r="D3489" s="184"/>
    </row>
    <row r="3490" spans="4:4" x14ac:dyDescent="0.2">
      <c r="D3490" s="184"/>
    </row>
    <row r="3491" spans="4:4" x14ac:dyDescent="0.2">
      <c r="D3491" s="184"/>
    </row>
    <row r="3492" spans="4:4" x14ac:dyDescent="0.2">
      <c r="D3492" s="184"/>
    </row>
    <row r="3493" spans="4:4" x14ac:dyDescent="0.2">
      <c r="D3493" s="184"/>
    </row>
    <row r="3494" spans="4:4" x14ac:dyDescent="0.2">
      <c r="D3494" s="184"/>
    </row>
    <row r="3495" spans="4:4" x14ac:dyDescent="0.2">
      <c r="D3495" s="184"/>
    </row>
    <row r="3496" spans="4:4" x14ac:dyDescent="0.2">
      <c r="D3496" s="184"/>
    </row>
    <row r="3497" spans="4:4" x14ac:dyDescent="0.2">
      <c r="D3497" s="184"/>
    </row>
    <row r="3498" spans="4:4" x14ac:dyDescent="0.2">
      <c r="D3498" s="184"/>
    </row>
    <row r="3499" spans="4:4" x14ac:dyDescent="0.2">
      <c r="D3499" s="184"/>
    </row>
    <row r="3500" spans="4:4" x14ac:dyDescent="0.2">
      <c r="D3500" s="184"/>
    </row>
    <row r="3501" spans="4:4" x14ac:dyDescent="0.2">
      <c r="D3501" s="184"/>
    </row>
    <row r="3502" spans="4:4" x14ac:dyDescent="0.2">
      <c r="D3502" s="184"/>
    </row>
    <row r="3503" spans="4:4" x14ac:dyDescent="0.2">
      <c r="D3503" s="184"/>
    </row>
    <row r="3504" spans="4:4" x14ac:dyDescent="0.2">
      <c r="D3504" s="184"/>
    </row>
    <row r="3505" spans="4:4" x14ac:dyDescent="0.2">
      <c r="D3505" s="184"/>
    </row>
    <row r="3506" spans="4:4" x14ac:dyDescent="0.2">
      <c r="D3506" s="184"/>
    </row>
    <row r="3507" spans="4:4" x14ac:dyDescent="0.2">
      <c r="D3507" s="184"/>
    </row>
    <row r="3508" spans="4:4" x14ac:dyDescent="0.2">
      <c r="D3508" s="184"/>
    </row>
    <row r="3509" spans="4:4" x14ac:dyDescent="0.2">
      <c r="D3509" s="184"/>
    </row>
    <row r="3510" spans="4:4" x14ac:dyDescent="0.2">
      <c r="D3510" s="184"/>
    </row>
    <row r="3511" spans="4:4" x14ac:dyDescent="0.2">
      <c r="D3511" s="184"/>
    </row>
    <row r="3512" spans="4:4" x14ac:dyDescent="0.2">
      <c r="D3512" s="184"/>
    </row>
    <row r="3513" spans="4:4" x14ac:dyDescent="0.2">
      <c r="D3513" s="184"/>
    </row>
    <row r="3514" spans="4:4" x14ac:dyDescent="0.2">
      <c r="D3514" s="184"/>
    </row>
    <row r="3515" spans="4:4" x14ac:dyDescent="0.2">
      <c r="D3515" s="184"/>
    </row>
    <row r="3516" spans="4:4" x14ac:dyDescent="0.2">
      <c r="D3516" s="184"/>
    </row>
    <row r="3517" spans="4:4" x14ac:dyDescent="0.2">
      <c r="D3517" s="184"/>
    </row>
    <row r="3518" spans="4:4" x14ac:dyDescent="0.2">
      <c r="D3518" s="184"/>
    </row>
    <row r="3519" spans="4:4" x14ac:dyDescent="0.2">
      <c r="D3519" s="184"/>
    </row>
    <row r="3520" spans="4:4" x14ac:dyDescent="0.2">
      <c r="D3520" s="184"/>
    </row>
    <row r="3521" spans="4:4" x14ac:dyDescent="0.2">
      <c r="D3521" s="184"/>
    </row>
    <row r="3522" spans="4:4" x14ac:dyDescent="0.2">
      <c r="D3522" s="184"/>
    </row>
    <row r="3523" spans="4:4" x14ac:dyDescent="0.2">
      <c r="D3523" s="184"/>
    </row>
    <row r="3524" spans="4:4" x14ac:dyDescent="0.2">
      <c r="D3524" s="184"/>
    </row>
    <row r="3525" spans="4:4" x14ac:dyDescent="0.2">
      <c r="D3525" s="184"/>
    </row>
    <row r="3526" spans="4:4" x14ac:dyDescent="0.2">
      <c r="D3526" s="184"/>
    </row>
    <row r="3527" spans="4:4" x14ac:dyDescent="0.2">
      <c r="D3527" s="184"/>
    </row>
    <row r="3528" spans="4:4" x14ac:dyDescent="0.2">
      <c r="D3528" s="184"/>
    </row>
    <row r="3529" spans="4:4" x14ac:dyDescent="0.2">
      <c r="D3529" s="184"/>
    </row>
    <row r="3530" spans="4:4" x14ac:dyDescent="0.2">
      <c r="D3530" s="184"/>
    </row>
    <row r="3531" spans="4:4" x14ac:dyDescent="0.2">
      <c r="D3531" s="184"/>
    </row>
    <row r="3532" spans="4:4" x14ac:dyDescent="0.2">
      <c r="D3532" s="184"/>
    </row>
    <row r="3533" spans="4:4" x14ac:dyDescent="0.2">
      <c r="D3533" s="184"/>
    </row>
    <row r="3534" spans="4:4" x14ac:dyDescent="0.2">
      <c r="D3534" s="184"/>
    </row>
    <row r="3535" spans="4:4" x14ac:dyDescent="0.2">
      <c r="D3535" s="184"/>
    </row>
    <row r="3536" spans="4:4" x14ac:dyDescent="0.2">
      <c r="D3536" s="184"/>
    </row>
    <row r="3537" spans="4:4" x14ac:dyDescent="0.2">
      <c r="D3537" s="184"/>
    </row>
    <row r="3538" spans="4:4" x14ac:dyDescent="0.2">
      <c r="D3538" s="184"/>
    </row>
    <row r="3539" spans="4:4" x14ac:dyDescent="0.2">
      <c r="D3539" s="184"/>
    </row>
    <row r="3540" spans="4:4" x14ac:dyDescent="0.2">
      <c r="D3540" s="184"/>
    </row>
    <row r="3541" spans="4:4" x14ac:dyDescent="0.2">
      <c r="D3541" s="184"/>
    </row>
    <row r="3542" spans="4:4" x14ac:dyDescent="0.2">
      <c r="D3542" s="184"/>
    </row>
    <row r="3543" spans="4:4" x14ac:dyDescent="0.2">
      <c r="D3543" s="184"/>
    </row>
    <row r="3544" spans="4:4" x14ac:dyDescent="0.2">
      <c r="D3544" s="184"/>
    </row>
    <row r="3545" spans="4:4" x14ac:dyDescent="0.2">
      <c r="D3545" s="184"/>
    </row>
    <row r="3546" spans="4:4" x14ac:dyDescent="0.2">
      <c r="D3546" s="184"/>
    </row>
    <row r="3547" spans="4:4" x14ac:dyDescent="0.2">
      <c r="D3547" s="184"/>
    </row>
    <row r="3548" spans="4:4" x14ac:dyDescent="0.2">
      <c r="D3548" s="184"/>
    </row>
    <row r="3549" spans="4:4" x14ac:dyDescent="0.2">
      <c r="D3549" s="184"/>
    </row>
    <row r="3550" spans="4:4" x14ac:dyDescent="0.2">
      <c r="D3550" s="184"/>
    </row>
    <row r="3551" spans="4:4" x14ac:dyDescent="0.2">
      <c r="D3551" s="184"/>
    </row>
    <row r="3552" spans="4:4" x14ac:dyDescent="0.2">
      <c r="D3552" s="184"/>
    </row>
    <row r="3553" spans="4:4" x14ac:dyDescent="0.2">
      <c r="D3553" s="184"/>
    </row>
    <row r="3554" spans="4:4" x14ac:dyDescent="0.2">
      <c r="D3554" s="184"/>
    </row>
    <row r="3555" spans="4:4" x14ac:dyDescent="0.2">
      <c r="D3555" s="184"/>
    </row>
    <row r="3556" spans="4:4" x14ac:dyDescent="0.2">
      <c r="D3556" s="184"/>
    </row>
    <row r="3557" spans="4:4" x14ac:dyDescent="0.2">
      <c r="D3557" s="184"/>
    </row>
    <row r="3558" spans="4:4" x14ac:dyDescent="0.2">
      <c r="D3558" s="184"/>
    </row>
    <row r="3559" spans="4:4" x14ac:dyDescent="0.2">
      <c r="D3559" s="184"/>
    </row>
    <row r="3560" spans="4:4" x14ac:dyDescent="0.2">
      <c r="D3560" s="184"/>
    </row>
    <row r="3561" spans="4:4" x14ac:dyDescent="0.2">
      <c r="D3561" s="184"/>
    </row>
    <row r="3562" spans="4:4" x14ac:dyDescent="0.2">
      <c r="D3562" s="184"/>
    </row>
    <row r="3563" spans="4:4" x14ac:dyDescent="0.2">
      <c r="D3563" s="184"/>
    </row>
    <row r="3564" spans="4:4" x14ac:dyDescent="0.2">
      <c r="D3564" s="184"/>
    </row>
    <row r="3565" spans="4:4" x14ac:dyDescent="0.2">
      <c r="D3565" s="184"/>
    </row>
    <row r="3566" spans="4:4" x14ac:dyDescent="0.2">
      <c r="D3566" s="184"/>
    </row>
    <row r="3567" spans="4:4" x14ac:dyDescent="0.2">
      <c r="D3567" s="184"/>
    </row>
    <row r="3568" spans="4:4" x14ac:dyDescent="0.2">
      <c r="D3568" s="184"/>
    </row>
    <row r="3569" spans="4:4" x14ac:dyDescent="0.2">
      <c r="D3569" s="184"/>
    </row>
    <row r="3570" spans="4:4" x14ac:dyDescent="0.2">
      <c r="D3570" s="184"/>
    </row>
    <row r="3571" spans="4:4" x14ac:dyDescent="0.2">
      <c r="D3571" s="184"/>
    </row>
    <row r="3572" spans="4:4" x14ac:dyDescent="0.2">
      <c r="D3572" s="184"/>
    </row>
    <row r="3573" spans="4:4" x14ac:dyDescent="0.2">
      <c r="D3573" s="184"/>
    </row>
    <row r="3574" spans="4:4" x14ac:dyDescent="0.2">
      <c r="D3574" s="184"/>
    </row>
    <row r="3575" spans="4:4" x14ac:dyDescent="0.2">
      <c r="D3575" s="184"/>
    </row>
    <row r="3576" spans="4:4" x14ac:dyDescent="0.2">
      <c r="D3576" s="184"/>
    </row>
    <row r="3577" spans="4:4" x14ac:dyDescent="0.2">
      <c r="D3577" s="184"/>
    </row>
    <row r="3578" spans="4:4" x14ac:dyDescent="0.2">
      <c r="D3578" s="184"/>
    </row>
    <row r="3579" spans="4:4" x14ac:dyDescent="0.2">
      <c r="D3579" s="184"/>
    </row>
    <row r="3580" spans="4:4" x14ac:dyDescent="0.2">
      <c r="D3580" s="184"/>
    </row>
    <row r="3581" spans="4:4" x14ac:dyDescent="0.2">
      <c r="D3581" s="184"/>
    </row>
    <row r="3582" spans="4:4" x14ac:dyDescent="0.2">
      <c r="D3582" s="184"/>
    </row>
    <row r="3583" spans="4:4" x14ac:dyDescent="0.2">
      <c r="D3583" s="184"/>
    </row>
    <row r="3584" spans="4:4" x14ac:dyDescent="0.2">
      <c r="D3584" s="184"/>
    </row>
    <row r="3585" spans="4:4" x14ac:dyDescent="0.2">
      <c r="D3585" s="184"/>
    </row>
    <row r="3586" spans="4:4" x14ac:dyDescent="0.2">
      <c r="D3586" s="184"/>
    </row>
    <row r="3587" spans="4:4" x14ac:dyDescent="0.2">
      <c r="D3587" s="184"/>
    </row>
    <row r="3588" spans="4:4" x14ac:dyDescent="0.2">
      <c r="D3588" s="184"/>
    </row>
    <row r="3589" spans="4:4" x14ac:dyDescent="0.2">
      <c r="D3589" s="184"/>
    </row>
    <row r="3590" spans="4:4" x14ac:dyDescent="0.2">
      <c r="D3590" s="184"/>
    </row>
    <row r="3591" spans="4:4" x14ac:dyDescent="0.2">
      <c r="D3591" s="184"/>
    </row>
    <row r="3592" spans="4:4" x14ac:dyDescent="0.2">
      <c r="D3592" s="184"/>
    </row>
    <row r="3593" spans="4:4" x14ac:dyDescent="0.2">
      <c r="D3593" s="184"/>
    </row>
    <row r="3594" spans="4:4" x14ac:dyDescent="0.2">
      <c r="D3594" s="184"/>
    </row>
    <row r="3595" spans="4:4" x14ac:dyDescent="0.2">
      <c r="D3595" s="184"/>
    </row>
    <row r="3596" spans="4:4" x14ac:dyDescent="0.2">
      <c r="D3596" s="184"/>
    </row>
    <row r="3597" spans="4:4" x14ac:dyDescent="0.2">
      <c r="D3597" s="184"/>
    </row>
    <row r="3598" spans="4:4" x14ac:dyDescent="0.2">
      <c r="D3598" s="184"/>
    </row>
    <row r="3599" spans="4:4" x14ac:dyDescent="0.2">
      <c r="D3599" s="184"/>
    </row>
    <row r="3600" spans="4:4" x14ac:dyDescent="0.2">
      <c r="D3600" s="184"/>
    </row>
    <row r="3601" spans="4:4" x14ac:dyDescent="0.2">
      <c r="D3601" s="184"/>
    </row>
    <row r="3602" spans="4:4" x14ac:dyDescent="0.2">
      <c r="D3602" s="184"/>
    </row>
    <row r="3603" spans="4:4" x14ac:dyDescent="0.2">
      <c r="D3603" s="184"/>
    </row>
    <row r="3604" spans="4:4" x14ac:dyDescent="0.2">
      <c r="D3604" s="184"/>
    </row>
    <row r="3605" spans="4:4" x14ac:dyDescent="0.2">
      <c r="D3605" s="184"/>
    </row>
    <row r="3606" spans="4:4" x14ac:dyDescent="0.2">
      <c r="D3606" s="184"/>
    </row>
    <row r="3607" spans="4:4" x14ac:dyDescent="0.2">
      <c r="D3607" s="184"/>
    </row>
    <row r="3608" spans="4:4" x14ac:dyDescent="0.2">
      <c r="D3608" s="184"/>
    </row>
    <row r="3609" spans="4:4" x14ac:dyDescent="0.2">
      <c r="D3609" s="184"/>
    </row>
    <row r="3610" spans="4:4" x14ac:dyDescent="0.2">
      <c r="D3610" s="184"/>
    </row>
    <row r="3611" spans="4:4" x14ac:dyDescent="0.2">
      <c r="D3611" s="184"/>
    </row>
    <row r="3612" spans="4:4" x14ac:dyDescent="0.2">
      <c r="D3612" s="184"/>
    </row>
    <row r="3613" spans="4:4" x14ac:dyDescent="0.2">
      <c r="D3613" s="184"/>
    </row>
    <row r="3614" spans="4:4" x14ac:dyDescent="0.2">
      <c r="D3614" s="184"/>
    </row>
    <row r="3615" spans="4:4" x14ac:dyDescent="0.2">
      <c r="D3615" s="184"/>
    </row>
    <row r="3616" spans="4:4" x14ac:dyDescent="0.2">
      <c r="D3616" s="184"/>
    </row>
    <row r="3617" spans="4:4" x14ac:dyDescent="0.2">
      <c r="D3617" s="184"/>
    </row>
    <row r="3618" spans="4:4" x14ac:dyDescent="0.2">
      <c r="D3618" s="184"/>
    </row>
    <row r="3619" spans="4:4" x14ac:dyDescent="0.2">
      <c r="D3619" s="184"/>
    </row>
    <row r="3620" spans="4:4" x14ac:dyDescent="0.2">
      <c r="D3620" s="184"/>
    </row>
    <row r="3621" spans="4:4" x14ac:dyDescent="0.2">
      <c r="D3621" s="184"/>
    </row>
    <row r="3622" spans="4:4" x14ac:dyDescent="0.2">
      <c r="D3622" s="184"/>
    </row>
    <row r="3623" spans="4:4" x14ac:dyDescent="0.2">
      <c r="D3623" s="184"/>
    </row>
    <row r="3624" spans="4:4" x14ac:dyDescent="0.2">
      <c r="D3624" s="184"/>
    </row>
    <row r="3625" spans="4:4" x14ac:dyDescent="0.2">
      <c r="D3625" s="184"/>
    </row>
    <row r="3626" spans="4:4" x14ac:dyDescent="0.2">
      <c r="D3626" s="184"/>
    </row>
    <row r="3627" spans="4:4" x14ac:dyDescent="0.2">
      <c r="D3627" s="184"/>
    </row>
    <row r="3628" spans="4:4" x14ac:dyDescent="0.2">
      <c r="D3628" s="184"/>
    </row>
    <row r="3629" spans="4:4" x14ac:dyDescent="0.2">
      <c r="D3629" s="184"/>
    </row>
    <row r="3630" spans="4:4" x14ac:dyDescent="0.2">
      <c r="D3630" s="184"/>
    </row>
    <row r="3631" spans="4:4" x14ac:dyDescent="0.2">
      <c r="D3631" s="184"/>
    </row>
    <row r="3632" spans="4:4" x14ac:dyDescent="0.2">
      <c r="D3632" s="184"/>
    </row>
    <row r="3633" spans="4:4" x14ac:dyDescent="0.2">
      <c r="D3633" s="184"/>
    </row>
    <row r="3634" spans="4:4" x14ac:dyDescent="0.2">
      <c r="D3634" s="184"/>
    </row>
    <row r="3635" spans="4:4" x14ac:dyDescent="0.2">
      <c r="D3635" s="184"/>
    </row>
    <row r="3636" spans="4:4" x14ac:dyDescent="0.2">
      <c r="D3636" s="184"/>
    </row>
    <row r="3637" spans="4:4" x14ac:dyDescent="0.2">
      <c r="D3637" s="184"/>
    </row>
    <row r="3638" spans="4:4" x14ac:dyDescent="0.2">
      <c r="D3638" s="184"/>
    </row>
    <row r="3639" spans="4:4" x14ac:dyDescent="0.2">
      <c r="D3639" s="184"/>
    </row>
    <row r="3640" spans="4:4" x14ac:dyDescent="0.2">
      <c r="D3640" s="184"/>
    </row>
    <row r="3641" spans="4:4" x14ac:dyDescent="0.2">
      <c r="D3641" s="184"/>
    </row>
    <row r="3642" spans="4:4" x14ac:dyDescent="0.2">
      <c r="D3642" s="184"/>
    </row>
    <row r="3643" spans="4:4" x14ac:dyDescent="0.2">
      <c r="D3643" s="184"/>
    </row>
    <row r="3644" spans="4:4" x14ac:dyDescent="0.2">
      <c r="D3644" s="184"/>
    </row>
    <row r="3645" spans="4:4" x14ac:dyDescent="0.2">
      <c r="D3645" s="184"/>
    </row>
    <row r="3646" spans="4:4" x14ac:dyDescent="0.2">
      <c r="D3646" s="184"/>
    </row>
    <row r="3647" spans="4:4" x14ac:dyDescent="0.2">
      <c r="D3647" s="184"/>
    </row>
    <row r="3648" spans="4:4" x14ac:dyDescent="0.2">
      <c r="D3648" s="184"/>
    </row>
    <row r="3649" spans="4:4" x14ac:dyDescent="0.2">
      <c r="D3649" s="184"/>
    </row>
    <row r="3650" spans="4:4" x14ac:dyDescent="0.2">
      <c r="D3650" s="184"/>
    </row>
    <row r="3651" spans="4:4" x14ac:dyDescent="0.2">
      <c r="D3651" s="184"/>
    </row>
    <row r="3652" spans="4:4" x14ac:dyDescent="0.2">
      <c r="D3652" s="184"/>
    </row>
    <row r="3653" spans="4:4" x14ac:dyDescent="0.2">
      <c r="D3653" s="184"/>
    </row>
    <row r="3654" spans="4:4" x14ac:dyDescent="0.2">
      <c r="D3654" s="184"/>
    </row>
    <row r="3655" spans="4:4" x14ac:dyDescent="0.2">
      <c r="D3655" s="184"/>
    </row>
    <row r="3656" spans="4:4" x14ac:dyDescent="0.2">
      <c r="D3656" s="184"/>
    </row>
    <row r="3657" spans="4:4" x14ac:dyDescent="0.2">
      <c r="D3657" s="184"/>
    </row>
    <row r="3658" spans="4:4" x14ac:dyDescent="0.2">
      <c r="D3658" s="184"/>
    </row>
    <row r="3659" spans="4:4" x14ac:dyDescent="0.2">
      <c r="D3659" s="184"/>
    </row>
    <row r="3660" spans="4:4" x14ac:dyDescent="0.2">
      <c r="D3660" s="184"/>
    </row>
    <row r="3661" spans="4:4" x14ac:dyDescent="0.2">
      <c r="D3661" s="184"/>
    </row>
    <row r="3662" spans="4:4" x14ac:dyDescent="0.2">
      <c r="D3662" s="184"/>
    </row>
    <row r="3663" spans="4:4" x14ac:dyDescent="0.2">
      <c r="D3663" s="184"/>
    </row>
    <row r="3664" spans="4:4" x14ac:dyDescent="0.2">
      <c r="D3664" s="184"/>
    </row>
    <row r="3665" spans="4:4" x14ac:dyDescent="0.2">
      <c r="D3665" s="184"/>
    </row>
    <row r="3666" spans="4:4" x14ac:dyDescent="0.2">
      <c r="D3666" s="184"/>
    </row>
    <row r="3667" spans="4:4" x14ac:dyDescent="0.2">
      <c r="D3667" s="184"/>
    </row>
    <row r="3668" spans="4:4" x14ac:dyDescent="0.2">
      <c r="D3668" s="184"/>
    </row>
    <row r="3669" spans="4:4" x14ac:dyDescent="0.2">
      <c r="D3669" s="184"/>
    </row>
    <row r="3670" spans="4:4" x14ac:dyDescent="0.2">
      <c r="D3670" s="184"/>
    </row>
    <row r="3671" spans="4:4" x14ac:dyDescent="0.2">
      <c r="D3671" s="184"/>
    </row>
    <row r="3672" spans="4:4" x14ac:dyDescent="0.2">
      <c r="D3672" s="184"/>
    </row>
    <row r="3673" spans="4:4" x14ac:dyDescent="0.2">
      <c r="D3673" s="184"/>
    </row>
    <row r="3674" spans="4:4" x14ac:dyDescent="0.2">
      <c r="D3674" s="184"/>
    </row>
    <row r="3675" spans="4:4" x14ac:dyDescent="0.2">
      <c r="D3675" s="184"/>
    </row>
    <row r="3676" spans="4:4" x14ac:dyDescent="0.2">
      <c r="D3676" s="184"/>
    </row>
    <row r="3677" spans="4:4" x14ac:dyDescent="0.2">
      <c r="D3677" s="184"/>
    </row>
    <row r="3678" spans="4:4" x14ac:dyDescent="0.2">
      <c r="D3678" s="184"/>
    </row>
    <row r="3679" spans="4:4" x14ac:dyDescent="0.2">
      <c r="D3679" s="184"/>
    </row>
    <row r="3680" spans="4:4" x14ac:dyDescent="0.2">
      <c r="D3680" s="184"/>
    </row>
    <row r="3681" spans="4:4" x14ac:dyDescent="0.2">
      <c r="D3681" s="184"/>
    </row>
    <row r="3682" spans="4:4" x14ac:dyDescent="0.2">
      <c r="D3682" s="184"/>
    </row>
    <row r="3683" spans="4:4" x14ac:dyDescent="0.2">
      <c r="D3683" s="184"/>
    </row>
    <row r="3684" spans="4:4" x14ac:dyDescent="0.2">
      <c r="D3684" s="184"/>
    </row>
    <row r="3685" spans="4:4" x14ac:dyDescent="0.2">
      <c r="D3685" s="184"/>
    </row>
    <row r="3686" spans="4:4" x14ac:dyDescent="0.2">
      <c r="D3686" s="184"/>
    </row>
    <row r="3687" spans="4:4" x14ac:dyDescent="0.2">
      <c r="D3687" s="184"/>
    </row>
    <row r="3688" spans="4:4" x14ac:dyDescent="0.2">
      <c r="D3688" s="184"/>
    </row>
    <row r="3689" spans="4:4" x14ac:dyDescent="0.2">
      <c r="D3689" s="184"/>
    </row>
    <row r="3690" spans="4:4" x14ac:dyDescent="0.2">
      <c r="D3690" s="184"/>
    </row>
    <row r="3691" spans="4:4" x14ac:dyDescent="0.2">
      <c r="D3691" s="184"/>
    </row>
    <row r="3692" spans="4:4" x14ac:dyDescent="0.2">
      <c r="D3692" s="184"/>
    </row>
    <row r="3693" spans="4:4" x14ac:dyDescent="0.2">
      <c r="D3693" s="184"/>
    </row>
    <row r="3694" spans="4:4" x14ac:dyDescent="0.2">
      <c r="D3694" s="184"/>
    </row>
    <row r="3695" spans="4:4" x14ac:dyDescent="0.2">
      <c r="D3695" s="184"/>
    </row>
    <row r="3696" spans="4:4" x14ac:dyDescent="0.2">
      <c r="D3696" s="184"/>
    </row>
    <row r="3697" spans="4:4" x14ac:dyDescent="0.2">
      <c r="D3697" s="184"/>
    </row>
    <row r="3698" spans="4:4" x14ac:dyDescent="0.2">
      <c r="D3698" s="184"/>
    </row>
    <row r="3699" spans="4:4" x14ac:dyDescent="0.2">
      <c r="D3699" s="184"/>
    </row>
    <row r="3700" spans="4:4" x14ac:dyDescent="0.2">
      <c r="D3700" s="184"/>
    </row>
    <row r="3701" spans="4:4" x14ac:dyDescent="0.2">
      <c r="D3701" s="184"/>
    </row>
    <row r="3702" spans="4:4" x14ac:dyDescent="0.2">
      <c r="D3702" s="184"/>
    </row>
    <row r="3703" spans="4:4" x14ac:dyDescent="0.2">
      <c r="D3703" s="184"/>
    </row>
    <row r="3704" spans="4:4" x14ac:dyDescent="0.2">
      <c r="D3704" s="184"/>
    </row>
    <row r="3705" spans="4:4" x14ac:dyDescent="0.2">
      <c r="D3705" s="184"/>
    </row>
    <row r="3706" spans="4:4" x14ac:dyDescent="0.2">
      <c r="D3706" s="184"/>
    </row>
    <row r="3707" spans="4:4" x14ac:dyDescent="0.2">
      <c r="D3707" s="184"/>
    </row>
    <row r="3708" spans="4:4" x14ac:dyDescent="0.2">
      <c r="D3708" s="184"/>
    </row>
    <row r="3709" spans="4:4" x14ac:dyDescent="0.2">
      <c r="D3709" s="184"/>
    </row>
    <row r="3710" spans="4:4" x14ac:dyDescent="0.2">
      <c r="D3710" s="184"/>
    </row>
    <row r="3711" spans="4:4" x14ac:dyDescent="0.2">
      <c r="D3711" s="184"/>
    </row>
    <row r="3712" spans="4:4" x14ac:dyDescent="0.2">
      <c r="D3712" s="184"/>
    </row>
    <row r="3713" spans="4:4" x14ac:dyDescent="0.2">
      <c r="D3713" s="184"/>
    </row>
    <row r="3714" spans="4:4" x14ac:dyDescent="0.2">
      <c r="D3714" s="184"/>
    </row>
    <row r="3715" spans="4:4" x14ac:dyDescent="0.2">
      <c r="D3715" s="184"/>
    </row>
    <row r="3716" spans="4:4" x14ac:dyDescent="0.2">
      <c r="D3716" s="184"/>
    </row>
    <row r="3717" spans="4:4" x14ac:dyDescent="0.2">
      <c r="D3717" s="184"/>
    </row>
    <row r="3718" spans="4:4" x14ac:dyDescent="0.2">
      <c r="D3718" s="184"/>
    </row>
    <row r="3719" spans="4:4" x14ac:dyDescent="0.2">
      <c r="D3719" s="184"/>
    </row>
    <row r="3720" spans="4:4" x14ac:dyDescent="0.2">
      <c r="D3720" s="184"/>
    </row>
    <row r="3721" spans="4:4" x14ac:dyDescent="0.2">
      <c r="D3721" s="184"/>
    </row>
    <row r="3722" spans="4:4" x14ac:dyDescent="0.2">
      <c r="D3722" s="184"/>
    </row>
    <row r="3723" spans="4:4" x14ac:dyDescent="0.2">
      <c r="D3723" s="184"/>
    </row>
    <row r="3724" spans="4:4" x14ac:dyDescent="0.2">
      <c r="D3724" s="184"/>
    </row>
    <row r="3725" spans="4:4" x14ac:dyDescent="0.2">
      <c r="D3725" s="184"/>
    </row>
    <row r="3726" spans="4:4" x14ac:dyDescent="0.2">
      <c r="D3726" s="184"/>
    </row>
    <row r="3727" spans="4:4" x14ac:dyDescent="0.2">
      <c r="D3727" s="184"/>
    </row>
    <row r="3728" spans="4:4" x14ac:dyDescent="0.2">
      <c r="D3728" s="184"/>
    </row>
    <row r="3729" spans="4:4" x14ac:dyDescent="0.2">
      <c r="D3729" s="184"/>
    </row>
    <row r="3730" spans="4:4" x14ac:dyDescent="0.2">
      <c r="D3730" s="184"/>
    </row>
    <row r="3731" spans="4:4" x14ac:dyDescent="0.2">
      <c r="D3731" s="184"/>
    </row>
    <row r="3732" spans="4:4" x14ac:dyDescent="0.2">
      <c r="D3732" s="184"/>
    </row>
    <row r="3733" spans="4:4" x14ac:dyDescent="0.2">
      <c r="D3733" s="184"/>
    </row>
    <row r="3734" spans="4:4" x14ac:dyDescent="0.2">
      <c r="D3734" s="184"/>
    </row>
    <row r="3735" spans="4:4" x14ac:dyDescent="0.2">
      <c r="D3735" s="184"/>
    </row>
    <row r="3736" spans="4:4" x14ac:dyDescent="0.2">
      <c r="D3736" s="184"/>
    </row>
    <row r="3737" spans="4:4" x14ac:dyDescent="0.2">
      <c r="D3737" s="184"/>
    </row>
    <row r="3738" spans="4:4" x14ac:dyDescent="0.2">
      <c r="D3738" s="184"/>
    </row>
    <row r="3739" spans="4:4" x14ac:dyDescent="0.2">
      <c r="D3739" s="184"/>
    </row>
    <row r="3740" spans="4:4" x14ac:dyDescent="0.2">
      <c r="D3740" s="184"/>
    </row>
    <row r="3741" spans="4:4" x14ac:dyDescent="0.2">
      <c r="D3741" s="184"/>
    </row>
    <row r="3742" spans="4:4" x14ac:dyDescent="0.2">
      <c r="D3742" s="184"/>
    </row>
    <row r="3743" spans="4:4" x14ac:dyDescent="0.2">
      <c r="D3743" s="184"/>
    </row>
    <row r="3744" spans="4:4" x14ac:dyDescent="0.2">
      <c r="D3744" s="184"/>
    </row>
    <row r="3745" spans="4:4" x14ac:dyDescent="0.2">
      <c r="D3745" s="184"/>
    </row>
    <row r="3746" spans="4:4" x14ac:dyDescent="0.2">
      <c r="D3746" s="184"/>
    </row>
    <row r="3747" spans="4:4" x14ac:dyDescent="0.2">
      <c r="D3747" s="184"/>
    </row>
    <row r="3748" spans="4:4" x14ac:dyDescent="0.2">
      <c r="D3748" s="184"/>
    </row>
    <row r="3749" spans="4:4" x14ac:dyDescent="0.2">
      <c r="D3749" s="184"/>
    </row>
    <row r="3750" spans="4:4" x14ac:dyDescent="0.2">
      <c r="D3750" s="184"/>
    </row>
    <row r="3751" spans="4:4" x14ac:dyDescent="0.2">
      <c r="D3751" s="184"/>
    </row>
    <row r="3752" spans="4:4" x14ac:dyDescent="0.2">
      <c r="D3752" s="184"/>
    </row>
    <row r="3753" spans="4:4" x14ac:dyDescent="0.2">
      <c r="D3753" s="184"/>
    </row>
    <row r="3754" spans="4:4" x14ac:dyDescent="0.2">
      <c r="D3754" s="184"/>
    </row>
    <row r="3755" spans="4:4" x14ac:dyDescent="0.2">
      <c r="D3755" s="184"/>
    </row>
    <row r="3756" spans="4:4" x14ac:dyDescent="0.2">
      <c r="D3756" s="184"/>
    </row>
    <row r="3757" spans="4:4" x14ac:dyDescent="0.2">
      <c r="D3757" s="184"/>
    </row>
    <row r="3758" spans="4:4" x14ac:dyDescent="0.2">
      <c r="D3758" s="184"/>
    </row>
    <row r="3759" spans="4:4" x14ac:dyDescent="0.2">
      <c r="D3759" s="184"/>
    </row>
    <row r="3760" spans="4:4" x14ac:dyDescent="0.2">
      <c r="D3760" s="184"/>
    </row>
    <row r="3761" spans="4:4" x14ac:dyDescent="0.2">
      <c r="D3761" s="184"/>
    </row>
    <row r="3762" spans="4:4" x14ac:dyDescent="0.2">
      <c r="D3762" s="184"/>
    </row>
    <row r="3763" spans="4:4" x14ac:dyDescent="0.2">
      <c r="D3763" s="184"/>
    </row>
    <row r="3764" spans="4:4" x14ac:dyDescent="0.2">
      <c r="D3764" s="184"/>
    </row>
    <row r="3765" spans="4:4" x14ac:dyDescent="0.2">
      <c r="D3765" s="184"/>
    </row>
    <row r="3766" spans="4:4" x14ac:dyDescent="0.2">
      <c r="D3766" s="184"/>
    </row>
    <row r="3767" spans="4:4" x14ac:dyDescent="0.2">
      <c r="D3767" s="184"/>
    </row>
    <row r="3768" spans="4:4" x14ac:dyDescent="0.2">
      <c r="D3768" s="184"/>
    </row>
    <row r="3769" spans="4:4" x14ac:dyDescent="0.2">
      <c r="D3769" s="184"/>
    </row>
    <row r="3770" spans="4:4" x14ac:dyDescent="0.2">
      <c r="D3770" s="184"/>
    </row>
    <row r="3771" spans="4:4" x14ac:dyDescent="0.2">
      <c r="D3771" s="184"/>
    </row>
    <row r="3772" spans="4:4" x14ac:dyDescent="0.2">
      <c r="D3772" s="184"/>
    </row>
    <row r="3773" spans="4:4" x14ac:dyDescent="0.2">
      <c r="D3773" s="184"/>
    </row>
    <row r="3774" spans="4:4" x14ac:dyDescent="0.2">
      <c r="D3774" s="184"/>
    </row>
    <row r="3775" spans="4:4" x14ac:dyDescent="0.2">
      <c r="D3775" s="184"/>
    </row>
    <row r="3776" spans="4:4" x14ac:dyDescent="0.2">
      <c r="D3776" s="184"/>
    </row>
    <row r="3777" spans="4:4" x14ac:dyDescent="0.2">
      <c r="D3777" s="184"/>
    </row>
    <row r="3778" spans="4:4" x14ac:dyDescent="0.2">
      <c r="D3778" s="184"/>
    </row>
    <row r="3779" spans="4:4" x14ac:dyDescent="0.2">
      <c r="D3779" s="184"/>
    </row>
    <row r="3780" spans="4:4" x14ac:dyDescent="0.2">
      <c r="D3780" s="184"/>
    </row>
    <row r="3781" spans="4:4" x14ac:dyDescent="0.2">
      <c r="D3781" s="184"/>
    </row>
    <row r="3782" spans="4:4" x14ac:dyDescent="0.2">
      <c r="D3782" s="184"/>
    </row>
    <row r="3783" spans="4:4" x14ac:dyDescent="0.2">
      <c r="D3783" s="184"/>
    </row>
    <row r="3784" spans="4:4" x14ac:dyDescent="0.2">
      <c r="D3784" s="184"/>
    </row>
    <row r="3785" spans="4:4" x14ac:dyDescent="0.2">
      <c r="D3785" s="184"/>
    </row>
    <row r="3786" spans="4:4" x14ac:dyDescent="0.2">
      <c r="D3786" s="184"/>
    </row>
    <row r="3787" spans="4:4" x14ac:dyDescent="0.2">
      <c r="D3787" s="184"/>
    </row>
    <row r="3788" spans="4:4" x14ac:dyDescent="0.2">
      <c r="D3788" s="184"/>
    </row>
    <row r="3789" spans="4:4" x14ac:dyDescent="0.2">
      <c r="D3789" s="184"/>
    </row>
    <row r="3790" spans="4:4" x14ac:dyDescent="0.2">
      <c r="D3790" s="184"/>
    </row>
    <row r="3791" spans="4:4" x14ac:dyDescent="0.2">
      <c r="D3791" s="184"/>
    </row>
    <row r="3792" spans="4:4" x14ac:dyDescent="0.2">
      <c r="D3792" s="184"/>
    </row>
    <row r="3793" spans="4:4" x14ac:dyDescent="0.2">
      <c r="D3793" s="184"/>
    </row>
    <row r="3794" spans="4:4" x14ac:dyDescent="0.2">
      <c r="D3794" s="184"/>
    </row>
    <row r="3795" spans="4:4" x14ac:dyDescent="0.2">
      <c r="D3795" s="184"/>
    </row>
    <row r="3796" spans="4:4" x14ac:dyDescent="0.2">
      <c r="D3796" s="184"/>
    </row>
    <row r="3797" spans="4:4" x14ac:dyDescent="0.2">
      <c r="D3797" s="184"/>
    </row>
    <row r="3798" spans="4:4" x14ac:dyDescent="0.2">
      <c r="D3798" s="184"/>
    </row>
    <row r="3799" spans="4:4" x14ac:dyDescent="0.2">
      <c r="D3799" s="184"/>
    </row>
    <row r="3800" spans="4:4" x14ac:dyDescent="0.2">
      <c r="D3800" s="184"/>
    </row>
    <row r="3801" spans="4:4" x14ac:dyDescent="0.2">
      <c r="D3801" s="184"/>
    </row>
    <row r="3802" spans="4:4" x14ac:dyDescent="0.2">
      <c r="D3802" s="184"/>
    </row>
    <row r="3803" spans="4:4" x14ac:dyDescent="0.2">
      <c r="D3803" s="184"/>
    </row>
    <row r="3804" spans="4:4" x14ac:dyDescent="0.2">
      <c r="D3804" s="184"/>
    </row>
    <row r="3805" spans="4:4" x14ac:dyDescent="0.2">
      <c r="D3805" s="184"/>
    </row>
    <row r="3806" spans="4:4" x14ac:dyDescent="0.2">
      <c r="D3806" s="184"/>
    </row>
    <row r="3807" spans="4:4" x14ac:dyDescent="0.2">
      <c r="D3807" s="184"/>
    </row>
    <row r="3808" spans="4:4" x14ac:dyDescent="0.2">
      <c r="D3808" s="184"/>
    </row>
    <row r="3809" spans="4:4" x14ac:dyDescent="0.2">
      <c r="D3809" s="184"/>
    </row>
    <row r="3810" spans="4:4" x14ac:dyDescent="0.2">
      <c r="D3810" s="184"/>
    </row>
    <row r="3811" spans="4:4" x14ac:dyDescent="0.2">
      <c r="D3811" s="184"/>
    </row>
    <row r="3812" spans="4:4" x14ac:dyDescent="0.2">
      <c r="D3812" s="184"/>
    </row>
    <row r="3813" spans="4:4" x14ac:dyDescent="0.2">
      <c r="D3813" s="184"/>
    </row>
    <row r="3814" spans="4:4" x14ac:dyDescent="0.2">
      <c r="D3814" s="184"/>
    </row>
    <row r="3815" spans="4:4" x14ac:dyDescent="0.2">
      <c r="D3815" s="184"/>
    </row>
    <row r="3816" spans="4:4" x14ac:dyDescent="0.2">
      <c r="D3816" s="184"/>
    </row>
    <row r="3817" spans="4:4" x14ac:dyDescent="0.2">
      <c r="D3817" s="184"/>
    </row>
    <row r="3818" spans="4:4" x14ac:dyDescent="0.2">
      <c r="D3818" s="184"/>
    </row>
    <row r="3819" spans="4:4" x14ac:dyDescent="0.2">
      <c r="D3819" s="184"/>
    </row>
    <row r="3820" spans="4:4" x14ac:dyDescent="0.2">
      <c r="D3820" s="184"/>
    </row>
    <row r="3821" spans="4:4" x14ac:dyDescent="0.2">
      <c r="D3821" s="184"/>
    </row>
    <row r="3822" spans="4:4" x14ac:dyDescent="0.2">
      <c r="D3822" s="184"/>
    </row>
    <row r="3823" spans="4:4" x14ac:dyDescent="0.2">
      <c r="D3823" s="184"/>
    </row>
    <row r="3824" spans="4:4" x14ac:dyDescent="0.2">
      <c r="D3824" s="184"/>
    </row>
    <row r="3825" spans="4:4" x14ac:dyDescent="0.2">
      <c r="D3825" s="184"/>
    </row>
    <row r="3826" spans="4:4" x14ac:dyDescent="0.2">
      <c r="D3826" s="184"/>
    </row>
    <row r="3827" spans="4:4" x14ac:dyDescent="0.2">
      <c r="D3827" s="184"/>
    </row>
    <row r="3828" spans="4:4" x14ac:dyDescent="0.2">
      <c r="D3828" s="184"/>
    </row>
    <row r="3829" spans="4:4" x14ac:dyDescent="0.2">
      <c r="D3829" s="184"/>
    </row>
    <row r="3830" spans="4:4" x14ac:dyDescent="0.2">
      <c r="D3830" s="184"/>
    </row>
    <row r="3831" spans="4:4" x14ac:dyDescent="0.2">
      <c r="D3831" s="184"/>
    </row>
    <row r="3832" spans="4:4" x14ac:dyDescent="0.2">
      <c r="D3832" s="184"/>
    </row>
    <row r="3833" spans="4:4" x14ac:dyDescent="0.2">
      <c r="D3833" s="184"/>
    </row>
    <row r="3834" spans="4:4" x14ac:dyDescent="0.2">
      <c r="D3834" s="184"/>
    </row>
    <row r="3835" spans="4:4" x14ac:dyDescent="0.2">
      <c r="D3835" s="184"/>
    </row>
    <row r="3836" spans="4:4" x14ac:dyDescent="0.2">
      <c r="D3836" s="184"/>
    </row>
    <row r="3837" spans="4:4" x14ac:dyDescent="0.2">
      <c r="D3837" s="184"/>
    </row>
    <row r="3838" spans="4:4" x14ac:dyDescent="0.2">
      <c r="D3838" s="184"/>
    </row>
    <row r="3839" spans="4:4" x14ac:dyDescent="0.2">
      <c r="D3839" s="184"/>
    </row>
    <row r="3840" spans="4:4" x14ac:dyDescent="0.2">
      <c r="D3840" s="184"/>
    </row>
    <row r="3841" spans="4:4" x14ac:dyDescent="0.2">
      <c r="D3841" s="184"/>
    </row>
    <row r="3842" spans="4:4" x14ac:dyDescent="0.2">
      <c r="D3842" s="184"/>
    </row>
    <row r="3843" spans="4:4" x14ac:dyDescent="0.2">
      <c r="D3843" s="184"/>
    </row>
    <row r="3844" spans="4:4" x14ac:dyDescent="0.2">
      <c r="D3844" s="184"/>
    </row>
    <row r="3845" spans="4:4" x14ac:dyDescent="0.2">
      <c r="D3845" s="184"/>
    </row>
    <row r="3846" spans="4:4" x14ac:dyDescent="0.2">
      <c r="D3846" s="184"/>
    </row>
    <row r="3847" spans="4:4" x14ac:dyDescent="0.2">
      <c r="D3847" s="184"/>
    </row>
    <row r="3848" spans="4:4" x14ac:dyDescent="0.2">
      <c r="D3848" s="184"/>
    </row>
    <row r="3849" spans="4:4" x14ac:dyDescent="0.2">
      <c r="D3849" s="184"/>
    </row>
    <row r="3850" spans="4:4" x14ac:dyDescent="0.2">
      <c r="D3850" s="184"/>
    </row>
    <row r="3851" spans="4:4" x14ac:dyDescent="0.2">
      <c r="D3851" s="184"/>
    </row>
    <row r="3852" spans="4:4" x14ac:dyDescent="0.2">
      <c r="D3852" s="184"/>
    </row>
    <row r="3853" spans="4:4" x14ac:dyDescent="0.2">
      <c r="D3853" s="184"/>
    </row>
    <row r="3854" spans="4:4" x14ac:dyDescent="0.2">
      <c r="D3854" s="184"/>
    </row>
    <row r="3855" spans="4:4" x14ac:dyDescent="0.2">
      <c r="D3855" s="184"/>
    </row>
    <row r="3856" spans="4:4" x14ac:dyDescent="0.2">
      <c r="D3856" s="184"/>
    </row>
    <row r="3857" spans="4:4" x14ac:dyDescent="0.2">
      <c r="D3857" s="184"/>
    </row>
    <row r="3858" spans="4:4" x14ac:dyDescent="0.2">
      <c r="D3858" s="184"/>
    </row>
    <row r="3859" spans="4:4" x14ac:dyDescent="0.2">
      <c r="D3859" s="184"/>
    </row>
    <row r="3860" spans="4:4" x14ac:dyDescent="0.2">
      <c r="D3860" s="184"/>
    </row>
    <row r="3861" spans="4:4" x14ac:dyDescent="0.2">
      <c r="D3861" s="184"/>
    </row>
    <row r="3862" spans="4:4" x14ac:dyDescent="0.2">
      <c r="D3862" s="184"/>
    </row>
    <row r="3863" spans="4:4" x14ac:dyDescent="0.2">
      <c r="D3863" s="184"/>
    </row>
    <row r="3864" spans="4:4" x14ac:dyDescent="0.2">
      <c r="D3864" s="184"/>
    </row>
    <row r="3865" spans="4:4" x14ac:dyDescent="0.2">
      <c r="D3865" s="184"/>
    </row>
    <row r="3866" spans="4:4" x14ac:dyDescent="0.2">
      <c r="D3866" s="184"/>
    </row>
    <row r="3867" spans="4:4" x14ac:dyDescent="0.2">
      <c r="D3867" s="184"/>
    </row>
    <row r="3868" spans="4:4" x14ac:dyDescent="0.2">
      <c r="D3868" s="184"/>
    </row>
    <row r="3869" spans="4:4" x14ac:dyDescent="0.2">
      <c r="D3869" s="184"/>
    </row>
    <row r="3870" spans="4:4" x14ac:dyDescent="0.2">
      <c r="D3870" s="184"/>
    </row>
    <row r="3871" spans="4:4" x14ac:dyDescent="0.2">
      <c r="D3871" s="184"/>
    </row>
    <row r="3872" spans="4:4" x14ac:dyDescent="0.2">
      <c r="D3872" s="184"/>
    </row>
    <row r="3873" spans="4:4" x14ac:dyDescent="0.2">
      <c r="D3873" s="184"/>
    </row>
    <row r="3874" spans="4:4" x14ac:dyDescent="0.2">
      <c r="D3874" s="184"/>
    </row>
    <row r="3875" spans="4:4" x14ac:dyDescent="0.2">
      <c r="D3875" s="184"/>
    </row>
    <row r="3876" spans="4:4" x14ac:dyDescent="0.2">
      <c r="D3876" s="184"/>
    </row>
    <row r="3877" spans="4:4" x14ac:dyDescent="0.2">
      <c r="D3877" s="184"/>
    </row>
    <row r="3878" spans="4:4" x14ac:dyDescent="0.2">
      <c r="D3878" s="184"/>
    </row>
    <row r="3879" spans="4:4" x14ac:dyDescent="0.2">
      <c r="D3879" s="184"/>
    </row>
    <row r="3880" spans="4:4" x14ac:dyDescent="0.2">
      <c r="D3880" s="184"/>
    </row>
    <row r="3881" spans="4:4" x14ac:dyDescent="0.2">
      <c r="D3881" s="184"/>
    </row>
    <row r="3882" spans="4:4" x14ac:dyDescent="0.2">
      <c r="D3882" s="184"/>
    </row>
    <row r="3883" spans="4:4" x14ac:dyDescent="0.2">
      <c r="D3883" s="184"/>
    </row>
    <row r="3884" spans="4:4" x14ac:dyDescent="0.2">
      <c r="D3884" s="184"/>
    </row>
    <row r="3885" spans="4:4" x14ac:dyDescent="0.2">
      <c r="D3885" s="184"/>
    </row>
    <row r="3886" spans="4:4" x14ac:dyDescent="0.2">
      <c r="D3886" s="184"/>
    </row>
    <row r="3887" spans="4:4" x14ac:dyDescent="0.2">
      <c r="D3887" s="184"/>
    </row>
    <row r="3888" spans="4:4" x14ac:dyDescent="0.2">
      <c r="D3888" s="184"/>
    </row>
    <row r="3889" spans="4:4" x14ac:dyDescent="0.2">
      <c r="D3889" s="184"/>
    </row>
    <row r="3890" spans="4:4" x14ac:dyDescent="0.2">
      <c r="D3890" s="184"/>
    </row>
    <row r="3891" spans="4:4" x14ac:dyDescent="0.2">
      <c r="D3891" s="184"/>
    </row>
    <row r="3892" spans="4:4" x14ac:dyDescent="0.2">
      <c r="D3892" s="184"/>
    </row>
    <row r="3893" spans="4:4" x14ac:dyDescent="0.2">
      <c r="D3893" s="184"/>
    </row>
    <row r="3894" spans="4:4" x14ac:dyDescent="0.2">
      <c r="D3894" s="184"/>
    </row>
    <row r="3895" spans="4:4" x14ac:dyDescent="0.2">
      <c r="D3895" s="184"/>
    </row>
    <row r="3896" spans="4:4" x14ac:dyDescent="0.2">
      <c r="D3896" s="184"/>
    </row>
    <row r="3897" spans="4:4" x14ac:dyDescent="0.2">
      <c r="D3897" s="184"/>
    </row>
    <row r="3898" spans="4:4" x14ac:dyDescent="0.2">
      <c r="D3898" s="184"/>
    </row>
    <row r="3899" spans="4:4" x14ac:dyDescent="0.2">
      <c r="D3899" s="184"/>
    </row>
    <row r="3900" spans="4:4" x14ac:dyDescent="0.2">
      <c r="D3900" s="184"/>
    </row>
    <row r="3901" spans="4:4" x14ac:dyDescent="0.2">
      <c r="D3901" s="184"/>
    </row>
    <row r="3902" spans="4:4" x14ac:dyDescent="0.2">
      <c r="D3902" s="184"/>
    </row>
    <row r="3903" spans="4:4" x14ac:dyDescent="0.2">
      <c r="D3903" s="184"/>
    </row>
    <row r="3904" spans="4:4" x14ac:dyDescent="0.2">
      <c r="D3904" s="184"/>
    </row>
    <row r="3905" spans="4:4" x14ac:dyDescent="0.2">
      <c r="D3905" s="184"/>
    </row>
    <row r="3906" spans="4:4" x14ac:dyDescent="0.2">
      <c r="D3906" s="184"/>
    </row>
    <row r="3907" spans="4:4" x14ac:dyDescent="0.2">
      <c r="D3907" s="184"/>
    </row>
    <row r="3908" spans="4:4" x14ac:dyDescent="0.2">
      <c r="D3908" s="184"/>
    </row>
    <row r="3909" spans="4:4" x14ac:dyDescent="0.2">
      <c r="D3909" s="184"/>
    </row>
    <row r="3910" spans="4:4" x14ac:dyDescent="0.2">
      <c r="D3910" s="184"/>
    </row>
    <row r="3911" spans="4:4" x14ac:dyDescent="0.2">
      <c r="D3911" s="184"/>
    </row>
    <row r="3912" spans="4:4" x14ac:dyDescent="0.2">
      <c r="D3912" s="184"/>
    </row>
    <row r="3913" spans="4:4" x14ac:dyDescent="0.2">
      <c r="D3913" s="184"/>
    </row>
    <row r="3914" spans="4:4" x14ac:dyDescent="0.2">
      <c r="D3914" s="184"/>
    </row>
    <row r="3915" spans="4:4" x14ac:dyDescent="0.2">
      <c r="D3915" s="184"/>
    </row>
    <row r="3916" spans="4:4" x14ac:dyDescent="0.2">
      <c r="D3916" s="184"/>
    </row>
    <row r="3917" spans="4:4" x14ac:dyDescent="0.2">
      <c r="D3917" s="184"/>
    </row>
    <row r="3918" spans="4:4" x14ac:dyDescent="0.2">
      <c r="D3918" s="184"/>
    </row>
    <row r="3919" spans="4:4" x14ac:dyDescent="0.2">
      <c r="D3919" s="184"/>
    </row>
    <row r="3920" spans="4:4" x14ac:dyDescent="0.2">
      <c r="D3920" s="184"/>
    </row>
    <row r="3921" spans="4:4" x14ac:dyDescent="0.2">
      <c r="D3921" s="184"/>
    </row>
    <row r="3922" spans="4:4" x14ac:dyDescent="0.2">
      <c r="D3922" s="184"/>
    </row>
    <row r="3923" spans="4:4" x14ac:dyDescent="0.2">
      <c r="D3923" s="184"/>
    </row>
    <row r="3924" spans="4:4" x14ac:dyDescent="0.2">
      <c r="D3924" s="184"/>
    </row>
    <row r="3925" spans="4:4" x14ac:dyDescent="0.2">
      <c r="D3925" s="184"/>
    </row>
    <row r="3926" spans="4:4" x14ac:dyDescent="0.2">
      <c r="D3926" s="184"/>
    </row>
    <row r="3927" spans="4:4" x14ac:dyDescent="0.2">
      <c r="D3927" s="184"/>
    </row>
    <row r="3928" spans="4:4" x14ac:dyDescent="0.2">
      <c r="D3928" s="184"/>
    </row>
    <row r="3929" spans="4:4" x14ac:dyDescent="0.2">
      <c r="D3929" s="184"/>
    </row>
    <row r="3930" spans="4:4" x14ac:dyDescent="0.2">
      <c r="D3930" s="184"/>
    </row>
    <row r="3931" spans="4:4" x14ac:dyDescent="0.2">
      <c r="D3931" s="184"/>
    </row>
    <row r="3932" spans="4:4" x14ac:dyDescent="0.2">
      <c r="D3932" s="184"/>
    </row>
    <row r="3933" spans="4:4" x14ac:dyDescent="0.2">
      <c r="D3933" s="184"/>
    </row>
    <row r="3934" spans="4:4" x14ac:dyDescent="0.2">
      <c r="D3934" s="184"/>
    </row>
    <row r="3935" spans="4:4" x14ac:dyDescent="0.2">
      <c r="D3935" s="184"/>
    </row>
    <row r="3936" spans="4:4" x14ac:dyDescent="0.2">
      <c r="D3936" s="184"/>
    </row>
    <row r="3937" spans="4:4" x14ac:dyDescent="0.2">
      <c r="D3937" s="184"/>
    </row>
    <row r="3938" spans="4:4" x14ac:dyDescent="0.2">
      <c r="D3938" s="184"/>
    </row>
    <row r="3939" spans="4:4" x14ac:dyDescent="0.2">
      <c r="D3939" s="184"/>
    </row>
    <row r="3940" spans="4:4" x14ac:dyDescent="0.2">
      <c r="D3940" s="184"/>
    </row>
    <row r="3941" spans="4:4" x14ac:dyDescent="0.2">
      <c r="D3941" s="184"/>
    </row>
    <row r="3942" spans="4:4" x14ac:dyDescent="0.2">
      <c r="D3942" s="184"/>
    </row>
    <row r="3943" spans="4:4" x14ac:dyDescent="0.2">
      <c r="D3943" s="184"/>
    </row>
    <row r="3944" spans="4:4" x14ac:dyDescent="0.2">
      <c r="D3944" s="184"/>
    </row>
    <row r="3945" spans="4:4" x14ac:dyDescent="0.2">
      <c r="D3945" s="184"/>
    </row>
    <row r="3946" spans="4:4" x14ac:dyDescent="0.2">
      <c r="D3946" s="184"/>
    </row>
    <row r="3947" spans="4:4" x14ac:dyDescent="0.2">
      <c r="D3947" s="184"/>
    </row>
    <row r="3948" spans="4:4" x14ac:dyDescent="0.2">
      <c r="D3948" s="184"/>
    </row>
    <row r="3949" spans="4:4" x14ac:dyDescent="0.2">
      <c r="D3949" s="184"/>
    </row>
    <row r="3950" spans="4:4" x14ac:dyDescent="0.2">
      <c r="D3950" s="184"/>
    </row>
    <row r="3951" spans="4:4" x14ac:dyDescent="0.2">
      <c r="D3951" s="184"/>
    </row>
    <row r="3952" spans="4:4" x14ac:dyDescent="0.2">
      <c r="D3952" s="184"/>
    </row>
    <row r="3953" spans="4:4" x14ac:dyDescent="0.2">
      <c r="D3953" s="184"/>
    </row>
    <row r="3954" spans="4:4" x14ac:dyDescent="0.2">
      <c r="D3954" s="184"/>
    </row>
    <row r="3955" spans="4:4" x14ac:dyDescent="0.2">
      <c r="D3955" s="184"/>
    </row>
    <row r="3956" spans="4:4" x14ac:dyDescent="0.2">
      <c r="D3956" s="184"/>
    </row>
    <row r="3957" spans="4:4" x14ac:dyDescent="0.2">
      <c r="D3957" s="184"/>
    </row>
    <row r="3958" spans="4:4" x14ac:dyDescent="0.2">
      <c r="D3958" s="184"/>
    </row>
    <row r="3959" spans="4:4" x14ac:dyDescent="0.2">
      <c r="D3959" s="184"/>
    </row>
    <row r="3960" spans="4:4" x14ac:dyDescent="0.2">
      <c r="D3960" s="184"/>
    </row>
    <row r="3961" spans="4:4" x14ac:dyDescent="0.2">
      <c r="D3961" s="184"/>
    </row>
    <row r="3962" spans="4:4" x14ac:dyDescent="0.2">
      <c r="D3962" s="184"/>
    </row>
    <row r="3963" spans="4:4" x14ac:dyDescent="0.2">
      <c r="D3963" s="184"/>
    </row>
    <row r="3964" spans="4:4" x14ac:dyDescent="0.2">
      <c r="D3964" s="184"/>
    </row>
    <row r="3965" spans="4:4" x14ac:dyDescent="0.2">
      <c r="D3965" s="184"/>
    </row>
    <row r="3966" spans="4:4" x14ac:dyDescent="0.2">
      <c r="D3966" s="184"/>
    </row>
    <row r="3967" spans="4:4" x14ac:dyDescent="0.2">
      <c r="D3967" s="184"/>
    </row>
    <row r="3968" spans="4:4" x14ac:dyDescent="0.2">
      <c r="D3968" s="184"/>
    </row>
    <row r="3969" spans="4:4" x14ac:dyDescent="0.2">
      <c r="D3969" s="184"/>
    </row>
    <row r="3970" spans="4:4" x14ac:dyDescent="0.2">
      <c r="D3970" s="184"/>
    </row>
    <row r="3971" spans="4:4" x14ac:dyDescent="0.2">
      <c r="D3971" s="184"/>
    </row>
    <row r="3972" spans="4:4" x14ac:dyDescent="0.2">
      <c r="D3972" s="184"/>
    </row>
    <row r="3973" spans="4:4" x14ac:dyDescent="0.2">
      <c r="D3973" s="184"/>
    </row>
    <row r="3974" spans="4:4" x14ac:dyDescent="0.2">
      <c r="D3974" s="184"/>
    </row>
    <row r="3975" spans="4:4" x14ac:dyDescent="0.2">
      <c r="D3975" s="184"/>
    </row>
    <row r="3976" spans="4:4" x14ac:dyDescent="0.2">
      <c r="D3976" s="184"/>
    </row>
    <row r="3977" spans="4:4" x14ac:dyDescent="0.2">
      <c r="D3977" s="184"/>
    </row>
    <row r="3978" spans="4:4" x14ac:dyDescent="0.2">
      <c r="D3978" s="184"/>
    </row>
    <row r="3979" spans="4:4" x14ac:dyDescent="0.2">
      <c r="D3979" s="184"/>
    </row>
    <row r="3980" spans="4:4" x14ac:dyDescent="0.2">
      <c r="D3980" s="184"/>
    </row>
    <row r="3981" spans="4:4" x14ac:dyDescent="0.2">
      <c r="D3981" s="184"/>
    </row>
    <row r="3982" spans="4:4" x14ac:dyDescent="0.2">
      <c r="D3982" s="184"/>
    </row>
    <row r="3983" spans="4:4" x14ac:dyDescent="0.2">
      <c r="D3983" s="184"/>
    </row>
    <row r="3984" spans="4:4" x14ac:dyDescent="0.2">
      <c r="D3984" s="184"/>
    </row>
    <row r="3985" spans="4:4" x14ac:dyDescent="0.2">
      <c r="D3985" s="184"/>
    </row>
    <row r="3986" spans="4:4" x14ac:dyDescent="0.2">
      <c r="D3986" s="184"/>
    </row>
    <row r="3987" spans="4:4" x14ac:dyDescent="0.2">
      <c r="D3987" s="184"/>
    </row>
    <row r="3988" spans="4:4" x14ac:dyDescent="0.2">
      <c r="D3988" s="184"/>
    </row>
    <row r="3989" spans="4:4" x14ac:dyDescent="0.2">
      <c r="D3989" s="184"/>
    </row>
    <row r="3990" spans="4:4" x14ac:dyDescent="0.2">
      <c r="D3990" s="184"/>
    </row>
    <row r="3991" spans="4:4" x14ac:dyDescent="0.2">
      <c r="D3991" s="184"/>
    </row>
    <row r="3992" spans="4:4" x14ac:dyDescent="0.2">
      <c r="D3992" s="184"/>
    </row>
    <row r="3993" spans="4:4" x14ac:dyDescent="0.2">
      <c r="D3993" s="184"/>
    </row>
    <row r="3994" spans="4:4" x14ac:dyDescent="0.2">
      <c r="D3994" s="184"/>
    </row>
    <row r="3995" spans="4:4" x14ac:dyDescent="0.2">
      <c r="D3995" s="184"/>
    </row>
    <row r="3996" spans="4:4" x14ac:dyDescent="0.2">
      <c r="D3996" s="184"/>
    </row>
    <row r="3997" spans="4:4" x14ac:dyDescent="0.2">
      <c r="D3997" s="184"/>
    </row>
    <row r="3998" spans="4:4" x14ac:dyDescent="0.2">
      <c r="D3998" s="184"/>
    </row>
    <row r="3999" spans="4:4" x14ac:dyDescent="0.2">
      <c r="D3999" s="184"/>
    </row>
    <row r="4000" spans="4:4" x14ac:dyDescent="0.2">
      <c r="D4000" s="184"/>
    </row>
    <row r="4001" spans="4:4" x14ac:dyDescent="0.2">
      <c r="D4001" s="184"/>
    </row>
    <row r="4002" spans="4:4" x14ac:dyDescent="0.2">
      <c r="D4002" s="184"/>
    </row>
    <row r="4003" spans="4:4" x14ac:dyDescent="0.2">
      <c r="D4003" s="184"/>
    </row>
    <row r="4004" spans="4:4" x14ac:dyDescent="0.2">
      <c r="D4004" s="184"/>
    </row>
    <row r="4005" spans="4:4" x14ac:dyDescent="0.2">
      <c r="D4005" s="184"/>
    </row>
    <row r="4006" spans="4:4" x14ac:dyDescent="0.2">
      <c r="D4006" s="184"/>
    </row>
    <row r="4007" spans="4:4" x14ac:dyDescent="0.2">
      <c r="D4007" s="184"/>
    </row>
    <row r="4008" spans="4:4" x14ac:dyDescent="0.2">
      <c r="D4008" s="184"/>
    </row>
    <row r="4009" spans="4:4" x14ac:dyDescent="0.2">
      <c r="D4009" s="184"/>
    </row>
    <row r="4010" spans="4:4" x14ac:dyDescent="0.2">
      <c r="D4010" s="184"/>
    </row>
    <row r="4011" spans="4:4" x14ac:dyDescent="0.2">
      <c r="D4011" s="184"/>
    </row>
    <row r="4012" spans="4:4" x14ac:dyDescent="0.2">
      <c r="D4012" s="184"/>
    </row>
    <row r="4013" spans="4:4" x14ac:dyDescent="0.2">
      <c r="D4013" s="184"/>
    </row>
    <row r="4014" spans="4:4" x14ac:dyDescent="0.2">
      <c r="D4014" s="184"/>
    </row>
    <row r="4015" spans="4:4" x14ac:dyDescent="0.2">
      <c r="D4015" s="184"/>
    </row>
    <row r="4016" spans="4:4" x14ac:dyDescent="0.2">
      <c r="D4016" s="184"/>
    </row>
    <row r="4017" spans="4:4" x14ac:dyDescent="0.2">
      <c r="D4017" s="184"/>
    </row>
    <row r="4018" spans="4:4" x14ac:dyDescent="0.2">
      <c r="D4018" s="184"/>
    </row>
    <row r="4019" spans="4:4" x14ac:dyDescent="0.2">
      <c r="D4019" s="184"/>
    </row>
    <row r="4020" spans="4:4" x14ac:dyDescent="0.2">
      <c r="D4020" s="184"/>
    </row>
    <row r="4021" spans="4:4" x14ac:dyDescent="0.2">
      <c r="D4021" s="184"/>
    </row>
    <row r="4022" spans="4:4" x14ac:dyDescent="0.2">
      <c r="D4022" s="184"/>
    </row>
    <row r="4023" spans="4:4" x14ac:dyDescent="0.2">
      <c r="D4023" s="184"/>
    </row>
    <row r="4024" spans="4:4" x14ac:dyDescent="0.2">
      <c r="D4024" s="184"/>
    </row>
    <row r="4025" spans="4:4" x14ac:dyDescent="0.2">
      <c r="D4025" s="184"/>
    </row>
    <row r="4026" spans="4:4" x14ac:dyDescent="0.2">
      <c r="D4026" s="184"/>
    </row>
    <row r="4027" spans="4:4" x14ac:dyDescent="0.2">
      <c r="D4027" s="184"/>
    </row>
    <row r="4028" spans="4:4" x14ac:dyDescent="0.2">
      <c r="D4028" s="184"/>
    </row>
    <row r="4029" spans="4:4" x14ac:dyDescent="0.2">
      <c r="D4029" s="184"/>
    </row>
    <row r="4030" spans="4:4" x14ac:dyDescent="0.2">
      <c r="D4030" s="184"/>
    </row>
    <row r="4031" spans="4:4" x14ac:dyDescent="0.2">
      <c r="D4031" s="184"/>
    </row>
    <row r="4032" spans="4:4" x14ac:dyDescent="0.2">
      <c r="D4032" s="184"/>
    </row>
    <row r="4033" spans="4:4" x14ac:dyDescent="0.2">
      <c r="D4033" s="184"/>
    </row>
    <row r="4034" spans="4:4" x14ac:dyDescent="0.2">
      <c r="D4034" s="184"/>
    </row>
    <row r="4035" spans="4:4" x14ac:dyDescent="0.2">
      <c r="D4035" s="184"/>
    </row>
    <row r="4036" spans="4:4" x14ac:dyDescent="0.2">
      <c r="D4036" s="184"/>
    </row>
    <row r="4037" spans="4:4" x14ac:dyDescent="0.2">
      <c r="D4037" s="184"/>
    </row>
    <row r="4038" spans="4:4" x14ac:dyDescent="0.2">
      <c r="D4038" s="184"/>
    </row>
    <row r="4039" spans="4:4" x14ac:dyDescent="0.2">
      <c r="D4039" s="184"/>
    </row>
    <row r="4040" spans="4:4" x14ac:dyDescent="0.2">
      <c r="D4040" s="184"/>
    </row>
    <row r="4041" spans="4:4" x14ac:dyDescent="0.2">
      <c r="D4041" s="184"/>
    </row>
    <row r="4042" spans="4:4" x14ac:dyDescent="0.2">
      <c r="D4042" s="184"/>
    </row>
    <row r="4043" spans="4:4" x14ac:dyDescent="0.2">
      <c r="D4043" s="184"/>
    </row>
    <row r="4044" spans="4:4" x14ac:dyDescent="0.2">
      <c r="D4044" s="184"/>
    </row>
    <row r="4045" spans="4:4" x14ac:dyDescent="0.2">
      <c r="D4045" s="184"/>
    </row>
    <row r="4046" spans="4:4" x14ac:dyDescent="0.2">
      <c r="D4046" s="184"/>
    </row>
    <row r="4047" spans="4:4" x14ac:dyDescent="0.2">
      <c r="D4047" s="184"/>
    </row>
    <row r="4048" spans="4:4" x14ac:dyDescent="0.2">
      <c r="D4048" s="184"/>
    </row>
    <row r="4049" spans="4:4" x14ac:dyDescent="0.2">
      <c r="D4049" s="184"/>
    </row>
    <row r="4050" spans="4:4" x14ac:dyDescent="0.2">
      <c r="D4050" s="184"/>
    </row>
    <row r="4051" spans="4:4" x14ac:dyDescent="0.2">
      <c r="D4051" s="184"/>
    </row>
    <row r="4052" spans="4:4" x14ac:dyDescent="0.2">
      <c r="D4052" s="184"/>
    </row>
    <row r="4053" spans="4:4" x14ac:dyDescent="0.2">
      <c r="D4053" s="184"/>
    </row>
    <row r="4054" spans="4:4" x14ac:dyDescent="0.2">
      <c r="D4054" s="184"/>
    </row>
    <row r="4055" spans="4:4" x14ac:dyDescent="0.2">
      <c r="D4055" s="184"/>
    </row>
    <row r="4056" spans="4:4" x14ac:dyDescent="0.2">
      <c r="D4056" s="184"/>
    </row>
    <row r="4057" spans="4:4" x14ac:dyDescent="0.2">
      <c r="D4057" s="184"/>
    </row>
    <row r="4058" spans="4:4" x14ac:dyDescent="0.2">
      <c r="D4058" s="184"/>
    </row>
    <row r="4059" spans="4:4" x14ac:dyDescent="0.2">
      <c r="D4059" s="184"/>
    </row>
    <row r="4060" spans="4:4" x14ac:dyDescent="0.2">
      <c r="D4060" s="184"/>
    </row>
    <row r="4061" spans="4:4" x14ac:dyDescent="0.2">
      <c r="D4061" s="184"/>
    </row>
    <row r="4062" spans="4:4" x14ac:dyDescent="0.2">
      <c r="D4062" s="184"/>
    </row>
    <row r="4063" spans="4:4" x14ac:dyDescent="0.2">
      <c r="D4063" s="184"/>
    </row>
    <row r="4064" spans="4:4" x14ac:dyDescent="0.2">
      <c r="D4064" s="184"/>
    </row>
    <row r="4065" spans="4:4" x14ac:dyDescent="0.2">
      <c r="D4065" s="184"/>
    </row>
    <row r="4066" spans="4:4" x14ac:dyDescent="0.2">
      <c r="D4066" s="184"/>
    </row>
    <row r="4067" spans="4:4" x14ac:dyDescent="0.2">
      <c r="D4067" s="184"/>
    </row>
    <row r="4068" spans="4:4" x14ac:dyDescent="0.2">
      <c r="D4068" s="184"/>
    </row>
    <row r="4069" spans="4:4" x14ac:dyDescent="0.2">
      <c r="D4069" s="184"/>
    </row>
    <row r="4070" spans="4:4" x14ac:dyDescent="0.2">
      <c r="D4070" s="184"/>
    </row>
    <row r="4071" spans="4:4" x14ac:dyDescent="0.2">
      <c r="D4071" s="184"/>
    </row>
    <row r="4072" spans="4:4" x14ac:dyDescent="0.2">
      <c r="D4072" s="184"/>
    </row>
    <row r="4073" spans="4:4" x14ac:dyDescent="0.2">
      <c r="D4073" s="184"/>
    </row>
    <row r="4074" spans="4:4" x14ac:dyDescent="0.2">
      <c r="D4074" s="184"/>
    </row>
    <row r="4075" spans="4:4" x14ac:dyDescent="0.2">
      <c r="D4075" s="184"/>
    </row>
    <row r="4076" spans="4:4" x14ac:dyDescent="0.2">
      <c r="D4076" s="184"/>
    </row>
    <row r="4077" spans="4:4" x14ac:dyDescent="0.2">
      <c r="D4077" s="184"/>
    </row>
    <row r="4078" spans="4:4" x14ac:dyDescent="0.2">
      <c r="D4078" s="184"/>
    </row>
    <row r="4079" spans="4:4" x14ac:dyDescent="0.2">
      <c r="D4079" s="184"/>
    </row>
    <row r="4080" spans="4:4" x14ac:dyDescent="0.2">
      <c r="D4080" s="184"/>
    </row>
    <row r="4081" spans="4:4" x14ac:dyDescent="0.2">
      <c r="D4081" s="184"/>
    </row>
    <row r="4082" spans="4:4" x14ac:dyDescent="0.2">
      <c r="D4082" s="184"/>
    </row>
    <row r="4083" spans="4:4" x14ac:dyDescent="0.2">
      <c r="D4083" s="184"/>
    </row>
    <row r="4084" spans="4:4" x14ac:dyDescent="0.2">
      <c r="D4084" s="184"/>
    </row>
    <row r="4085" spans="4:4" x14ac:dyDescent="0.2">
      <c r="D4085" s="184"/>
    </row>
    <row r="4086" spans="4:4" x14ac:dyDescent="0.2">
      <c r="D4086" s="184"/>
    </row>
    <row r="4087" spans="4:4" x14ac:dyDescent="0.2">
      <c r="D4087" s="184"/>
    </row>
    <row r="4088" spans="4:4" x14ac:dyDescent="0.2">
      <c r="D4088" s="184"/>
    </row>
    <row r="4089" spans="4:4" x14ac:dyDescent="0.2">
      <c r="D4089" s="184"/>
    </row>
    <row r="4090" spans="4:4" x14ac:dyDescent="0.2">
      <c r="D4090" s="184"/>
    </row>
    <row r="4091" spans="4:4" x14ac:dyDescent="0.2">
      <c r="D4091" s="184"/>
    </row>
    <row r="4092" spans="4:4" x14ac:dyDescent="0.2">
      <c r="D4092" s="184"/>
    </row>
    <row r="4093" spans="4:4" x14ac:dyDescent="0.2">
      <c r="D4093" s="184"/>
    </row>
    <row r="4094" spans="4:4" x14ac:dyDescent="0.2">
      <c r="D4094" s="184"/>
    </row>
    <row r="4095" spans="4:4" x14ac:dyDescent="0.2">
      <c r="D4095" s="184"/>
    </row>
    <row r="4096" spans="4:4" x14ac:dyDescent="0.2">
      <c r="D4096" s="184"/>
    </row>
    <row r="4097" spans="4:4" x14ac:dyDescent="0.2">
      <c r="D4097" s="184"/>
    </row>
    <row r="4098" spans="4:4" x14ac:dyDescent="0.2">
      <c r="D4098" s="184"/>
    </row>
    <row r="4099" spans="4:4" x14ac:dyDescent="0.2">
      <c r="D4099" s="184"/>
    </row>
    <row r="4100" spans="4:4" x14ac:dyDescent="0.2">
      <c r="D4100" s="184"/>
    </row>
    <row r="4101" spans="4:4" x14ac:dyDescent="0.2">
      <c r="D4101" s="184"/>
    </row>
    <row r="4102" spans="4:4" x14ac:dyDescent="0.2">
      <c r="D4102" s="184"/>
    </row>
    <row r="4103" spans="4:4" x14ac:dyDescent="0.2">
      <c r="D4103" s="184"/>
    </row>
    <row r="4104" spans="4:4" x14ac:dyDescent="0.2">
      <c r="D4104" s="184"/>
    </row>
    <row r="4105" spans="4:4" x14ac:dyDescent="0.2">
      <c r="D4105" s="184"/>
    </row>
    <row r="4106" spans="4:4" x14ac:dyDescent="0.2">
      <c r="D4106" s="184"/>
    </row>
    <row r="4107" spans="4:4" x14ac:dyDescent="0.2">
      <c r="D4107" s="184"/>
    </row>
    <row r="4108" spans="4:4" x14ac:dyDescent="0.2">
      <c r="D4108" s="184"/>
    </row>
    <row r="4109" spans="4:4" x14ac:dyDescent="0.2">
      <c r="D4109" s="184"/>
    </row>
    <row r="4110" spans="4:4" x14ac:dyDescent="0.2">
      <c r="D4110" s="184"/>
    </row>
    <row r="4111" spans="4:4" x14ac:dyDescent="0.2">
      <c r="D4111" s="184"/>
    </row>
    <row r="4112" spans="4:4" x14ac:dyDescent="0.2">
      <c r="D4112" s="184"/>
    </row>
    <row r="4113" spans="4:4" x14ac:dyDescent="0.2">
      <c r="D4113" s="184"/>
    </row>
    <row r="4114" spans="4:4" x14ac:dyDescent="0.2">
      <c r="D4114" s="184"/>
    </row>
    <row r="4115" spans="4:4" x14ac:dyDescent="0.2">
      <c r="D4115" s="184"/>
    </row>
    <row r="4116" spans="4:4" x14ac:dyDescent="0.2">
      <c r="D4116" s="184"/>
    </row>
    <row r="4117" spans="4:4" x14ac:dyDescent="0.2">
      <c r="D4117" s="184"/>
    </row>
    <row r="4118" spans="4:4" x14ac:dyDescent="0.2">
      <c r="D4118" s="184"/>
    </row>
    <row r="4119" spans="4:4" x14ac:dyDescent="0.2">
      <c r="D4119" s="184"/>
    </row>
    <row r="4120" spans="4:4" x14ac:dyDescent="0.2">
      <c r="D4120" s="184"/>
    </row>
    <row r="4121" spans="4:4" x14ac:dyDescent="0.2">
      <c r="D4121" s="184"/>
    </row>
    <row r="4122" spans="4:4" x14ac:dyDescent="0.2">
      <c r="D4122" s="184"/>
    </row>
    <row r="4123" spans="4:4" x14ac:dyDescent="0.2">
      <c r="D4123" s="184"/>
    </row>
    <row r="4124" spans="4:4" x14ac:dyDescent="0.2">
      <c r="D4124" s="184"/>
    </row>
    <row r="4125" spans="4:4" x14ac:dyDescent="0.2">
      <c r="D4125" s="184"/>
    </row>
    <row r="4126" spans="4:4" x14ac:dyDescent="0.2">
      <c r="D4126" s="184"/>
    </row>
    <row r="4127" spans="4:4" x14ac:dyDescent="0.2">
      <c r="D4127" s="184"/>
    </row>
    <row r="4128" spans="4:4" x14ac:dyDescent="0.2">
      <c r="D4128" s="184"/>
    </row>
    <row r="4129" spans="4:4" x14ac:dyDescent="0.2">
      <c r="D4129" s="184"/>
    </row>
    <row r="4130" spans="4:4" x14ac:dyDescent="0.2">
      <c r="D4130" s="184"/>
    </row>
    <row r="4131" spans="4:4" x14ac:dyDescent="0.2">
      <c r="D4131" s="184"/>
    </row>
    <row r="4132" spans="4:4" x14ac:dyDescent="0.2">
      <c r="D4132" s="184"/>
    </row>
    <row r="4133" spans="4:4" x14ac:dyDescent="0.2">
      <c r="D4133" s="184"/>
    </row>
    <row r="4134" spans="4:4" x14ac:dyDescent="0.2">
      <c r="D4134" s="184"/>
    </row>
    <row r="4135" spans="4:4" x14ac:dyDescent="0.2">
      <c r="D4135" s="184"/>
    </row>
    <row r="4136" spans="4:4" x14ac:dyDescent="0.2">
      <c r="D4136" s="184"/>
    </row>
    <row r="4137" spans="4:4" x14ac:dyDescent="0.2">
      <c r="D4137" s="184"/>
    </row>
    <row r="4138" spans="4:4" x14ac:dyDescent="0.2">
      <c r="D4138" s="184"/>
    </row>
    <row r="4139" spans="4:4" x14ac:dyDescent="0.2">
      <c r="D4139" s="184"/>
    </row>
    <row r="4140" spans="4:4" x14ac:dyDescent="0.2">
      <c r="D4140" s="184"/>
    </row>
    <row r="4141" spans="4:4" x14ac:dyDescent="0.2">
      <c r="D4141" s="184"/>
    </row>
    <row r="4142" spans="4:4" x14ac:dyDescent="0.2">
      <c r="D4142" s="184"/>
    </row>
    <row r="4143" spans="4:4" x14ac:dyDescent="0.2">
      <c r="D4143" s="184"/>
    </row>
    <row r="4144" spans="4:4" x14ac:dyDescent="0.2">
      <c r="D4144" s="184"/>
    </row>
    <row r="4145" spans="4:4" x14ac:dyDescent="0.2">
      <c r="D4145" s="184"/>
    </row>
    <row r="4146" spans="4:4" x14ac:dyDescent="0.2">
      <c r="D4146" s="184"/>
    </row>
    <row r="4147" spans="4:4" x14ac:dyDescent="0.2">
      <c r="D4147" s="184"/>
    </row>
    <row r="4148" spans="4:4" x14ac:dyDescent="0.2">
      <c r="D4148" s="184"/>
    </row>
    <row r="4149" spans="4:4" x14ac:dyDescent="0.2">
      <c r="D4149" s="184"/>
    </row>
    <row r="4150" spans="4:4" x14ac:dyDescent="0.2">
      <c r="D4150" s="184"/>
    </row>
    <row r="4151" spans="4:4" x14ac:dyDescent="0.2">
      <c r="D4151" s="184"/>
    </row>
    <row r="4152" spans="4:4" x14ac:dyDescent="0.2">
      <c r="D4152" s="184"/>
    </row>
    <row r="4153" spans="4:4" x14ac:dyDescent="0.2">
      <c r="D4153" s="184"/>
    </row>
    <row r="4154" spans="4:4" x14ac:dyDescent="0.2">
      <c r="D4154" s="184"/>
    </row>
    <row r="4155" spans="4:4" x14ac:dyDescent="0.2">
      <c r="D4155" s="184"/>
    </row>
    <row r="4156" spans="4:4" x14ac:dyDescent="0.2">
      <c r="D4156" s="184"/>
    </row>
    <row r="4157" spans="4:4" x14ac:dyDescent="0.2">
      <c r="D4157" s="184"/>
    </row>
    <row r="4158" spans="4:4" x14ac:dyDescent="0.2">
      <c r="D4158" s="184"/>
    </row>
    <row r="4159" spans="4:4" x14ac:dyDescent="0.2">
      <c r="D4159" s="184"/>
    </row>
    <row r="4160" spans="4:4" x14ac:dyDescent="0.2">
      <c r="D4160" s="184"/>
    </row>
    <row r="4161" spans="4:4" x14ac:dyDescent="0.2">
      <c r="D4161" s="184"/>
    </row>
    <row r="4162" spans="4:4" x14ac:dyDescent="0.2">
      <c r="D4162" s="184"/>
    </row>
    <row r="4163" spans="4:4" x14ac:dyDescent="0.2">
      <c r="D4163" s="184"/>
    </row>
    <row r="4164" spans="4:4" x14ac:dyDescent="0.2">
      <c r="D4164" s="184"/>
    </row>
    <row r="4165" spans="4:4" x14ac:dyDescent="0.2">
      <c r="D4165" s="184"/>
    </row>
    <row r="4166" spans="4:4" x14ac:dyDescent="0.2">
      <c r="D4166" s="184"/>
    </row>
    <row r="4167" spans="4:4" x14ac:dyDescent="0.2">
      <c r="D4167" s="184"/>
    </row>
    <row r="4168" spans="4:4" x14ac:dyDescent="0.2">
      <c r="D4168" s="184"/>
    </row>
    <row r="4169" spans="4:4" x14ac:dyDescent="0.2">
      <c r="D4169" s="184"/>
    </row>
    <row r="4170" spans="4:4" x14ac:dyDescent="0.2">
      <c r="D4170" s="184"/>
    </row>
    <row r="4171" spans="4:4" x14ac:dyDescent="0.2">
      <c r="D4171" s="184"/>
    </row>
    <row r="4172" spans="4:4" x14ac:dyDescent="0.2">
      <c r="D4172" s="184"/>
    </row>
    <row r="4173" spans="4:4" x14ac:dyDescent="0.2">
      <c r="D4173" s="184"/>
    </row>
    <row r="4174" spans="4:4" x14ac:dyDescent="0.2">
      <c r="D4174" s="184"/>
    </row>
    <row r="4175" spans="4:4" x14ac:dyDescent="0.2">
      <c r="D4175" s="184"/>
    </row>
    <row r="4176" spans="4:4" x14ac:dyDescent="0.2">
      <c r="D4176" s="184"/>
    </row>
    <row r="4177" spans="4:4" x14ac:dyDescent="0.2">
      <c r="D4177" s="184"/>
    </row>
    <row r="4178" spans="4:4" x14ac:dyDescent="0.2">
      <c r="D4178" s="184"/>
    </row>
    <row r="4179" spans="4:4" x14ac:dyDescent="0.2">
      <c r="D4179" s="184"/>
    </row>
    <row r="4180" spans="4:4" x14ac:dyDescent="0.2">
      <c r="D4180" s="184"/>
    </row>
    <row r="4181" spans="4:4" x14ac:dyDescent="0.2">
      <c r="D4181" s="184"/>
    </row>
    <row r="4182" spans="4:4" x14ac:dyDescent="0.2">
      <c r="D4182" s="184"/>
    </row>
    <row r="4183" spans="4:4" x14ac:dyDescent="0.2">
      <c r="D4183" s="184"/>
    </row>
    <row r="4184" spans="4:4" x14ac:dyDescent="0.2">
      <c r="D4184" s="184"/>
    </row>
    <row r="4185" spans="4:4" x14ac:dyDescent="0.2">
      <c r="D4185" s="184"/>
    </row>
    <row r="4186" spans="4:4" x14ac:dyDescent="0.2">
      <c r="D4186" s="184"/>
    </row>
    <row r="4187" spans="4:4" x14ac:dyDescent="0.2">
      <c r="D4187" s="184"/>
    </row>
    <row r="4188" spans="4:4" x14ac:dyDescent="0.2">
      <c r="D4188" s="184"/>
    </row>
    <row r="4189" spans="4:4" x14ac:dyDescent="0.2">
      <c r="D4189" s="184"/>
    </row>
    <row r="4190" spans="4:4" x14ac:dyDescent="0.2">
      <c r="D4190" s="184"/>
    </row>
    <row r="4191" spans="4:4" x14ac:dyDescent="0.2">
      <c r="D4191" s="184"/>
    </row>
    <row r="4192" spans="4:4" x14ac:dyDescent="0.2">
      <c r="D4192" s="184"/>
    </row>
    <row r="4193" spans="4:4" x14ac:dyDescent="0.2">
      <c r="D4193" s="184"/>
    </row>
    <row r="4194" spans="4:4" x14ac:dyDescent="0.2">
      <c r="D4194" s="184"/>
    </row>
    <row r="4195" spans="4:4" x14ac:dyDescent="0.2">
      <c r="D4195" s="184"/>
    </row>
    <row r="4196" spans="4:4" x14ac:dyDescent="0.2">
      <c r="D4196" s="184"/>
    </row>
    <row r="4197" spans="4:4" x14ac:dyDescent="0.2">
      <c r="D4197" s="184"/>
    </row>
    <row r="4198" spans="4:4" x14ac:dyDescent="0.2">
      <c r="D4198" s="184"/>
    </row>
    <row r="4199" spans="4:4" x14ac:dyDescent="0.2">
      <c r="D4199" s="184"/>
    </row>
    <row r="4200" spans="4:4" x14ac:dyDescent="0.2">
      <c r="D4200" s="184"/>
    </row>
    <row r="4201" spans="4:4" x14ac:dyDescent="0.2">
      <c r="D4201" s="184"/>
    </row>
    <row r="4202" spans="4:4" x14ac:dyDescent="0.2">
      <c r="D4202" s="184"/>
    </row>
    <row r="4203" spans="4:4" x14ac:dyDescent="0.2">
      <c r="D4203" s="184"/>
    </row>
    <row r="4204" spans="4:4" x14ac:dyDescent="0.2">
      <c r="D4204" s="184"/>
    </row>
    <row r="4205" spans="4:4" x14ac:dyDescent="0.2">
      <c r="D4205" s="184"/>
    </row>
    <row r="4206" spans="4:4" x14ac:dyDescent="0.2">
      <c r="D4206" s="184"/>
    </row>
    <row r="4207" spans="4:4" x14ac:dyDescent="0.2">
      <c r="D4207" s="184"/>
    </row>
    <row r="4208" spans="4:4" x14ac:dyDescent="0.2">
      <c r="D4208" s="184"/>
    </row>
    <row r="4209" spans="4:4" x14ac:dyDescent="0.2">
      <c r="D4209" s="184"/>
    </row>
    <row r="4210" spans="4:4" x14ac:dyDescent="0.2">
      <c r="D4210" s="184"/>
    </row>
    <row r="4211" spans="4:4" x14ac:dyDescent="0.2">
      <c r="D4211" s="184"/>
    </row>
    <row r="4212" spans="4:4" x14ac:dyDescent="0.2">
      <c r="D4212" s="184"/>
    </row>
    <row r="4213" spans="4:4" x14ac:dyDescent="0.2">
      <c r="D4213" s="184"/>
    </row>
    <row r="4214" spans="4:4" x14ac:dyDescent="0.2">
      <c r="D4214" s="184"/>
    </row>
    <row r="4215" spans="4:4" x14ac:dyDescent="0.2">
      <c r="D4215" s="184"/>
    </row>
    <row r="4216" spans="4:4" x14ac:dyDescent="0.2">
      <c r="D4216" s="184"/>
    </row>
    <row r="4217" spans="4:4" x14ac:dyDescent="0.2">
      <c r="D4217" s="184"/>
    </row>
    <row r="4218" spans="4:4" x14ac:dyDescent="0.2">
      <c r="D4218" s="184"/>
    </row>
    <row r="4219" spans="4:4" x14ac:dyDescent="0.2">
      <c r="D4219" s="184"/>
    </row>
    <row r="4220" spans="4:4" x14ac:dyDescent="0.2">
      <c r="D4220" s="184"/>
    </row>
    <row r="4221" spans="4:4" x14ac:dyDescent="0.2">
      <c r="D4221" s="184"/>
    </row>
    <row r="4222" spans="4:4" x14ac:dyDescent="0.2">
      <c r="D4222" s="184"/>
    </row>
    <row r="4223" spans="4:4" x14ac:dyDescent="0.2">
      <c r="D4223" s="184"/>
    </row>
    <row r="4224" spans="4:4" x14ac:dyDescent="0.2">
      <c r="D4224" s="184"/>
    </row>
    <row r="4225" spans="4:4" x14ac:dyDescent="0.2">
      <c r="D4225" s="184"/>
    </row>
    <row r="4226" spans="4:4" x14ac:dyDescent="0.2">
      <c r="D4226" s="184"/>
    </row>
    <row r="4227" spans="4:4" x14ac:dyDescent="0.2">
      <c r="D4227" s="184"/>
    </row>
    <row r="4228" spans="4:4" x14ac:dyDescent="0.2">
      <c r="D4228" s="184"/>
    </row>
    <row r="4229" spans="4:4" x14ac:dyDescent="0.2">
      <c r="D4229" s="184"/>
    </row>
    <row r="4230" spans="4:4" x14ac:dyDescent="0.2">
      <c r="D4230" s="184"/>
    </row>
    <row r="4231" spans="4:4" x14ac:dyDescent="0.2">
      <c r="D4231" s="184"/>
    </row>
    <row r="4232" spans="4:4" x14ac:dyDescent="0.2">
      <c r="D4232" s="184"/>
    </row>
    <row r="4233" spans="4:4" x14ac:dyDescent="0.2">
      <c r="D4233" s="184"/>
    </row>
    <row r="4234" spans="4:4" x14ac:dyDescent="0.2">
      <c r="D4234" s="184"/>
    </row>
    <row r="4235" spans="4:4" x14ac:dyDescent="0.2">
      <c r="D4235" s="184"/>
    </row>
    <row r="4236" spans="4:4" x14ac:dyDescent="0.2">
      <c r="D4236" s="184"/>
    </row>
    <row r="4237" spans="4:4" x14ac:dyDescent="0.2">
      <c r="D4237" s="184"/>
    </row>
    <row r="4238" spans="4:4" x14ac:dyDescent="0.2">
      <c r="D4238" s="184"/>
    </row>
    <row r="4239" spans="4:4" x14ac:dyDescent="0.2">
      <c r="D4239" s="184"/>
    </row>
    <row r="4240" spans="4:4" x14ac:dyDescent="0.2">
      <c r="D4240" s="184"/>
    </row>
    <row r="4241" spans="4:4" x14ac:dyDescent="0.2">
      <c r="D4241" s="184"/>
    </row>
    <row r="4242" spans="4:4" x14ac:dyDescent="0.2">
      <c r="D4242" s="184"/>
    </row>
    <row r="4243" spans="4:4" x14ac:dyDescent="0.2">
      <c r="D4243" s="184"/>
    </row>
    <row r="4244" spans="4:4" x14ac:dyDescent="0.2">
      <c r="D4244" s="184"/>
    </row>
    <row r="4245" spans="4:4" x14ac:dyDescent="0.2">
      <c r="D4245" s="184"/>
    </row>
    <row r="4246" spans="4:4" x14ac:dyDescent="0.2">
      <c r="D4246" s="184"/>
    </row>
    <row r="4247" spans="4:4" x14ac:dyDescent="0.2">
      <c r="D4247" s="184"/>
    </row>
    <row r="4248" spans="4:4" x14ac:dyDescent="0.2">
      <c r="D4248" s="184"/>
    </row>
    <row r="4249" spans="4:4" x14ac:dyDescent="0.2">
      <c r="D4249" s="184"/>
    </row>
    <row r="4250" spans="4:4" x14ac:dyDescent="0.2">
      <c r="D4250" s="184"/>
    </row>
    <row r="4251" spans="4:4" x14ac:dyDescent="0.2">
      <c r="D4251" s="184"/>
    </row>
    <row r="4252" spans="4:4" x14ac:dyDescent="0.2">
      <c r="D4252" s="184"/>
    </row>
    <row r="4253" spans="4:4" x14ac:dyDescent="0.2">
      <c r="D4253" s="184"/>
    </row>
    <row r="4254" spans="4:4" x14ac:dyDescent="0.2">
      <c r="D4254" s="184"/>
    </row>
    <row r="4255" spans="4:4" x14ac:dyDescent="0.2">
      <c r="D4255" s="184"/>
    </row>
    <row r="4256" spans="4:4" x14ac:dyDescent="0.2">
      <c r="D4256" s="184"/>
    </row>
    <row r="4257" spans="4:4" x14ac:dyDescent="0.2">
      <c r="D4257" s="184"/>
    </row>
    <row r="4258" spans="4:4" x14ac:dyDescent="0.2">
      <c r="D4258" s="184"/>
    </row>
    <row r="4259" spans="4:4" x14ac:dyDescent="0.2">
      <c r="D4259" s="184"/>
    </row>
    <row r="4260" spans="4:4" x14ac:dyDescent="0.2">
      <c r="D4260" s="184"/>
    </row>
    <row r="4261" spans="4:4" x14ac:dyDescent="0.2">
      <c r="D4261" s="184"/>
    </row>
    <row r="4262" spans="4:4" x14ac:dyDescent="0.2">
      <c r="D4262" s="184"/>
    </row>
    <row r="4263" spans="4:4" x14ac:dyDescent="0.2">
      <c r="D4263" s="184"/>
    </row>
    <row r="4264" spans="4:4" x14ac:dyDescent="0.2">
      <c r="D4264" s="184"/>
    </row>
    <row r="4265" spans="4:4" x14ac:dyDescent="0.2">
      <c r="D4265" s="184"/>
    </row>
    <row r="4266" spans="4:4" x14ac:dyDescent="0.2">
      <c r="D4266" s="184"/>
    </row>
    <row r="4267" spans="4:4" x14ac:dyDescent="0.2">
      <c r="D4267" s="184"/>
    </row>
    <row r="4268" spans="4:4" x14ac:dyDescent="0.2">
      <c r="D4268" s="184"/>
    </row>
    <row r="4269" spans="4:4" x14ac:dyDescent="0.2">
      <c r="D4269" s="184"/>
    </row>
    <row r="4270" spans="4:4" x14ac:dyDescent="0.2">
      <c r="D4270" s="184"/>
    </row>
    <row r="4271" spans="4:4" x14ac:dyDescent="0.2">
      <c r="D4271" s="184"/>
    </row>
    <row r="4272" spans="4:4" x14ac:dyDescent="0.2">
      <c r="D4272" s="184"/>
    </row>
    <row r="4273" spans="4:4" x14ac:dyDescent="0.2">
      <c r="D4273" s="184"/>
    </row>
    <row r="4274" spans="4:4" x14ac:dyDescent="0.2">
      <c r="D4274" s="184"/>
    </row>
    <row r="4275" spans="4:4" x14ac:dyDescent="0.2">
      <c r="D4275" s="184"/>
    </row>
    <row r="4276" spans="4:4" x14ac:dyDescent="0.2">
      <c r="D4276" s="184"/>
    </row>
    <row r="4277" spans="4:4" x14ac:dyDescent="0.2">
      <c r="D4277" s="184"/>
    </row>
    <row r="4278" spans="4:4" x14ac:dyDescent="0.2">
      <c r="D4278" s="184"/>
    </row>
    <row r="4279" spans="4:4" x14ac:dyDescent="0.2">
      <c r="D4279" s="184"/>
    </row>
    <row r="4280" spans="4:4" x14ac:dyDescent="0.2">
      <c r="D4280" s="184"/>
    </row>
    <row r="4281" spans="4:4" x14ac:dyDescent="0.2">
      <c r="D4281" s="184"/>
    </row>
    <row r="4282" spans="4:4" x14ac:dyDescent="0.2">
      <c r="D4282" s="184"/>
    </row>
    <row r="4283" spans="4:4" x14ac:dyDescent="0.2">
      <c r="D4283" s="184"/>
    </row>
    <row r="4284" spans="4:4" x14ac:dyDescent="0.2">
      <c r="D4284" s="184"/>
    </row>
    <row r="4285" spans="4:4" x14ac:dyDescent="0.2">
      <c r="D4285" s="184"/>
    </row>
    <row r="4286" spans="4:4" x14ac:dyDescent="0.2">
      <c r="D4286" s="184"/>
    </row>
    <row r="4287" spans="4:4" x14ac:dyDescent="0.2">
      <c r="D4287" s="184"/>
    </row>
    <row r="4288" spans="4:4" x14ac:dyDescent="0.2">
      <c r="D4288" s="184"/>
    </row>
    <row r="4289" spans="4:4" x14ac:dyDescent="0.2">
      <c r="D4289" s="184"/>
    </row>
    <row r="4290" spans="4:4" x14ac:dyDescent="0.2">
      <c r="D4290" s="184"/>
    </row>
    <row r="4291" spans="4:4" x14ac:dyDescent="0.2">
      <c r="D4291" s="184"/>
    </row>
    <row r="4292" spans="4:4" x14ac:dyDescent="0.2">
      <c r="D4292" s="184"/>
    </row>
    <row r="4293" spans="4:4" x14ac:dyDescent="0.2">
      <c r="D4293" s="184"/>
    </row>
    <row r="4294" spans="4:4" x14ac:dyDescent="0.2">
      <c r="D4294" s="184"/>
    </row>
    <row r="4295" spans="4:4" x14ac:dyDescent="0.2">
      <c r="D4295" s="184"/>
    </row>
    <row r="4296" spans="4:4" x14ac:dyDescent="0.2">
      <c r="D4296" s="184"/>
    </row>
    <row r="4297" spans="4:4" x14ac:dyDescent="0.2">
      <c r="D4297" s="184"/>
    </row>
    <row r="4298" spans="4:4" x14ac:dyDescent="0.2">
      <c r="D4298" s="184"/>
    </row>
    <row r="4299" spans="4:4" x14ac:dyDescent="0.2">
      <c r="D4299" s="184"/>
    </row>
    <row r="4300" spans="4:4" x14ac:dyDescent="0.2">
      <c r="D4300" s="184"/>
    </row>
    <row r="4301" spans="4:4" x14ac:dyDescent="0.2">
      <c r="D4301" s="184"/>
    </row>
    <row r="4302" spans="4:4" x14ac:dyDescent="0.2">
      <c r="D4302" s="184"/>
    </row>
    <row r="4303" spans="4:4" x14ac:dyDescent="0.2">
      <c r="D4303" s="184"/>
    </row>
    <row r="4304" spans="4:4" x14ac:dyDescent="0.2">
      <c r="D4304" s="184"/>
    </row>
    <row r="4305" spans="4:4" x14ac:dyDescent="0.2">
      <c r="D4305" s="184"/>
    </row>
    <row r="4306" spans="4:4" x14ac:dyDescent="0.2">
      <c r="D4306" s="184"/>
    </row>
    <row r="4307" spans="4:4" x14ac:dyDescent="0.2">
      <c r="D4307" s="184"/>
    </row>
    <row r="4308" spans="4:4" x14ac:dyDescent="0.2">
      <c r="D4308" s="184"/>
    </row>
    <row r="4309" spans="4:4" x14ac:dyDescent="0.2">
      <c r="D4309" s="184"/>
    </row>
    <row r="4310" spans="4:4" x14ac:dyDescent="0.2">
      <c r="D4310" s="184"/>
    </row>
    <row r="4311" spans="4:4" x14ac:dyDescent="0.2">
      <c r="D4311" s="184"/>
    </row>
    <row r="4312" spans="4:4" x14ac:dyDescent="0.2">
      <c r="D4312" s="184"/>
    </row>
    <row r="4313" spans="4:4" x14ac:dyDescent="0.2">
      <c r="D4313" s="184"/>
    </row>
    <row r="4314" spans="4:4" x14ac:dyDescent="0.2">
      <c r="D4314" s="184"/>
    </row>
    <row r="4315" spans="4:4" x14ac:dyDescent="0.2">
      <c r="D4315" s="184"/>
    </row>
    <row r="4316" spans="4:4" x14ac:dyDescent="0.2">
      <c r="D4316" s="184"/>
    </row>
    <row r="4317" spans="4:4" x14ac:dyDescent="0.2">
      <c r="D4317" s="184"/>
    </row>
    <row r="4318" spans="4:4" x14ac:dyDescent="0.2">
      <c r="D4318" s="184"/>
    </row>
    <row r="4319" spans="4:4" x14ac:dyDescent="0.2">
      <c r="D4319" s="184"/>
    </row>
    <row r="4320" spans="4:4" x14ac:dyDescent="0.2">
      <c r="D4320" s="184"/>
    </row>
    <row r="4321" spans="4:4" x14ac:dyDescent="0.2">
      <c r="D4321" s="184"/>
    </row>
    <row r="4322" spans="4:4" x14ac:dyDescent="0.2">
      <c r="D4322" s="184"/>
    </row>
    <row r="4323" spans="4:4" x14ac:dyDescent="0.2">
      <c r="D4323" s="184"/>
    </row>
    <row r="4324" spans="4:4" x14ac:dyDescent="0.2">
      <c r="D4324" s="184"/>
    </row>
    <row r="4325" spans="4:4" x14ac:dyDescent="0.2">
      <c r="D4325" s="184"/>
    </row>
    <row r="4326" spans="4:4" x14ac:dyDescent="0.2">
      <c r="D4326" s="184"/>
    </row>
    <row r="4327" spans="4:4" x14ac:dyDescent="0.2">
      <c r="D4327" s="184"/>
    </row>
    <row r="4328" spans="4:4" x14ac:dyDescent="0.2">
      <c r="D4328" s="184"/>
    </row>
    <row r="4329" spans="4:4" x14ac:dyDescent="0.2">
      <c r="D4329" s="184"/>
    </row>
    <row r="4330" spans="4:4" x14ac:dyDescent="0.2">
      <c r="D4330" s="184"/>
    </row>
    <row r="4331" spans="4:4" x14ac:dyDescent="0.2">
      <c r="D4331" s="184"/>
    </row>
    <row r="4332" spans="4:4" x14ac:dyDescent="0.2">
      <c r="D4332" s="184"/>
    </row>
    <row r="4333" spans="4:4" x14ac:dyDescent="0.2">
      <c r="D4333" s="184"/>
    </row>
    <row r="4334" spans="4:4" x14ac:dyDescent="0.2">
      <c r="D4334" s="184"/>
    </row>
    <row r="4335" spans="4:4" x14ac:dyDescent="0.2">
      <c r="D4335" s="184"/>
    </row>
    <row r="4336" spans="4:4" x14ac:dyDescent="0.2">
      <c r="D4336" s="184"/>
    </row>
    <row r="4337" spans="4:4" x14ac:dyDescent="0.2">
      <c r="D4337" s="184"/>
    </row>
    <row r="4338" spans="4:4" x14ac:dyDescent="0.2">
      <c r="D4338" s="184"/>
    </row>
    <row r="4339" spans="4:4" x14ac:dyDescent="0.2">
      <c r="D4339" s="184"/>
    </row>
    <row r="4340" spans="4:4" x14ac:dyDescent="0.2">
      <c r="D4340" s="184"/>
    </row>
    <row r="4341" spans="4:4" x14ac:dyDescent="0.2">
      <c r="D4341" s="184"/>
    </row>
    <row r="4342" spans="4:4" x14ac:dyDescent="0.2">
      <c r="D4342" s="184"/>
    </row>
    <row r="4343" spans="4:4" x14ac:dyDescent="0.2">
      <c r="D4343" s="184"/>
    </row>
    <row r="4344" spans="4:4" x14ac:dyDescent="0.2">
      <c r="D4344" s="184"/>
    </row>
    <row r="4345" spans="4:4" x14ac:dyDescent="0.2">
      <c r="D4345" s="184"/>
    </row>
    <row r="4346" spans="4:4" x14ac:dyDescent="0.2">
      <c r="D4346" s="184"/>
    </row>
    <row r="4347" spans="4:4" x14ac:dyDescent="0.2">
      <c r="D4347" s="184"/>
    </row>
    <row r="4348" spans="4:4" x14ac:dyDescent="0.2">
      <c r="D4348" s="184"/>
    </row>
    <row r="4349" spans="4:4" x14ac:dyDescent="0.2">
      <c r="D4349" s="184"/>
    </row>
    <row r="4350" spans="4:4" x14ac:dyDescent="0.2">
      <c r="D4350" s="184"/>
    </row>
    <row r="4351" spans="4:4" x14ac:dyDescent="0.2">
      <c r="D4351" s="184"/>
    </row>
    <row r="4352" spans="4:4" x14ac:dyDescent="0.2">
      <c r="D4352" s="184"/>
    </row>
    <row r="4353" spans="4:4" x14ac:dyDescent="0.2">
      <c r="D4353" s="184"/>
    </row>
    <row r="4354" spans="4:4" x14ac:dyDescent="0.2">
      <c r="D4354" s="184"/>
    </row>
    <row r="4355" spans="4:4" x14ac:dyDescent="0.2">
      <c r="D4355" s="184"/>
    </row>
    <row r="4356" spans="4:4" x14ac:dyDescent="0.2">
      <c r="D4356" s="184"/>
    </row>
    <row r="4357" spans="4:4" x14ac:dyDescent="0.2">
      <c r="D4357" s="184"/>
    </row>
    <row r="4358" spans="4:4" x14ac:dyDescent="0.2">
      <c r="D4358" s="184"/>
    </row>
    <row r="4359" spans="4:4" x14ac:dyDescent="0.2">
      <c r="D4359" s="184"/>
    </row>
    <row r="4360" spans="4:4" x14ac:dyDescent="0.2">
      <c r="D4360" s="184"/>
    </row>
    <row r="4361" spans="4:4" x14ac:dyDescent="0.2">
      <c r="D4361" s="184"/>
    </row>
    <row r="4362" spans="4:4" x14ac:dyDescent="0.2">
      <c r="D4362" s="184"/>
    </row>
    <row r="4363" spans="4:4" x14ac:dyDescent="0.2">
      <c r="D4363" s="184"/>
    </row>
    <row r="4364" spans="4:4" x14ac:dyDescent="0.2">
      <c r="D4364" s="184"/>
    </row>
    <row r="4365" spans="4:4" x14ac:dyDescent="0.2">
      <c r="D4365" s="184"/>
    </row>
    <row r="4366" spans="4:4" x14ac:dyDescent="0.2">
      <c r="D4366" s="184"/>
    </row>
    <row r="4367" spans="4:4" x14ac:dyDescent="0.2">
      <c r="D4367" s="184"/>
    </row>
    <row r="4368" spans="4:4" x14ac:dyDescent="0.2">
      <c r="D4368" s="184"/>
    </row>
    <row r="4369" spans="4:4" x14ac:dyDescent="0.2">
      <c r="D4369" s="184"/>
    </row>
    <row r="4370" spans="4:4" x14ac:dyDescent="0.2">
      <c r="D4370" s="184"/>
    </row>
    <row r="4371" spans="4:4" x14ac:dyDescent="0.2">
      <c r="D4371" s="184"/>
    </row>
    <row r="4372" spans="4:4" x14ac:dyDescent="0.2">
      <c r="D4372" s="184"/>
    </row>
    <row r="4373" spans="4:4" x14ac:dyDescent="0.2">
      <c r="D4373" s="184"/>
    </row>
    <row r="4374" spans="4:4" x14ac:dyDescent="0.2">
      <c r="D4374" s="184"/>
    </row>
    <row r="4375" spans="4:4" x14ac:dyDescent="0.2">
      <c r="D4375" s="184"/>
    </row>
    <row r="4376" spans="4:4" x14ac:dyDescent="0.2">
      <c r="D4376" s="184"/>
    </row>
    <row r="4377" spans="4:4" x14ac:dyDescent="0.2">
      <c r="D4377" s="184"/>
    </row>
    <row r="4378" spans="4:4" x14ac:dyDescent="0.2">
      <c r="D4378" s="184"/>
    </row>
    <row r="4379" spans="4:4" x14ac:dyDescent="0.2">
      <c r="D4379" s="184"/>
    </row>
    <row r="4380" spans="4:4" x14ac:dyDescent="0.2">
      <c r="D4380" s="184"/>
    </row>
    <row r="4381" spans="4:4" x14ac:dyDescent="0.2">
      <c r="D4381" s="184"/>
    </row>
    <row r="4382" spans="4:4" x14ac:dyDescent="0.2">
      <c r="D4382" s="184"/>
    </row>
    <row r="4383" spans="4:4" x14ac:dyDescent="0.2">
      <c r="D4383" s="184"/>
    </row>
    <row r="4384" spans="4:4" x14ac:dyDescent="0.2">
      <c r="D4384" s="184"/>
    </row>
    <row r="4385" spans="4:4" x14ac:dyDescent="0.2">
      <c r="D4385" s="184"/>
    </row>
    <row r="4386" spans="4:4" x14ac:dyDescent="0.2">
      <c r="D4386" s="184"/>
    </row>
    <row r="4387" spans="4:4" x14ac:dyDescent="0.2">
      <c r="D4387" s="184"/>
    </row>
    <row r="4388" spans="4:4" x14ac:dyDescent="0.2">
      <c r="D4388" s="184"/>
    </row>
    <row r="4389" spans="4:4" x14ac:dyDescent="0.2">
      <c r="D4389" s="184"/>
    </row>
    <row r="4390" spans="4:4" x14ac:dyDescent="0.2">
      <c r="D4390" s="184"/>
    </row>
    <row r="4391" spans="4:4" x14ac:dyDescent="0.2">
      <c r="D4391" s="184"/>
    </row>
    <row r="4392" spans="4:4" x14ac:dyDescent="0.2">
      <c r="D4392" s="184"/>
    </row>
    <row r="4393" spans="4:4" x14ac:dyDescent="0.2">
      <c r="D4393" s="184"/>
    </row>
    <row r="4394" spans="4:4" x14ac:dyDescent="0.2">
      <c r="D4394" s="184"/>
    </row>
    <row r="4395" spans="4:4" x14ac:dyDescent="0.2">
      <c r="D4395" s="184"/>
    </row>
    <row r="4396" spans="4:4" x14ac:dyDescent="0.2">
      <c r="D4396" s="184"/>
    </row>
    <row r="4397" spans="4:4" x14ac:dyDescent="0.2">
      <c r="D4397" s="184"/>
    </row>
    <row r="4398" spans="4:4" x14ac:dyDescent="0.2">
      <c r="D4398" s="184"/>
    </row>
    <row r="4399" spans="4:4" x14ac:dyDescent="0.2">
      <c r="D4399" s="184"/>
    </row>
    <row r="4400" spans="4:4" x14ac:dyDescent="0.2">
      <c r="D4400" s="184"/>
    </row>
    <row r="4401" spans="4:4" x14ac:dyDescent="0.2">
      <c r="D4401" s="184"/>
    </row>
    <row r="4402" spans="4:4" x14ac:dyDescent="0.2">
      <c r="D4402" s="184"/>
    </row>
    <row r="4403" spans="4:4" x14ac:dyDescent="0.2">
      <c r="D4403" s="184"/>
    </row>
    <row r="4404" spans="4:4" x14ac:dyDescent="0.2">
      <c r="D4404" s="184"/>
    </row>
    <row r="4405" spans="4:4" x14ac:dyDescent="0.2">
      <c r="D4405" s="184"/>
    </row>
    <row r="4406" spans="4:4" x14ac:dyDescent="0.2">
      <c r="D4406" s="184"/>
    </row>
    <row r="4407" spans="4:4" x14ac:dyDescent="0.2">
      <c r="D4407" s="184"/>
    </row>
    <row r="4408" spans="4:4" x14ac:dyDescent="0.2">
      <c r="D4408" s="184"/>
    </row>
    <row r="4409" spans="4:4" x14ac:dyDescent="0.2">
      <c r="D4409" s="184"/>
    </row>
    <row r="4410" spans="4:4" x14ac:dyDescent="0.2">
      <c r="D4410" s="184"/>
    </row>
    <row r="4411" spans="4:4" x14ac:dyDescent="0.2">
      <c r="D4411" s="184"/>
    </row>
    <row r="4412" spans="4:4" x14ac:dyDescent="0.2">
      <c r="D4412" s="184"/>
    </row>
    <row r="4413" spans="4:4" x14ac:dyDescent="0.2">
      <c r="D4413" s="184"/>
    </row>
    <row r="4414" spans="4:4" x14ac:dyDescent="0.2">
      <c r="D4414" s="184"/>
    </row>
    <row r="4415" spans="4:4" x14ac:dyDescent="0.2">
      <c r="D4415" s="184"/>
    </row>
    <row r="4416" spans="4:4" x14ac:dyDescent="0.2">
      <c r="D4416" s="184"/>
    </row>
    <row r="4417" spans="4:4" x14ac:dyDescent="0.2">
      <c r="D4417" s="184"/>
    </row>
    <row r="4418" spans="4:4" x14ac:dyDescent="0.2">
      <c r="D4418" s="184"/>
    </row>
    <row r="4419" spans="4:4" x14ac:dyDescent="0.2">
      <c r="D4419" s="184"/>
    </row>
    <row r="4420" spans="4:4" x14ac:dyDescent="0.2">
      <c r="D4420" s="184"/>
    </row>
    <row r="4421" spans="4:4" x14ac:dyDescent="0.2">
      <c r="D4421" s="184"/>
    </row>
    <row r="4422" spans="4:4" x14ac:dyDescent="0.2">
      <c r="D4422" s="184"/>
    </row>
    <row r="4423" spans="4:4" x14ac:dyDescent="0.2">
      <c r="D4423" s="184"/>
    </row>
    <row r="4424" spans="4:4" x14ac:dyDescent="0.2">
      <c r="D4424" s="184"/>
    </row>
    <row r="4425" spans="4:4" x14ac:dyDescent="0.2">
      <c r="D4425" s="184"/>
    </row>
    <row r="4426" spans="4:4" x14ac:dyDescent="0.2">
      <c r="D4426" s="184"/>
    </row>
    <row r="4427" spans="4:4" x14ac:dyDescent="0.2">
      <c r="D4427" s="184"/>
    </row>
    <row r="4428" spans="4:4" x14ac:dyDescent="0.2">
      <c r="D4428" s="184"/>
    </row>
    <row r="4429" spans="4:4" x14ac:dyDescent="0.2">
      <c r="D4429" s="184"/>
    </row>
    <row r="4430" spans="4:4" x14ac:dyDescent="0.2">
      <c r="D4430" s="184"/>
    </row>
    <row r="4431" spans="4:4" x14ac:dyDescent="0.2">
      <c r="D4431" s="184"/>
    </row>
    <row r="4432" spans="4:4" x14ac:dyDescent="0.2">
      <c r="D4432" s="184"/>
    </row>
    <row r="4433" spans="4:4" x14ac:dyDescent="0.2">
      <c r="D4433" s="184"/>
    </row>
    <row r="4434" spans="4:4" x14ac:dyDescent="0.2">
      <c r="D4434" s="184"/>
    </row>
    <row r="4435" spans="4:4" x14ac:dyDescent="0.2">
      <c r="D4435" s="184"/>
    </row>
    <row r="4436" spans="4:4" x14ac:dyDescent="0.2">
      <c r="D4436" s="184"/>
    </row>
    <row r="4437" spans="4:4" x14ac:dyDescent="0.2">
      <c r="D4437" s="184"/>
    </row>
    <row r="4438" spans="4:4" x14ac:dyDescent="0.2">
      <c r="D4438" s="184"/>
    </row>
    <row r="4439" spans="4:4" x14ac:dyDescent="0.2">
      <c r="D4439" s="184"/>
    </row>
    <row r="4440" spans="4:4" x14ac:dyDescent="0.2">
      <c r="D4440" s="184"/>
    </row>
    <row r="4441" spans="4:4" x14ac:dyDescent="0.2">
      <c r="D4441" s="184"/>
    </row>
    <row r="4442" spans="4:4" x14ac:dyDescent="0.2">
      <c r="D4442" s="184"/>
    </row>
    <row r="4443" spans="4:4" x14ac:dyDescent="0.2">
      <c r="D4443" s="184"/>
    </row>
    <row r="4444" spans="4:4" x14ac:dyDescent="0.2">
      <c r="D4444" s="184"/>
    </row>
    <row r="4445" spans="4:4" x14ac:dyDescent="0.2">
      <c r="D4445" s="184"/>
    </row>
    <row r="4446" spans="4:4" x14ac:dyDescent="0.2">
      <c r="D4446" s="184"/>
    </row>
    <row r="4447" spans="4:4" x14ac:dyDescent="0.2">
      <c r="D4447" s="184"/>
    </row>
    <row r="4448" spans="4:4" x14ac:dyDescent="0.2">
      <c r="D4448" s="184"/>
    </row>
    <row r="4449" spans="4:4" x14ac:dyDescent="0.2">
      <c r="D4449" s="184"/>
    </row>
    <row r="4450" spans="4:4" x14ac:dyDescent="0.2">
      <c r="D4450" s="184"/>
    </row>
    <row r="4451" spans="4:4" x14ac:dyDescent="0.2">
      <c r="D4451" s="184"/>
    </row>
    <row r="4452" spans="4:4" x14ac:dyDescent="0.2">
      <c r="D4452" s="184"/>
    </row>
    <row r="4453" spans="4:4" x14ac:dyDescent="0.2">
      <c r="D4453" s="184"/>
    </row>
    <row r="4454" spans="4:4" x14ac:dyDescent="0.2">
      <c r="D4454" s="184"/>
    </row>
    <row r="4455" spans="4:4" x14ac:dyDescent="0.2">
      <c r="D4455" s="184"/>
    </row>
    <row r="4456" spans="4:4" x14ac:dyDescent="0.2">
      <c r="D4456" s="184"/>
    </row>
    <row r="4457" spans="4:4" x14ac:dyDescent="0.2">
      <c r="D4457" s="184"/>
    </row>
    <row r="4458" spans="4:4" x14ac:dyDescent="0.2">
      <c r="D4458" s="184"/>
    </row>
    <row r="4459" spans="4:4" x14ac:dyDescent="0.2">
      <c r="D4459" s="184"/>
    </row>
    <row r="4460" spans="4:4" x14ac:dyDescent="0.2">
      <c r="D4460" s="184"/>
    </row>
    <row r="4461" spans="4:4" x14ac:dyDescent="0.2">
      <c r="D4461" s="184"/>
    </row>
    <row r="4462" spans="4:4" x14ac:dyDescent="0.2">
      <c r="D4462" s="184"/>
    </row>
    <row r="4463" spans="4:4" x14ac:dyDescent="0.2">
      <c r="D4463" s="184"/>
    </row>
    <row r="4464" spans="4:4" x14ac:dyDescent="0.2">
      <c r="D4464" s="184"/>
    </row>
    <row r="4465" spans="4:4" x14ac:dyDescent="0.2">
      <c r="D4465" s="184"/>
    </row>
    <row r="4466" spans="4:4" x14ac:dyDescent="0.2">
      <c r="D4466" s="184"/>
    </row>
    <row r="4467" spans="4:4" x14ac:dyDescent="0.2">
      <c r="D4467" s="184"/>
    </row>
    <row r="4468" spans="4:4" x14ac:dyDescent="0.2">
      <c r="D4468" s="184"/>
    </row>
    <row r="4469" spans="4:4" x14ac:dyDescent="0.2">
      <c r="D4469" s="184"/>
    </row>
    <row r="4470" spans="4:4" x14ac:dyDescent="0.2">
      <c r="D4470" s="184"/>
    </row>
    <row r="4471" spans="4:4" x14ac:dyDescent="0.2">
      <c r="D4471" s="184"/>
    </row>
    <row r="4472" spans="4:4" x14ac:dyDescent="0.2">
      <c r="D4472" s="184"/>
    </row>
    <row r="4473" spans="4:4" x14ac:dyDescent="0.2">
      <c r="D4473" s="184"/>
    </row>
    <row r="4474" spans="4:4" x14ac:dyDescent="0.2">
      <c r="D4474" s="184"/>
    </row>
    <row r="4475" spans="4:4" x14ac:dyDescent="0.2">
      <c r="D4475" s="184"/>
    </row>
    <row r="4476" spans="4:4" x14ac:dyDescent="0.2">
      <c r="D4476" s="184"/>
    </row>
    <row r="4477" spans="4:4" x14ac:dyDescent="0.2">
      <c r="D4477" s="184"/>
    </row>
    <row r="4478" spans="4:4" x14ac:dyDescent="0.2">
      <c r="D4478" s="184"/>
    </row>
    <row r="4479" spans="4:4" x14ac:dyDescent="0.2">
      <c r="D4479" s="184"/>
    </row>
    <row r="4480" spans="4:4" x14ac:dyDescent="0.2">
      <c r="D4480" s="184"/>
    </row>
    <row r="4481" spans="4:4" x14ac:dyDescent="0.2">
      <c r="D4481" s="184"/>
    </row>
    <row r="4482" spans="4:4" x14ac:dyDescent="0.2">
      <c r="D4482" s="184"/>
    </row>
    <row r="4483" spans="4:4" x14ac:dyDescent="0.2">
      <c r="D4483" s="184"/>
    </row>
    <row r="4484" spans="4:4" x14ac:dyDescent="0.2">
      <c r="D4484" s="184"/>
    </row>
    <row r="4485" spans="4:4" x14ac:dyDescent="0.2">
      <c r="D4485" s="184"/>
    </row>
    <row r="4486" spans="4:4" x14ac:dyDescent="0.2">
      <c r="D4486" s="184"/>
    </row>
    <row r="4487" spans="4:4" x14ac:dyDescent="0.2">
      <c r="D4487" s="184"/>
    </row>
    <row r="4488" spans="4:4" x14ac:dyDescent="0.2">
      <c r="D4488" s="184"/>
    </row>
    <row r="4489" spans="4:4" x14ac:dyDescent="0.2">
      <c r="D4489" s="184"/>
    </row>
    <row r="4490" spans="4:4" x14ac:dyDescent="0.2">
      <c r="D4490" s="184"/>
    </row>
    <row r="4491" spans="4:4" x14ac:dyDescent="0.2">
      <c r="D4491" s="184"/>
    </row>
    <row r="4492" spans="4:4" x14ac:dyDescent="0.2">
      <c r="D4492" s="184"/>
    </row>
    <row r="4493" spans="4:4" x14ac:dyDescent="0.2">
      <c r="D4493" s="184"/>
    </row>
    <row r="4494" spans="4:4" x14ac:dyDescent="0.2">
      <c r="D4494" s="184"/>
    </row>
    <row r="4495" spans="4:4" x14ac:dyDescent="0.2">
      <c r="D4495" s="184"/>
    </row>
    <row r="4496" spans="4:4" x14ac:dyDescent="0.2">
      <c r="D4496" s="184"/>
    </row>
    <row r="4497" spans="4:4" x14ac:dyDescent="0.2">
      <c r="D4497" s="184"/>
    </row>
    <row r="4498" spans="4:4" x14ac:dyDescent="0.2">
      <c r="D4498" s="184"/>
    </row>
    <row r="4499" spans="4:4" x14ac:dyDescent="0.2">
      <c r="D4499" s="184"/>
    </row>
    <row r="4500" spans="4:4" x14ac:dyDescent="0.2">
      <c r="D4500" s="184"/>
    </row>
    <row r="4501" spans="4:4" x14ac:dyDescent="0.2">
      <c r="D4501" s="184"/>
    </row>
    <row r="4502" spans="4:4" x14ac:dyDescent="0.2">
      <c r="D4502" s="184"/>
    </row>
    <row r="4503" spans="4:4" x14ac:dyDescent="0.2">
      <c r="D4503" s="184"/>
    </row>
    <row r="4504" spans="4:4" x14ac:dyDescent="0.2">
      <c r="D4504" s="184"/>
    </row>
    <row r="4505" spans="4:4" x14ac:dyDescent="0.2">
      <c r="D4505" s="184"/>
    </row>
    <row r="4506" spans="4:4" x14ac:dyDescent="0.2">
      <c r="D4506" s="184"/>
    </row>
    <row r="4507" spans="4:4" x14ac:dyDescent="0.2">
      <c r="D4507" s="184"/>
    </row>
    <row r="4508" spans="4:4" x14ac:dyDescent="0.2">
      <c r="D4508" s="184"/>
    </row>
    <row r="4509" spans="4:4" x14ac:dyDescent="0.2">
      <c r="D4509" s="184"/>
    </row>
    <row r="4510" spans="4:4" x14ac:dyDescent="0.2">
      <c r="D4510" s="184"/>
    </row>
    <row r="4511" spans="4:4" x14ac:dyDescent="0.2">
      <c r="D4511" s="184"/>
    </row>
    <row r="4512" spans="4:4" x14ac:dyDescent="0.2">
      <c r="D4512" s="184"/>
    </row>
    <row r="4513" spans="4:4" x14ac:dyDescent="0.2">
      <c r="D4513" s="184"/>
    </row>
    <row r="4514" spans="4:4" x14ac:dyDescent="0.2">
      <c r="D4514" s="184"/>
    </row>
    <row r="4515" spans="4:4" x14ac:dyDescent="0.2">
      <c r="D4515" s="184"/>
    </row>
    <row r="4516" spans="4:4" x14ac:dyDescent="0.2">
      <c r="D4516" s="184"/>
    </row>
    <row r="4517" spans="4:4" x14ac:dyDescent="0.2">
      <c r="D4517" s="184"/>
    </row>
    <row r="4518" spans="4:4" x14ac:dyDescent="0.2">
      <c r="D4518" s="184"/>
    </row>
    <row r="4519" spans="4:4" x14ac:dyDescent="0.2">
      <c r="D4519" s="184"/>
    </row>
    <row r="4520" spans="4:4" x14ac:dyDescent="0.2">
      <c r="D4520" s="184"/>
    </row>
    <row r="4521" spans="4:4" x14ac:dyDescent="0.2">
      <c r="D4521" s="184"/>
    </row>
    <row r="4522" spans="4:4" x14ac:dyDescent="0.2">
      <c r="D4522" s="184"/>
    </row>
    <row r="4523" spans="4:4" x14ac:dyDescent="0.2">
      <c r="D4523" s="184"/>
    </row>
    <row r="4524" spans="4:4" x14ac:dyDescent="0.2">
      <c r="D4524" s="184"/>
    </row>
    <row r="4525" spans="4:4" x14ac:dyDescent="0.2">
      <c r="D4525" s="184"/>
    </row>
    <row r="4526" spans="4:4" x14ac:dyDescent="0.2">
      <c r="D4526" s="184"/>
    </row>
    <row r="4527" spans="4:4" x14ac:dyDescent="0.2">
      <c r="D4527" s="184"/>
    </row>
    <row r="4528" spans="4:4" x14ac:dyDescent="0.2">
      <c r="D4528" s="184"/>
    </row>
    <row r="4529" spans="4:4" x14ac:dyDescent="0.2">
      <c r="D4529" s="184"/>
    </row>
    <row r="4530" spans="4:4" x14ac:dyDescent="0.2">
      <c r="D4530" s="184"/>
    </row>
    <row r="4531" spans="4:4" x14ac:dyDescent="0.2">
      <c r="D4531" s="184"/>
    </row>
    <row r="4532" spans="4:4" x14ac:dyDescent="0.2">
      <c r="D4532" s="184"/>
    </row>
    <row r="4533" spans="4:4" x14ac:dyDescent="0.2">
      <c r="D4533" s="184"/>
    </row>
    <row r="4534" spans="4:4" x14ac:dyDescent="0.2">
      <c r="D4534" s="184"/>
    </row>
    <row r="4535" spans="4:4" x14ac:dyDescent="0.2">
      <c r="D4535" s="184"/>
    </row>
    <row r="4536" spans="4:4" x14ac:dyDescent="0.2">
      <c r="D4536" s="184"/>
    </row>
    <row r="4537" spans="4:4" x14ac:dyDescent="0.2">
      <c r="D4537" s="184"/>
    </row>
    <row r="4538" spans="4:4" x14ac:dyDescent="0.2">
      <c r="D4538" s="184"/>
    </row>
    <row r="4539" spans="4:4" x14ac:dyDescent="0.2">
      <c r="D4539" s="184"/>
    </row>
    <row r="4540" spans="4:4" x14ac:dyDescent="0.2">
      <c r="D4540" s="184"/>
    </row>
    <row r="4541" spans="4:4" x14ac:dyDescent="0.2">
      <c r="D4541" s="184"/>
    </row>
    <row r="4542" spans="4:4" x14ac:dyDescent="0.2">
      <c r="D4542" s="184"/>
    </row>
    <row r="4543" spans="4:4" x14ac:dyDescent="0.2">
      <c r="D4543" s="184"/>
    </row>
    <row r="4544" spans="4:4" x14ac:dyDescent="0.2">
      <c r="D4544" s="184"/>
    </row>
    <row r="4545" spans="4:4" x14ac:dyDescent="0.2">
      <c r="D4545" s="184"/>
    </row>
    <row r="4546" spans="4:4" x14ac:dyDescent="0.2">
      <c r="D4546" s="184"/>
    </row>
    <row r="4547" spans="4:4" x14ac:dyDescent="0.2">
      <c r="D4547" s="184"/>
    </row>
    <row r="4548" spans="4:4" x14ac:dyDescent="0.2">
      <c r="D4548" s="184"/>
    </row>
    <row r="4549" spans="4:4" x14ac:dyDescent="0.2">
      <c r="D4549" s="184"/>
    </row>
    <row r="4550" spans="4:4" x14ac:dyDescent="0.2">
      <c r="D4550" s="184"/>
    </row>
    <row r="4551" spans="4:4" x14ac:dyDescent="0.2">
      <c r="D4551" s="184"/>
    </row>
    <row r="4552" spans="4:4" x14ac:dyDescent="0.2">
      <c r="D4552" s="184"/>
    </row>
    <row r="4553" spans="4:4" x14ac:dyDescent="0.2">
      <c r="D4553" s="184"/>
    </row>
    <row r="4554" spans="4:4" x14ac:dyDescent="0.2">
      <c r="D4554" s="184"/>
    </row>
    <row r="4555" spans="4:4" x14ac:dyDescent="0.2">
      <c r="D4555" s="184"/>
    </row>
    <row r="4556" spans="4:4" x14ac:dyDescent="0.2">
      <c r="D4556" s="184"/>
    </row>
    <row r="4557" spans="4:4" x14ac:dyDescent="0.2">
      <c r="D4557" s="184"/>
    </row>
    <row r="4558" spans="4:4" x14ac:dyDescent="0.2">
      <c r="D4558" s="184"/>
    </row>
    <row r="4559" spans="4:4" x14ac:dyDescent="0.2">
      <c r="D4559" s="184"/>
    </row>
    <row r="4560" spans="4:4" x14ac:dyDescent="0.2">
      <c r="D4560" s="184"/>
    </row>
    <row r="4561" spans="4:4" x14ac:dyDescent="0.2">
      <c r="D4561" s="184"/>
    </row>
    <row r="4562" spans="4:4" x14ac:dyDescent="0.2">
      <c r="D4562" s="184"/>
    </row>
    <row r="4563" spans="4:4" x14ac:dyDescent="0.2">
      <c r="D4563" s="184"/>
    </row>
    <row r="4564" spans="4:4" x14ac:dyDescent="0.2">
      <c r="D4564" s="184"/>
    </row>
    <row r="4565" spans="4:4" x14ac:dyDescent="0.2">
      <c r="D4565" s="184"/>
    </row>
    <row r="4566" spans="4:4" x14ac:dyDescent="0.2">
      <c r="D4566" s="184"/>
    </row>
    <row r="4567" spans="4:4" x14ac:dyDescent="0.2">
      <c r="D4567" s="184"/>
    </row>
    <row r="4568" spans="4:4" x14ac:dyDescent="0.2">
      <c r="D4568" s="184"/>
    </row>
    <row r="4569" spans="4:4" x14ac:dyDescent="0.2">
      <c r="D4569" s="184"/>
    </row>
    <row r="4570" spans="4:4" x14ac:dyDescent="0.2">
      <c r="D4570" s="184"/>
    </row>
    <row r="4571" spans="4:4" x14ac:dyDescent="0.2">
      <c r="D4571" s="184"/>
    </row>
    <row r="4572" spans="4:4" x14ac:dyDescent="0.2">
      <c r="D4572" s="184"/>
    </row>
    <row r="4573" spans="4:4" x14ac:dyDescent="0.2">
      <c r="D4573" s="184"/>
    </row>
    <row r="4574" spans="4:4" x14ac:dyDescent="0.2">
      <c r="D4574" s="184"/>
    </row>
    <row r="4575" spans="4:4" x14ac:dyDescent="0.2">
      <c r="D4575" s="184"/>
    </row>
    <row r="4576" spans="4:4" x14ac:dyDescent="0.2">
      <c r="D4576" s="184"/>
    </row>
    <row r="4577" spans="4:4" x14ac:dyDescent="0.2">
      <c r="D4577" s="184"/>
    </row>
    <row r="4578" spans="4:4" x14ac:dyDescent="0.2">
      <c r="D4578" s="184"/>
    </row>
    <row r="4579" spans="4:4" x14ac:dyDescent="0.2">
      <c r="D4579" s="184"/>
    </row>
    <row r="4580" spans="4:4" x14ac:dyDescent="0.2">
      <c r="D4580" s="184"/>
    </row>
    <row r="4581" spans="4:4" x14ac:dyDescent="0.2">
      <c r="D4581" s="184"/>
    </row>
    <row r="4582" spans="4:4" x14ac:dyDescent="0.2">
      <c r="D4582" s="184"/>
    </row>
    <row r="4583" spans="4:4" x14ac:dyDescent="0.2">
      <c r="D4583" s="184"/>
    </row>
    <row r="4584" spans="4:4" x14ac:dyDescent="0.2">
      <c r="D4584" s="184"/>
    </row>
    <row r="4585" spans="4:4" x14ac:dyDescent="0.2">
      <c r="D4585" s="184"/>
    </row>
    <row r="4586" spans="4:4" x14ac:dyDescent="0.2">
      <c r="D4586" s="184"/>
    </row>
    <row r="4587" spans="4:4" x14ac:dyDescent="0.2">
      <c r="D4587" s="184"/>
    </row>
    <row r="4588" spans="4:4" x14ac:dyDescent="0.2">
      <c r="D4588" s="184"/>
    </row>
    <row r="4589" spans="4:4" x14ac:dyDescent="0.2">
      <c r="D4589" s="184"/>
    </row>
    <row r="4590" spans="4:4" x14ac:dyDescent="0.2">
      <c r="D4590" s="184"/>
    </row>
    <row r="4591" spans="4:4" x14ac:dyDescent="0.2">
      <c r="D4591" s="184"/>
    </row>
    <row r="4592" spans="4:4" x14ac:dyDescent="0.2">
      <c r="D4592" s="184"/>
    </row>
    <row r="4593" spans="4:4" x14ac:dyDescent="0.2">
      <c r="D4593" s="184"/>
    </row>
    <row r="4594" spans="4:4" x14ac:dyDescent="0.2">
      <c r="D4594" s="184"/>
    </row>
    <row r="4595" spans="4:4" x14ac:dyDescent="0.2">
      <c r="D4595" s="184"/>
    </row>
    <row r="4596" spans="4:4" x14ac:dyDescent="0.2">
      <c r="D4596" s="184"/>
    </row>
    <row r="4597" spans="4:4" x14ac:dyDescent="0.2">
      <c r="D4597" s="184"/>
    </row>
    <row r="4598" spans="4:4" x14ac:dyDescent="0.2">
      <c r="D4598" s="184"/>
    </row>
    <row r="4599" spans="4:4" x14ac:dyDescent="0.2">
      <c r="D4599" s="184"/>
    </row>
    <row r="4600" spans="4:4" x14ac:dyDescent="0.2">
      <c r="D4600" s="184"/>
    </row>
    <row r="4601" spans="4:4" x14ac:dyDescent="0.2">
      <c r="D4601" s="184"/>
    </row>
    <row r="4602" spans="4:4" x14ac:dyDescent="0.2">
      <c r="D4602" s="184"/>
    </row>
    <row r="4603" spans="4:4" x14ac:dyDescent="0.2">
      <c r="D4603" s="184"/>
    </row>
    <row r="4604" spans="4:4" x14ac:dyDescent="0.2">
      <c r="D4604" s="184"/>
    </row>
    <row r="4605" spans="4:4" x14ac:dyDescent="0.2">
      <c r="D4605" s="184"/>
    </row>
    <row r="4606" spans="4:4" x14ac:dyDescent="0.2">
      <c r="D4606" s="184"/>
    </row>
    <row r="4607" spans="4:4" x14ac:dyDescent="0.2">
      <c r="D4607" s="184"/>
    </row>
    <row r="4608" spans="4:4" x14ac:dyDescent="0.2">
      <c r="D4608" s="184"/>
    </row>
    <row r="4609" spans="4:4" x14ac:dyDescent="0.2">
      <c r="D4609" s="184"/>
    </row>
    <row r="4610" spans="4:4" x14ac:dyDescent="0.2">
      <c r="D4610" s="184"/>
    </row>
    <row r="4611" spans="4:4" x14ac:dyDescent="0.2">
      <c r="D4611" s="184"/>
    </row>
    <row r="4612" spans="4:4" x14ac:dyDescent="0.2">
      <c r="D4612" s="184"/>
    </row>
    <row r="4613" spans="4:4" x14ac:dyDescent="0.2">
      <c r="D4613" s="184"/>
    </row>
    <row r="4614" spans="4:4" x14ac:dyDescent="0.2">
      <c r="D4614" s="184"/>
    </row>
    <row r="4615" spans="4:4" x14ac:dyDescent="0.2">
      <c r="D4615" s="184"/>
    </row>
    <row r="4616" spans="4:4" x14ac:dyDescent="0.2">
      <c r="D4616" s="184"/>
    </row>
    <row r="4617" spans="4:4" x14ac:dyDescent="0.2">
      <c r="D4617" s="184"/>
    </row>
    <row r="4618" spans="4:4" x14ac:dyDescent="0.2">
      <c r="D4618" s="184"/>
    </row>
    <row r="4619" spans="4:4" x14ac:dyDescent="0.2">
      <c r="D4619" s="184"/>
    </row>
    <row r="4620" spans="4:4" x14ac:dyDescent="0.2">
      <c r="D4620" s="184"/>
    </row>
    <row r="4621" spans="4:4" x14ac:dyDescent="0.2">
      <c r="D4621" s="184"/>
    </row>
    <row r="4622" spans="4:4" x14ac:dyDescent="0.2">
      <c r="D4622" s="184"/>
    </row>
    <row r="4623" spans="4:4" x14ac:dyDescent="0.2">
      <c r="D4623" s="184"/>
    </row>
    <row r="4624" spans="4:4" x14ac:dyDescent="0.2">
      <c r="D4624" s="184"/>
    </row>
    <row r="4625" spans="4:4" x14ac:dyDescent="0.2">
      <c r="D4625" s="184"/>
    </row>
    <row r="4626" spans="4:4" x14ac:dyDescent="0.2">
      <c r="D4626" s="184"/>
    </row>
    <row r="4627" spans="4:4" x14ac:dyDescent="0.2">
      <c r="D4627" s="184"/>
    </row>
    <row r="4628" spans="4:4" x14ac:dyDescent="0.2">
      <c r="D4628" s="184"/>
    </row>
    <row r="4629" spans="4:4" x14ac:dyDescent="0.2">
      <c r="D4629" s="184"/>
    </row>
    <row r="4630" spans="4:4" x14ac:dyDescent="0.2">
      <c r="D4630" s="184"/>
    </row>
    <row r="4631" spans="4:4" x14ac:dyDescent="0.2">
      <c r="D4631" s="184"/>
    </row>
    <row r="4632" spans="4:4" x14ac:dyDescent="0.2">
      <c r="D4632" s="184"/>
    </row>
    <row r="4633" spans="4:4" x14ac:dyDescent="0.2">
      <c r="D4633" s="184"/>
    </row>
    <row r="4634" spans="4:4" x14ac:dyDescent="0.2">
      <c r="D4634" s="184"/>
    </row>
    <row r="4635" spans="4:4" x14ac:dyDescent="0.2">
      <c r="D4635" s="184"/>
    </row>
    <row r="4636" spans="4:4" x14ac:dyDescent="0.2">
      <c r="D4636" s="184"/>
    </row>
    <row r="4637" spans="4:4" x14ac:dyDescent="0.2">
      <c r="D4637" s="184"/>
    </row>
    <row r="4638" spans="4:4" x14ac:dyDescent="0.2">
      <c r="D4638" s="184"/>
    </row>
    <row r="4639" spans="4:4" x14ac:dyDescent="0.2">
      <c r="D4639" s="184"/>
    </row>
    <row r="4640" spans="4:4" x14ac:dyDescent="0.2">
      <c r="D4640" s="184"/>
    </row>
    <row r="4641" spans="4:4" x14ac:dyDescent="0.2">
      <c r="D4641" s="184"/>
    </row>
    <row r="4642" spans="4:4" x14ac:dyDescent="0.2">
      <c r="D4642" s="184"/>
    </row>
    <row r="4643" spans="4:4" x14ac:dyDescent="0.2">
      <c r="D4643" s="184"/>
    </row>
    <row r="4644" spans="4:4" x14ac:dyDescent="0.2">
      <c r="D4644" s="184"/>
    </row>
    <row r="4645" spans="4:4" x14ac:dyDescent="0.2">
      <c r="D4645" s="184"/>
    </row>
    <row r="4646" spans="4:4" x14ac:dyDescent="0.2">
      <c r="D4646" s="184"/>
    </row>
    <row r="4647" spans="4:4" x14ac:dyDescent="0.2">
      <c r="D4647" s="184"/>
    </row>
    <row r="4648" spans="4:4" x14ac:dyDescent="0.2">
      <c r="D4648" s="184"/>
    </row>
    <row r="4649" spans="4:4" x14ac:dyDescent="0.2">
      <c r="D4649" s="184"/>
    </row>
    <row r="4650" spans="4:4" x14ac:dyDescent="0.2">
      <c r="D4650" s="184"/>
    </row>
    <row r="4651" spans="4:4" x14ac:dyDescent="0.2">
      <c r="D4651" s="184"/>
    </row>
    <row r="4652" spans="4:4" x14ac:dyDescent="0.2">
      <c r="D4652" s="184"/>
    </row>
    <row r="4653" spans="4:4" x14ac:dyDescent="0.2">
      <c r="D4653" s="184"/>
    </row>
    <row r="4654" spans="4:4" x14ac:dyDescent="0.2">
      <c r="D4654" s="184"/>
    </row>
    <row r="4655" spans="4:4" x14ac:dyDescent="0.2">
      <c r="D4655" s="184"/>
    </row>
    <row r="4656" spans="4:4" x14ac:dyDescent="0.2">
      <c r="D4656" s="184"/>
    </row>
    <row r="4657" spans="4:4" x14ac:dyDescent="0.2">
      <c r="D4657" s="184"/>
    </row>
    <row r="4658" spans="4:4" x14ac:dyDescent="0.2">
      <c r="D4658" s="184"/>
    </row>
    <row r="4659" spans="4:4" x14ac:dyDescent="0.2">
      <c r="D4659" s="184"/>
    </row>
    <row r="4660" spans="4:4" x14ac:dyDescent="0.2">
      <c r="D4660" s="184"/>
    </row>
    <row r="4661" spans="4:4" x14ac:dyDescent="0.2">
      <c r="D4661" s="184"/>
    </row>
    <row r="4662" spans="4:4" x14ac:dyDescent="0.2">
      <c r="D4662" s="184"/>
    </row>
    <row r="4663" spans="4:4" x14ac:dyDescent="0.2">
      <c r="D4663" s="184"/>
    </row>
    <row r="4664" spans="4:4" x14ac:dyDescent="0.2">
      <c r="D4664" s="184"/>
    </row>
    <row r="4665" spans="4:4" x14ac:dyDescent="0.2">
      <c r="D4665" s="184"/>
    </row>
    <row r="4666" spans="4:4" x14ac:dyDescent="0.2">
      <c r="D4666" s="184"/>
    </row>
    <row r="4667" spans="4:4" x14ac:dyDescent="0.2">
      <c r="D4667" s="184"/>
    </row>
    <row r="4668" spans="4:4" x14ac:dyDescent="0.2">
      <c r="D4668" s="184"/>
    </row>
    <row r="4669" spans="4:4" x14ac:dyDescent="0.2">
      <c r="D4669" s="184"/>
    </row>
    <row r="4670" spans="4:4" x14ac:dyDescent="0.2">
      <c r="D4670" s="184"/>
    </row>
    <row r="4671" spans="4:4" x14ac:dyDescent="0.2">
      <c r="D4671" s="184"/>
    </row>
    <row r="4672" spans="4:4" x14ac:dyDescent="0.2">
      <c r="D4672" s="184"/>
    </row>
    <row r="4673" spans="4:4" x14ac:dyDescent="0.2">
      <c r="D4673" s="184"/>
    </row>
    <row r="4674" spans="4:4" x14ac:dyDescent="0.2">
      <c r="D4674" s="184"/>
    </row>
    <row r="4675" spans="4:4" x14ac:dyDescent="0.2">
      <c r="D4675" s="184"/>
    </row>
    <row r="4676" spans="4:4" x14ac:dyDescent="0.2">
      <c r="D4676" s="184"/>
    </row>
    <row r="4677" spans="4:4" x14ac:dyDescent="0.2">
      <c r="D4677" s="184"/>
    </row>
    <row r="4678" spans="4:4" x14ac:dyDescent="0.2">
      <c r="D4678" s="184"/>
    </row>
    <row r="4679" spans="4:4" x14ac:dyDescent="0.2">
      <c r="D4679" s="184"/>
    </row>
    <row r="4680" spans="4:4" x14ac:dyDescent="0.2">
      <c r="D4680" s="184"/>
    </row>
    <row r="4681" spans="4:4" x14ac:dyDescent="0.2">
      <c r="D4681" s="184"/>
    </row>
    <row r="4682" spans="4:4" x14ac:dyDescent="0.2">
      <c r="D4682" s="184"/>
    </row>
    <row r="4683" spans="4:4" x14ac:dyDescent="0.2">
      <c r="D4683" s="184"/>
    </row>
    <row r="4684" spans="4:4" x14ac:dyDescent="0.2">
      <c r="D4684" s="184"/>
    </row>
    <row r="4685" spans="4:4" x14ac:dyDescent="0.2">
      <c r="D4685" s="184"/>
    </row>
    <row r="4686" spans="4:4" x14ac:dyDescent="0.2">
      <c r="D4686" s="184"/>
    </row>
    <row r="4687" spans="4:4" x14ac:dyDescent="0.2">
      <c r="D4687" s="184"/>
    </row>
    <row r="4688" spans="4:4" x14ac:dyDescent="0.2">
      <c r="D4688" s="184"/>
    </row>
    <row r="4689" spans="4:4" x14ac:dyDescent="0.2">
      <c r="D4689" s="184"/>
    </row>
    <row r="4690" spans="4:4" x14ac:dyDescent="0.2">
      <c r="D4690" s="184"/>
    </row>
    <row r="4691" spans="4:4" x14ac:dyDescent="0.2">
      <c r="D4691" s="184"/>
    </row>
    <row r="4692" spans="4:4" x14ac:dyDescent="0.2">
      <c r="D4692" s="184"/>
    </row>
    <row r="4693" spans="4:4" x14ac:dyDescent="0.2">
      <c r="D4693" s="184"/>
    </row>
    <row r="4694" spans="4:4" x14ac:dyDescent="0.2">
      <c r="D4694" s="184"/>
    </row>
    <row r="4695" spans="4:4" x14ac:dyDescent="0.2">
      <c r="D4695" s="184"/>
    </row>
    <row r="4696" spans="4:4" x14ac:dyDescent="0.2">
      <c r="D4696" s="184"/>
    </row>
    <row r="4697" spans="4:4" x14ac:dyDescent="0.2">
      <c r="D4697" s="184"/>
    </row>
    <row r="4698" spans="4:4" x14ac:dyDescent="0.2">
      <c r="D4698" s="184"/>
    </row>
    <row r="4699" spans="4:4" x14ac:dyDescent="0.2">
      <c r="D4699" s="184"/>
    </row>
    <row r="4700" spans="4:4" x14ac:dyDescent="0.2">
      <c r="D4700" s="184"/>
    </row>
    <row r="4701" spans="4:4" x14ac:dyDescent="0.2">
      <c r="D4701" s="184"/>
    </row>
    <row r="4702" spans="4:4" x14ac:dyDescent="0.2">
      <c r="D4702" s="184"/>
    </row>
    <row r="4703" spans="4:4" x14ac:dyDescent="0.2">
      <c r="D4703" s="184"/>
    </row>
    <row r="4704" spans="4:4" x14ac:dyDescent="0.2">
      <c r="D4704" s="184"/>
    </row>
    <row r="4705" spans="4:4" x14ac:dyDescent="0.2">
      <c r="D4705" s="184"/>
    </row>
    <row r="4706" spans="4:4" x14ac:dyDescent="0.2">
      <c r="D4706" s="184"/>
    </row>
    <row r="4707" spans="4:4" x14ac:dyDescent="0.2">
      <c r="D4707" s="184"/>
    </row>
    <row r="4708" spans="4:4" x14ac:dyDescent="0.2">
      <c r="D4708" s="184"/>
    </row>
    <row r="4709" spans="4:4" x14ac:dyDescent="0.2">
      <c r="D4709" s="184"/>
    </row>
    <row r="4710" spans="4:4" x14ac:dyDescent="0.2">
      <c r="D4710" s="184"/>
    </row>
    <row r="4711" spans="4:4" x14ac:dyDescent="0.2">
      <c r="D4711" s="184"/>
    </row>
    <row r="4712" spans="4:4" x14ac:dyDescent="0.2">
      <c r="D4712" s="184"/>
    </row>
    <row r="4713" spans="4:4" x14ac:dyDescent="0.2">
      <c r="D4713" s="184"/>
    </row>
    <row r="4714" spans="4:4" x14ac:dyDescent="0.2">
      <c r="D4714" s="184"/>
    </row>
    <row r="4715" spans="4:4" x14ac:dyDescent="0.2">
      <c r="D4715" s="184"/>
    </row>
    <row r="4716" spans="4:4" x14ac:dyDescent="0.2">
      <c r="D4716" s="184"/>
    </row>
    <row r="4717" spans="4:4" x14ac:dyDescent="0.2">
      <c r="D4717" s="184"/>
    </row>
    <row r="4718" spans="4:4" x14ac:dyDescent="0.2">
      <c r="D4718" s="184"/>
    </row>
    <row r="4719" spans="4:4" x14ac:dyDescent="0.2">
      <c r="D4719" s="184"/>
    </row>
    <row r="4720" spans="4:4" x14ac:dyDescent="0.2">
      <c r="D4720" s="184"/>
    </row>
    <row r="4721" spans="4:4" x14ac:dyDescent="0.2">
      <c r="D4721" s="184"/>
    </row>
    <row r="4722" spans="4:4" x14ac:dyDescent="0.2">
      <c r="D4722" s="184"/>
    </row>
    <row r="4723" spans="4:4" x14ac:dyDescent="0.2">
      <c r="D4723" s="184"/>
    </row>
    <row r="4724" spans="4:4" x14ac:dyDescent="0.2">
      <c r="D4724" s="184"/>
    </row>
    <row r="4725" spans="4:4" x14ac:dyDescent="0.2">
      <c r="D4725" s="184"/>
    </row>
    <row r="4726" spans="4:4" x14ac:dyDescent="0.2">
      <c r="D4726" s="184"/>
    </row>
    <row r="4727" spans="4:4" x14ac:dyDescent="0.2">
      <c r="D4727" s="184"/>
    </row>
    <row r="4728" spans="4:4" x14ac:dyDescent="0.2">
      <c r="D4728" s="184"/>
    </row>
    <row r="4729" spans="4:4" x14ac:dyDescent="0.2">
      <c r="D4729" s="184"/>
    </row>
    <row r="4730" spans="4:4" x14ac:dyDescent="0.2">
      <c r="D4730" s="184"/>
    </row>
    <row r="4731" spans="4:4" x14ac:dyDescent="0.2">
      <c r="D4731" s="184"/>
    </row>
    <row r="4732" spans="4:4" x14ac:dyDescent="0.2">
      <c r="D4732" s="184"/>
    </row>
    <row r="4733" spans="4:4" x14ac:dyDescent="0.2">
      <c r="D4733" s="184"/>
    </row>
    <row r="4734" spans="4:4" x14ac:dyDescent="0.2">
      <c r="D4734" s="184"/>
    </row>
    <row r="4735" spans="4:4" x14ac:dyDescent="0.2">
      <c r="D4735" s="184"/>
    </row>
    <row r="4736" spans="4:4" x14ac:dyDescent="0.2">
      <c r="D4736" s="184"/>
    </row>
    <row r="4737" spans="4:4" x14ac:dyDescent="0.2">
      <c r="D4737" s="184"/>
    </row>
    <row r="4738" spans="4:4" x14ac:dyDescent="0.2">
      <c r="D4738" s="184"/>
    </row>
    <row r="4739" spans="4:4" x14ac:dyDescent="0.2">
      <c r="D4739" s="184"/>
    </row>
    <row r="4740" spans="4:4" x14ac:dyDescent="0.2">
      <c r="D4740" s="184"/>
    </row>
    <row r="4741" spans="4:4" x14ac:dyDescent="0.2">
      <c r="D4741" s="184"/>
    </row>
    <row r="4742" spans="4:4" x14ac:dyDescent="0.2">
      <c r="D4742" s="184"/>
    </row>
    <row r="4743" spans="4:4" x14ac:dyDescent="0.2">
      <c r="D4743" s="184"/>
    </row>
    <row r="4744" spans="4:4" x14ac:dyDescent="0.2">
      <c r="D4744" s="184"/>
    </row>
    <row r="4745" spans="4:4" x14ac:dyDescent="0.2">
      <c r="D4745" s="184"/>
    </row>
    <row r="4746" spans="4:4" x14ac:dyDescent="0.2">
      <c r="D4746" s="184"/>
    </row>
    <row r="4747" spans="4:4" x14ac:dyDescent="0.2">
      <c r="D4747" s="184"/>
    </row>
    <row r="4748" spans="4:4" x14ac:dyDescent="0.2">
      <c r="D4748" s="184"/>
    </row>
    <row r="4749" spans="4:4" x14ac:dyDescent="0.2">
      <c r="D4749" s="184"/>
    </row>
    <row r="4750" spans="4:4" x14ac:dyDescent="0.2">
      <c r="D4750" s="184"/>
    </row>
    <row r="4751" spans="4:4" x14ac:dyDescent="0.2">
      <c r="D4751" s="184"/>
    </row>
    <row r="4752" spans="4:4" x14ac:dyDescent="0.2">
      <c r="D4752" s="184"/>
    </row>
    <row r="4753" spans="4:4" x14ac:dyDescent="0.2">
      <c r="D4753" s="184"/>
    </row>
    <row r="4754" spans="4:4" x14ac:dyDescent="0.2">
      <c r="D4754" s="184"/>
    </row>
    <row r="4755" spans="4:4" x14ac:dyDescent="0.2">
      <c r="D4755" s="184"/>
    </row>
    <row r="4756" spans="4:4" x14ac:dyDescent="0.2">
      <c r="D4756" s="184"/>
    </row>
    <row r="4757" spans="4:4" x14ac:dyDescent="0.2">
      <c r="D4757" s="184"/>
    </row>
    <row r="4758" spans="4:4" x14ac:dyDescent="0.2">
      <c r="D4758" s="184"/>
    </row>
    <row r="4759" spans="4:4" x14ac:dyDescent="0.2">
      <c r="D4759" s="184"/>
    </row>
    <row r="4760" spans="4:4" x14ac:dyDescent="0.2">
      <c r="D4760" s="184"/>
    </row>
    <row r="4761" spans="4:4" x14ac:dyDescent="0.2">
      <c r="D4761" s="184"/>
    </row>
    <row r="4762" spans="4:4" x14ac:dyDescent="0.2">
      <c r="D4762" s="184"/>
    </row>
    <row r="4763" spans="4:4" x14ac:dyDescent="0.2">
      <c r="D4763" s="184"/>
    </row>
    <row r="4764" spans="4:4" x14ac:dyDescent="0.2">
      <c r="D4764" s="184"/>
    </row>
    <row r="4765" spans="4:4" x14ac:dyDescent="0.2">
      <c r="D4765" s="184"/>
    </row>
    <row r="4766" spans="4:4" x14ac:dyDescent="0.2">
      <c r="D4766" s="184"/>
    </row>
    <row r="4767" spans="4:4" x14ac:dyDescent="0.2">
      <c r="D4767" s="184"/>
    </row>
    <row r="4768" spans="4:4" x14ac:dyDescent="0.2">
      <c r="D4768" s="184"/>
    </row>
    <row r="4769" spans="4:4" x14ac:dyDescent="0.2">
      <c r="D4769" s="184"/>
    </row>
    <row r="4770" spans="4:4" x14ac:dyDescent="0.2">
      <c r="D4770" s="184"/>
    </row>
    <row r="4771" spans="4:4" x14ac:dyDescent="0.2">
      <c r="D4771" s="184"/>
    </row>
    <row r="4772" spans="4:4" x14ac:dyDescent="0.2">
      <c r="D4772" s="184"/>
    </row>
    <row r="4773" spans="4:4" x14ac:dyDescent="0.2">
      <c r="D4773" s="184"/>
    </row>
    <row r="4774" spans="4:4" x14ac:dyDescent="0.2">
      <c r="D4774" s="184"/>
    </row>
    <row r="4775" spans="4:4" x14ac:dyDescent="0.2">
      <c r="D4775" s="184"/>
    </row>
    <row r="4776" spans="4:4" x14ac:dyDescent="0.2">
      <c r="D4776" s="184"/>
    </row>
    <row r="4777" spans="4:4" x14ac:dyDescent="0.2">
      <c r="D4777" s="184"/>
    </row>
    <row r="4778" spans="4:4" x14ac:dyDescent="0.2">
      <c r="D4778" s="184"/>
    </row>
    <row r="4779" spans="4:4" x14ac:dyDescent="0.2">
      <c r="D4779" s="184"/>
    </row>
    <row r="4780" spans="4:4" x14ac:dyDescent="0.2">
      <c r="D4780" s="184"/>
    </row>
    <row r="4781" spans="4:4" x14ac:dyDescent="0.2">
      <c r="D4781" s="184"/>
    </row>
    <row r="4782" spans="4:4" x14ac:dyDescent="0.2">
      <c r="D4782" s="184"/>
    </row>
    <row r="4783" spans="4:4" x14ac:dyDescent="0.2">
      <c r="D4783" s="184"/>
    </row>
    <row r="4784" spans="4:4" x14ac:dyDescent="0.2">
      <c r="D4784" s="184"/>
    </row>
    <row r="4785" spans="4:4" x14ac:dyDescent="0.2">
      <c r="D4785" s="184"/>
    </row>
    <row r="4786" spans="4:4" x14ac:dyDescent="0.2">
      <c r="D4786" s="184"/>
    </row>
    <row r="4787" spans="4:4" x14ac:dyDescent="0.2">
      <c r="D4787" s="184"/>
    </row>
    <row r="4788" spans="4:4" x14ac:dyDescent="0.2">
      <c r="D4788" s="184"/>
    </row>
    <row r="4789" spans="4:4" x14ac:dyDescent="0.2">
      <c r="D4789" s="184"/>
    </row>
    <row r="4790" spans="4:4" x14ac:dyDescent="0.2">
      <c r="D4790" s="184"/>
    </row>
    <row r="4791" spans="4:4" x14ac:dyDescent="0.2">
      <c r="D4791" s="184"/>
    </row>
    <row r="4792" spans="4:4" x14ac:dyDescent="0.2">
      <c r="D4792" s="184"/>
    </row>
    <row r="4793" spans="4:4" x14ac:dyDescent="0.2">
      <c r="D4793" s="184"/>
    </row>
    <row r="4794" spans="4:4" x14ac:dyDescent="0.2">
      <c r="D4794" s="184"/>
    </row>
    <row r="4795" spans="4:4" x14ac:dyDescent="0.2">
      <c r="D4795" s="184"/>
    </row>
    <row r="4796" spans="4:4" x14ac:dyDescent="0.2">
      <c r="D4796" s="184"/>
    </row>
    <row r="4797" spans="4:4" x14ac:dyDescent="0.2">
      <c r="D4797" s="184"/>
    </row>
    <row r="4798" spans="4:4" x14ac:dyDescent="0.2">
      <c r="D4798" s="184"/>
    </row>
    <row r="4799" spans="4:4" x14ac:dyDescent="0.2">
      <c r="D4799" s="184"/>
    </row>
    <row r="4800" spans="4:4" x14ac:dyDescent="0.2">
      <c r="D4800" s="184"/>
    </row>
    <row r="4801" spans="4:4" x14ac:dyDescent="0.2">
      <c r="D4801" s="184"/>
    </row>
    <row r="4802" spans="4:4" x14ac:dyDescent="0.2">
      <c r="D4802" s="184"/>
    </row>
    <row r="4803" spans="4:4" x14ac:dyDescent="0.2">
      <c r="D4803" s="184"/>
    </row>
    <row r="4804" spans="4:4" x14ac:dyDescent="0.2">
      <c r="D4804" s="184"/>
    </row>
    <row r="4805" spans="4:4" x14ac:dyDescent="0.2">
      <c r="D4805" s="184"/>
    </row>
    <row r="4806" spans="4:4" x14ac:dyDescent="0.2">
      <c r="D4806" s="184"/>
    </row>
    <row r="4807" spans="4:4" x14ac:dyDescent="0.2">
      <c r="D4807" s="184"/>
    </row>
    <row r="4808" spans="4:4" x14ac:dyDescent="0.2">
      <c r="D4808" s="184"/>
    </row>
    <row r="4809" spans="4:4" x14ac:dyDescent="0.2">
      <c r="D4809" s="184"/>
    </row>
    <row r="4810" spans="4:4" x14ac:dyDescent="0.2">
      <c r="D4810" s="184"/>
    </row>
    <row r="4811" spans="4:4" x14ac:dyDescent="0.2">
      <c r="D4811" s="184"/>
    </row>
    <row r="4812" spans="4:4" x14ac:dyDescent="0.2">
      <c r="D4812" s="184"/>
    </row>
    <row r="4813" spans="4:4" x14ac:dyDescent="0.2">
      <c r="D4813" s="184"/>
    </row>
    <row r="4814" spans="4:4" x14ac:dyDescent="0.2">
      <c r="D4814" s="184"/>
    </row>
    <row r="4815" spans="4:4" x14ac:dyDescent="0.2">
      <c r="D4815" s="184"/>
    </row>
    <row r="4816" spans="4:4" x14ac:dyDescent="0.2">
      <c r="D4816" s="184"/>
    </row>
    <row r="4817" spans="4:4" x14ac:dyDescent="0.2">
      <c r="D4817" s="184"/>
    </row>
    <row r="4818" spans="4:4" x14ac:dyDescent="0.2">
      <c r="D4818" s="184"/>
    </row>
    <row r="4819" spans="4:4" x14ac:dyDescent="0.2">
      <c r="D4819" s="184"/>
    </row>
    <row r="4820" spans="4:4" x14ac:dyDescent="0.2">
      <c r="D4820" s="184"/>
    </row>
    <row r="4821" spans="4:4" x14ac:dyDescent="0.2">
      <c r="D4821" s="184"/>
    </row>
    <row r="4822" spans="4:4" x14ac:dyDescent="0.2">
      <c r="D4822" s="184"/>
    </row>
    <row r="4823" spans="4:4" x14ac:dyDescent="0.2">
      <c r="D4823" s="184"/>
    </row>
    <row r="4824" spans="4:4" x14ac:dyDescent="0.2">
      <c r="D4824" s="184"/>
    </row>
    <row r="4825" spans="4:4" x14ac:dyDescent="0.2">
      <c r="D4825" s="184"/>
    </row>
    <row r="4826" spans="4:4" x14ac:dyDescent="0.2">
      <c r="D4826" s="184"/>
    </row>
    <row r="4827" spans="4:4" x14ac:dyDescent="0.2">
      <c r="D4827" s="184"/>
    </row>
    <row r="4828" spans="4:4" x14ac:dyDescent="0.2">
      <c r="D4828" s="184"/>
    </row>
    <row r="4829" spans="4:4" x14ac:dyDescent="0.2">
      <c r="D4829" s="184"/>
    </row>
    <row r="4830" spans="4:4" x14ac:dyDescent="0.2">
      <c r="D4830" s="184"/>
    </row>
    <row r="4831" spans="4:4" x14ac:dyDescent="0.2">
      <c r="D4831" s="184"/>
    </row>
    <row r="4832" spans="4:4" x14ac:dyDescent="0.2">
      <c r="D4832" s="184"/>
    </row>
    <row r="4833" spans="4:4" x14ac:dyDescent="0.2">
      <c r="D4833" s="184"/>
    </row>
    <row r="4834" spans="4:4" x14ac:dyDescent="0.2">
      <c r="D4834" s="184"/>
    </row>
    <row r="4835" spans="4:4" x14ac:dyDescent="0.2">
      <c r="D4835" s="184"/>
    </row>
    <row r="4836" spans="4:4" x14ac:dyDescent="0.2">
      <c r="D4836" s="184"/>
    </row>
    <row r="4837" spans="4:4" x14ac:dyDescent="0.2">
      <c r="D4837" s="184"/>
    </row>
    <row r="4838" spans="4:4" x14ac:dyDescent="0.2">
      <c r="D4838" s="184"/>
    </row>
    <row r="4839" spans="4:4" x14ac:dyDescent="0.2">
      <c r="D4839" s="184"/>
    </row>
    <row r="4840" spans="4:4" x14ac:dyDescent="0.2">
      <c r="D4840" s="184"/>
    </row>
    <row r="4841" spans="4:4" x14ac:dyDescent="0.2">
      <c r="D4841" s="184"/>
    </row>
    <row r="4842" spans="4:4" x14ac:dyDescent="0.2">
      <c r="D4842" s="184"/>
    </row>
    <row r="4843" spans="4:4" x14ac:dyDescent="0.2">
      <c r="D4843" s="184"/>
    </row>
    <row r="4844" spans="4:4" x14ac:dyDescent="0.2">
      <c r="D4844" s="184"/>
    </row>
    <row r="4845" spans="4:4" x14ac:dyDescent="0.2">
      <c r="D4845" s="184"/>
    </row>
    <row r="4846" spans="4:4" x14ac:dyDescent="0.2">
      <c r="D4846" s="184"/>
    </row>
    <row r="4847" spans="4:4" x14ac:dyDescent="0.2">
      <c r="D4847" s="184"/>
    </row>
    <row r="4848" spans="4:4" x14ac:dyDescent="0.2">
      <c r="D4848" s="184"/>
    </row>
    <row r="4849" spans="4:4" x14ac:dyDescent="0.2">
      <c r="D4849" s="184"/>
    </row>
    <row r="4850" spans="4:4" x14ac:dyDescent="0.2">
      <c r="D4850" s="184"/>
    </row>
    <row r="4851" spans="4:4" x14ac:dyDescent="0.2">
      <c r="D4851" s="184"/>
    </row>
    <row r="4852" spans="4:4" x14ac:dyDescent="0.2">
      <c r="D4852" s="184"/>
    </row>
    <row r="4853" spans="4:4" x14ac:dyDescent="0.2">
      <c r="D4853" s="184"/>
    </row>
    <row r="4854" spans="4:4" x14ac:dyDescent="0.2">
      <c r="D4854" s="184"/>
    </row>
    <row r="4855" spans="4:4" x14ac:dyDescent="0.2">
      <c r="D4855" s="184"/>
    </row>
    <row r="4856" spans="4:4" x14ac:dyDescent="0.2">
      <c r="D4856" s="184"/>
    </row>
    <row r="4857" spans="4:4" x14ac:dyDescent="0.2">
      <c r="D4857" s="184"/>
    </row>
    <row r="4858" spans="4:4" x14ac:dyDescent="0.2">
      <c r="D4858" s="184"/>
    </row>
    <row r="4859" spans="4:4" x14ac:dyDescent="0.2">
      <c r="D4859" s="184"/>
    </row>
    <row r="4860" spans="4:4" x14ac:dyDescent="0.2">
      <c r="D4860" s="184"/>
    </row>
    <row r="4861" spans="4:4" x14ac:dyDescent="0.2">
      <c r="D4861" s="184"/>
    </row>
    <row r="4862" spans="4:4" x14ac:dyDescent="0.2">
      <c r="D4862" s="184"/>
    </row>
    <row r="4863" spans="4:4" x14ac:dyDescent="0.2">
      <c r="D4863" s="184"/>
    </row>
    <row r="4864" spans="4:4" x14ac:dyDescent="0.2">
      <c r="D4864" s="184"/>
    </row>
    <row r="4865" spans="4:4" x14ac:dyDescent="0.2">
      <c r="D4865" s="184"/>
    </row>
    <row r="4866" spans="4:4" x14ac:dyDescent="0.2">
      <c r="D4866" s="184"/>
    </row>
    <row r="4867" spans="4:4" x14ac:dyDescent="0.2">
      <c r="D4867" s="184"/>
    </row>
    <row r="4868" spans="4:4" x14ac:dyDescent="0.2">
      <c r="D4868" s="184"/>
    </row>
    <row r="4869" spans="4:4" x14ac:dyDescent="0.2">
      <c r="D4869" s="184"/>
    </row>
    <row r="4870" spans="4:4" x14ac:dyDescent="0.2">
      <c r="D4870" s="184"/>
    </row>
    <row r="4871" spans="4:4" x14ac:dyDescent="0.2">
      <c r="D4871" s="184"/>
    </row>
    <row r="4872" spans="4:4" x14ac:dyDescent="0.2">
      <c r="D4872" s="184"/>
    </row>
    <row r="4873" spans="4:4" x14ac:dyDescent="0.2">
      <c r="D4873" s="184"/>
    </row>
    <row r="4874" spans="4:4" x14ac:dyDescent="0.2">
      <c r="D4874" s="184"/>
    </row>
    <row r="4875" spans="4:4" x14ac:dyDescent="0.2">
      <c r="D4875" s="184"/>
    </row>
    <row r="4876" spans="4:4" x14ac:dyDescent="0.2">
      <c r="D4876" s="184"/>
    </row>
    <row r="4877" spans="4:4" x14ac:dyDescent="0.2">
      <c r="D4877" s="184"/>
    </row>
    <row r="4878" spans="4:4" x14ac:dyDescent="0.2">
      <c r="D4878" s="184"/>
    </row>
    <row r="4879" spans="4:4" x14ac:dyDescent="0.2">
      <c r="D4879" s="184"/>
    </row>
    <row r="4880" spans="4:4" x14ac:dyDescent="0.2">
      <c r="D4880" s="184"/>
    </row>
    <row r="4881" spans="4:4" x14ac:dyDescent="0.2">
      <c r="D4881" s="184"/>
    </row>
    <row r="4882" spans="4:4" x14ac:dyDescent="0.2">
      <c r="D4882" s="184"/>
    </row>
    <row r="4883" spans="4:4" x14ac:dyDescent="0.2">
      <c r="D4883" s="184"/>
    </row>
    <row r="4884" spans="4:4" x14ac:dyDescent="0.2">
      <c r="D4884" s="184"/>
    </row>
    <row r="4885" spans="4:4" x14ac:dyDescent="0.2">
      <c r="D4885" s="184"/>
    </row>
    <row r="4886" spans="4:4" x14ac:dyDescent="0.2">
      <c r="D4886" s="184"/>
    </row>
    <row r="4887" spans="4:4" x14ac:dyDescent="0.2">
      <c r="D4887" s="184"/>
    </row>
    <row r="4888" spans="4:4" x14ac:dyDescent="0.2">
      <c r="D4888" s="184"/>
    </row>
    <row r="4889" spans="4:4" x14ac:dyDescent="0.2">
      <c r="D4889" s="184"/>
    </row>
    <row r="4890" spans="4:4" x14ac:dyDescent="0.2">
      <c r="D4890" s="184"/>
    </row>
    <row r="4891" spans="4:4" x14ac:dyDescent="0.2">
      <c r="D4891" s="184"/>
    </row>
    <row r="4892" spans="4:4" x14ac:dyDescent="0.2">
      <c r="D4892" s="184"/>
    </row>
    <row r="4893" spans="4:4" x14ac:dyDescent="0.2">
      <c r="D4893" s="184"/>
    </row>
    <row r="4894" spans="4:4" x14ac:dyDescent="0.2">
      <c r="D4894" s="184"/>
    </row>
    <row r="4895" spans="4:4" x14ac:dyDescent="0.2">
      <c r="D4895" s="184"/>
    </row>
    <row r="4896" spans="4:4" x14ac:dyDescent="0.2">
      <c r="D4896" s="184"/>
    </row>
    <row r="4897" spans="4:4" x14ac:dyDescent="0.2">
      <c r="D4897" s="184"/>
    </row>
    <row r="4898" spans="4:4" x14ac:dyDescent="0.2">
      <c r="D4898" s="184"/>
    </row>
    <row r="4899" spans="4:4" x14ac:dyDescent="0.2">
      <c r="D4899" s="184"/>
    </row>
    <row r="4900" spans="4:4" x14ac:dyDescent="0.2">
      <c r="D4900" s="184"/>
    </row>
    <row r="4901" spans="4:4" x14ac:dyDescent="0.2">
      <c r="D4901" s="184"/>
    </row>
    <row r="4902" spans="4:4" x14ac:dyDescent="0.2">
      <c r="D4902" s="184"/>
    </row>
    <row r="4903" spans="4:4" x14ac:dyDescent="0.2">
      <c r="D4903" s="184"/>
    </row>
    <row r="4904" spans="4:4" x14ac:dyDescent="0.2">
      <c r="D4904" s="184"/>
    </row>
    <row r="4905" spans="4:4" x14ac:dyDescent="0.2">
      <c r="D4905" s="184"/>
    </row>
    <row r="4906" spans="4:4" x14ac:dyDescent="0.2">
      <c r="D4906" s="184"/>
    </row>
    <row r="4907" spans="4:4" x14ac:dyDescent="0.2">
      <c r="D4907" s="184"/>
    </row>
    <row r="4908" spans="4:4" x14ac:dyDescent="0.2">
      <c r="D4908" s="184"/>
    </row>
    <row r="4909" spans="4:4" x14ac:dyDescent="0.2">
      <c r="D4909" s="184"/>
    </row>
    <row r="4910" spans="4:4" x14ac:dyDescent="0.2">
      <c r="D4910" s="184"/>
    </row>
    <row r="4911" spans="4:4" x14ac:dyDescent="0.2">
      <c r="D4911" s="184"/>
    </row>
    <row r="4912" spans="4:4" x14ac:dyDescent="0.2">
      <c r="D4912" s="184"/>
    </row>
    <row r="4913" spans="4:4" x14ac:dyDescent="0.2">
      <c r="D4913" s="184"/>
    </row>
    <row r="4914" spans="4:4" x14ac:dyDescent="0.2">
      <c r="D4914" s="184"/>
    </row>
    <row r="4915" spans="4:4" x14ac:dyDescent="0.2">
      <c r="D4915" s="184"/>
    </row>
    <row r="4916" spans="4:4" x14ac:dyDescent="0.2">
      <c r="D4916" s="184"/>
    </row>
    <row r="4917" spans="4:4" x14ac:dyDescent="0.2">
      <c r="D4917" s="184"/>
    </row>
    <row r="4918" spans="4:4" x14ac:dyDescent="0.2">
      <c r="D4918" s="184"/>
    </row>
    <row r="4919" spans="4:4" x14ac:dyDescent="0.2">
      <c r="D4919" s="184"/>
    </row>
    <row r="4920" spans="4:4" x14ac:dyDescent="0.2">
      <c r="D4920" s="184"/>
    </row>
    <row r="4921" spans="4:4" x14ac:dyDescent="0.2">
      <c r="D4921" s="184"/>
    </row>
    <row r="4922" spans="4:4" x14ac:dyDescent="0.2">
      <c r="D4922" s="184"/>
    </row>
    <row r="4923" spans="4:4" x14ac:dyDescent="0.2">
      <c r="D4923" s="184"/>
    </row>
    <row r="4924" spans="4:4" x14ac:dyDescent="0.2">
      <c r="D4924" s="184"/>
    </row>
    <row r="4925" spans="4:4" x14ac:dyDescent="0.2">
      <c r="D4925" s="184"/>
    </row>
    <row r="4926" spans="4:4" x14ac:dyDescent="0.2">
      <c r="D4926" s="184"/>
    </row>
    <row r="4927" spans="4:4" x14ac:dyDescent="0.2">
      <c r="D4927" s="184"/>
    </row>
    <row r="4928" spans="4:4" x14ac:dyDescent="0.2">
      <c r="D4928" s="184"/>
    </row>
    <row r="4929" spans="4:4" x14ac:dyDescent="0.2">
      <c r="D4929" s="184"/>
    </row>
    <row r="4930" spans="4:4" x14ac:dyDescent="0.2">
      <c r="D4930" s="184"/>
    </row>
    <row r="4931" spans="4:4" x14ac:dyDescent="0.2">
      <c r="D4931" s="184"/>
    </row>
    <row r="4932" spans="4:4" x14ac:dyDescent="0.2">
      <c r="D4932" s="184"/>
    </row>
    <row r="4933" spans="4:4" x14ac:dyDescent="0.2">
      <c r="D4933" s="184"/>
    </row>
    <row r="4934" spans="4:4" x14ac:dyDescent="0.2">
      <c r="D4934" s="184"/>
    </row>
    <row r="4935" spans="4:4" x14ac:dyDescent="0.2">
      <c r="D4935" s="184"/>
    </row>
    <row r="4936" spans="4:4" x14ac:dyDescent="0.2">
      <c r="D4936" s="184"/>
    </row>
    <row r="4937" spans="4:4" x14ac:dyDescent="0.2">
      <c r="D4937" s="184"/>
    </row>
    <row r="4938" spans="4:4" x14ac:dyDescent="0.2">
      <c r="D4938" s="184"/>
    </row>
    <row r="4939" spans="4:4" x14ac:dyDescent="0.2">
      <c r="D4939" s="184"/>
    </row>
    <row r="4940" spans="4:4" x14ac:dyDescent="0.2">
      <c r="D4940" s="184"/>
    </row>
    <row r="4941" spans="4:4" x14ac:dyDescent="0.2">
      <c r="D4941" s="184"/>
    </row>
    <row r="4942" spans="4:4" x14ac:dyDescent="0.2">
      <c r="D4942" s="184"/>
    </row>
    <row r="4943" spans="4:4" x14ac:dyDescent="0.2">
      <c r="D4943" s="184"/>
    </row>
    <row r="4944" spans="4:4" x14ac:dyDescent="0.2">
      <c r="D4944" s="184"/>
    </row>
    <row r="4945" spans="4:4" x14ac:dyDescent="0.2">
      <c r="D4945" s="184"/>
    </row>
    <row r="4946" spans="4:4" x14ac:dyDescent="0.2">
      <c r="D4946" s="184"/>
    </row>
    <row r="4947" spans="4:4" x14ac:dyDescent="0.2">
      <c r="D4947" s="184"/>
    </row>
    <row r="4948" spans="4:4" x14ac:dyDescent="0.2">
      <c r="D4948" s="184"/>
    </row>
    <row r="4949" spans="4:4" x14ac:dyDescent="0.2">
      <c r="D4949" s="184"/>
    </row>
    <row r="4950" spans="4:4" x14ac:dyDescent="0.2">
      <c r="D4950" s="184"/>
    </row>
    <row r="4951" spans="4:4" x14ac:dyDescent="0.2">
      <c r="D4951" s="184"/>
    </row>
    <row r="4952" spans="4:4" x14ac:dyDescent="0.2">
      <c r="D4952" s="184"/>
    </row>
    <row r="4953" spans="4:4" x14ac:dyDescent="0.2">
      <c r="D4953" s="184"/>
    </row>
    <row r="4954" spans="4:4" x14ac:dyDescent="0.2">
      <c r="D4954" s="184"/>
    </row>
    <row r="4955" spans="4:4" x14ac:dyDescent="0.2">
      <c r="D4955" s="184"/>
    </row>
    <row r="4956" spans="4:4" x14ac:dyDescent="0.2">
      <c r="D4956" s="184"/>
    </row>
    <row r="4957" spans="4:4" x14ac:dyDescent="0.2">
      <c r="D4957" s="184"/>
    </row>
    <row r="4958" spans="4:4" x14ac:dyDescent="0.2">
      <c r="D4958" s="184"/>
    </row>
    <row r="4959" spans="4:4" x14ac:dyDescent="0.2">
      <c r="D4959" s="184"/>
    </row>
    <row r="4960" spans="4:4" x14ac:dyDescent="0.2">
      <c r="D4960" s="184"/>
    </row>
    <row r="4961" spans="4:4" x14ac:dyDescent="0.2">
      <c r="D4961" s="184"/>
    </row>
    <row r="4962" spans="4:4" x14ac:dyDescent="0.2">
      <c r="D4962" s="184"/>
    </row>
    <row r="4963" spans="4:4" x14ac:dyDescent="0.2">
      <c r="D4963" s="184"/>
    </row>
    <row r="4964" spans="4:4" x14ac:dyDescent="0.2">
      <c r="D4964" s="184"/>
    </row>
    <row r="4965" spans="4:4" x14ac:dyDescent="0.2">
      <c r="D4965" s="184"/>
    </row>
    <row r="4966" spans="4:4" x14ac:dyDescent="0.2">
      <c r="D4966" s="184"/>
    </row>
    <row r="4967" spans="4:4" x14ac:dyDescent="0.2">
      <c r="D4967" s="184"/>
    </row>
    <row r="4968" spans="4:4" x14ac:dyDescent="0.2">
      <c r="D4968" s="184"/>
    </row>
    <row r="4969" spans="4:4" x14ac:dyDescent="0.2">
      <c r="D4969" s="184"/>
    </row>
    <row r="4970" spans="4:4" x14ac:dyDescent="0.2">
      <c r="D4970" s="184"/>
    </row>
    <row r="4971" spans="4:4" x14ac:dyDescent="0.2">
      <c r="D4971" s="184"/>
    </row>
    <row r="4972" spans="4:4" x14ac:dyDescent="0.2">
      <c r="D4972" s="184"/>
    </row>
    <row r="4973" spans="4:4" x14ac:dyDescent="0.2">
      <c r="D4973" s="184"/>
    </row>
    <row r="4974" spans="4:4" x14ac:dyDescent="0.2">
      <c r="D4974" s="184"/>
    </row>
    <row r="4975" spans="4:4" x14ac:dyDescent="0.2">
      <c r="D4975" s="184"/>
    </row>
    <row r="4976" spans="4:4" x14ac:dyDescent="0.2">
      <c r="D4976" s="184"/>
    </row>
    <row r="4977" spans="4:4" x14ac:dyDescent="0.2">
      <c r="D4977" s="184"/>
    </row>
    <row r="4978" spans="4:4" x14ac:dyDescent="0.2">
      <c r="D4978" s="184"/>
    </row>
    <row r="4979" spans="4:4" x14ac:dyDescent="0.2">
      <c r="D4979" s="184"/>
    </row>
    <row r="4980" spans="4:4" x14ac:dyDescent="0.2">
      <c r="D4980" s="184"/>
    </row>
    <row r="4981" spans="4:4" x14ac:dyDescent="0.2">
      <c r="D4981" s="184"/>
    </row>
    <row r="4982" spans="4:4" x14ac:dyDescent="0.2">
      <c r="D4982" s="184"/>
    </row>
    <row r="4983" spans="4:4" x14ac:dyDescent="0.2">
      <c r="D4983" s="184"/>
    </row>
    <row r="4984" spans="4:4" x14ac:dyDescent="0.2">
      <c r="D4984" s="184"/>
    </row>
    <row r="4985" spans="4:4" x14ac:dyDescent="0.2">
      <c r="D4985" s="184"/>
    </row>
    <row r="4986" spans="4:4" x14ac:dyDescent="0.2">
      <c r="D4986" s="184"/>
    </row>
    <row r="4987" spans="4:4" x14ac:dyDescent="0.2">
      <c r="D4987" s="184"/>
    </row>
    <row r="4988" spans="4:4" x14ac:dyDescent="0.2">
      <c r="D4988" s="184"/>
    </row>
    <row r="4989" spans="4:4" x14ac:dyDescent="0.2">
      <c r="D4989" s="184"/>
    </row>
    <row r="4990" spans="4:4" x14ac:dyDescent="0.2">
      <c r="D4990" s="184"/>
    </row>
    <row r="4991" spans="4:4" x14ac:dyDescent="0.2">
      <c r="D4991" s="184"/>
    </row>
    <row r="4992" spans="4:4" x14ac:dyDescent="0.2">
      <c r="D4992" s="184"/>
    </row>
    <row r="4993" spans="4:4" x14ac:dyDescent="0.2">
      <c r="D4993" s="184"/>
    </row>
    <row r="4994" spans="4:4" x14ac:dyDescent="0.2">
      <c r="D4994" s="184"/>
    </row>
    <row r="4995" spans="4:4" x14ac:dyDescent="0.2">
      <c r="D4995" s="184"/>
    </row>
    <row r="4996" spans="4:4" x14ac:dyDescent="0.2">
      <c r="D4996" s="184"/>
    </row>
    <row r="4997" spans="4:4" x14ac:dyDescent="0.2">
      <c r="D4997" s="184"/>
    </row>
    <row r="4998" spans="4:4" x14ac:dyDescent="0.2">
      <c r="D4998" s="184"/>
    </row>
    <row r="4999" spans="4:4" x14ac:dyDescent="0.2">
      <c r="D4999" s="184"/>
    </row>
    <row r="5000" spans="4:4" x14ac:dyDescent="0.2">
      <c r="D5000" s="184"/>
    </row>
  </sheetData>
  <mergeCells count="112">
    <mergeCell ref="B310:G310"/>
    <mergeCell ref="B311:G311"/>
    <mergeCell ref="C313:G313"/>
    <mergeCell ref="C315:G315"/>
    <mergeCell ref="B302:G302"/>
    <mergeCell ref="B303:G303"/>
    <mergeCell ref="C305:G305"/>
    <mergeCell ref="B306:G306"/>
    <mergeCell ref="B307:G307"/>
    <mergeCell ref="C309:G309"/>
    <mergeCell ref="F292:G292"/>
    <mergeCell ref="B293:G293"/>
    <mergeCell ref="B295:G295"/>
    <mergeCell ref="B297:G297"/>
    <mergeCell ref="C299:G299"/>
    <mergeCell ref="F301:G301"/>
    <mergeCell ref="F280:G280"/>
    <mergeCell ref="B281:G281"/>
    <mergeCell ref="B284:G284"/>
    <mergeCell ref="B285:G285"/>
    <mergeCell ref="B286:G286"/>
    <mergeCell ref="B289:G289"/>
    <mergeCell ref="F264:G264"/>
    <mergeCell ref="B265:G265"/>
    <mergeCell ref="F268:G268"/>
    <mergeCell ref="B269:G269"/>
    <mergeCell ref="B270:G270"/>
    <mergeCell ref="F275:G275"/>
    <mergeCell ref="B245:G245"/>
    <mergeCell ref="F248:G248"/>
    <mergeCell ref="B249:G249"/>
    <mergeCell ref="B250:G250"/>
    <mergeCell ref="C252:G252"/>
    <mergeCell ref="F253:G253"/>
    <mergeCell ref="B233:G233"/>
    <mergeCell ref="B234:G234"/>
    <mergeCell ref="B237:G237"/>
    <mergeCell ref="B238:G238"/>
    <mergeCell ref="B241:G241"/>
    <mergeCell ref="B244:G244"/>
    <mergeCell ref="F221:G221"/>
    <mergeCell ref="B222:G222"/>
    <mergeCell ref="B223:G223"/>
    <mergeCell ref="F228:G228"/>
    <mergeCell ref="B229:G229"/>
    <mergeCell ref="B230:G230"/>
    <mergeCell ref="B152:G152"/>
    <mergeCell ref="C154:G154"/>
    <mergeCell ref="C157:G157"/>
    <mergeCell ref="B159:G159"/>
    <mergeCell ref="B162:G162"/>
    <mergeCell ref="C166:G166"/>
    <mergeCell ref="B138:G138"/>
    <mergeCell ref="B139:G139"/>
    <mergeCell ref="B142:G142"/>
    <mergeCell ref="B143:G143"/>
    <mergeCell ref="B148:G148"/>
    <mergeCell ref="B149:G149"/>
    <mergeCell ref="B110:G110"/>
    <mergeCell ref="B121:G121"/>
    <mergeCell ref="B122:G122"/>
    <mergeCell ref="B127:G127"/>
    <mergeCell ref="B132:G132"/>
    <mergeCell ref="B133:G133"/>
    <mergeCell ref="C98:G98"/>
    <mergeCell ref="B101:G101"/>
    <mergeCell ref="B102:G102"/>
    <mergeCell ref="B105:G105"/>
    <mergeCell ref="B106:G106"/>
    <mergeCell ref="F109:G109"/>
    <mergeCell ref="F87:G87"/>
    <mergeCell ref="B88:G88"/>
    <mergeCell ref="B89:G89"/>
    <mergeCell ref="F94:G94"/>
    <mergeCell ref="B95:G95"/>
    <mergeCell ref="B96:G96"/>
    <mergeCell ref="B73:G73"/>
    <mergeCell ref="C75:G75"/>
    <mergeCell ref="C78:G78"/>
    <mergeCell ref="F82:G82"/>
    <mergeCell ref="B83:G83"/>
    <mergeCell ref="B84:G84"/>
    <mergeCell ref="B61:G61"/>
    <mergeCell ref="B64:G64"/>
    <mergeCell ref="B65:G65"/>
    <mergeCell ref="B68:G68"/>
    <mergeCell ref="B69:G69"/>
    <mergeCell ref="B72:G72"/>
    <mergeCell ref="B48:G48"/>
    <mergeCell ref="B51:G51"/>
    <mergeCell ref="B52:G52"/>
    <mergeCell ref="C54:G54"/>
    <mergeCell ref="B56:G56"/>
    <mergeCell ref="B57:G57"/>
    <mergeCell ref="B37:G37"/>
    <mergeCell ref="B38:G38"/>
    <mergeCell ref="B47:G47"/>
    <mergeCell ref="B14:G14"/>
    <mergeCell ref="B15:G15"/>
    <mergeCell ref="B16:G16"/>
    <mergeCell ref="B19:G19"/>
    <mergeCell ref="B20:G20"/>
    <mergeCell ref="B23:G23"/>
    <mergeCell ref="A1:G1"/>
    <mergeCell ref="C7:G7"/>
    <mergeCell ref="F8:G8"/>
    <mergeCell ref="B9:G9"/>
    <mergeCell ref="B10:G10"/>
    <mergeCell ref="B11:G11"/>
    <mergeCell ref="B24:G24"/>
    <mergeCell ref="B27:G27"/>
    <mergeCell ref="B28:G2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H25" sqref="H25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2019_11_01</v>
      </c>
      <c r="C1" s="31" t="str">
        <f>Stavba!NazevStavby</f>
        <v>VDJ Kostelní Vydří a Dačice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3" t="s">
        <v>47</v>
      </c>
      <c r="C2" s="536" t="s">
        <v>48</v>
      </c>
      <c r="D2" s="525"/>
      <c r="E2" s="525"/>
      <c r="F2" s="525"/>
      <c r="G2" s="26" t="s">
        <v>15</v>
      </c>
      <c r="H2" s="34"/>
      <c r="O2" s="8" t="s">
        <v>104</v>
      </c>
    </row>
    <row r="3" spans="1:15" ht="13.5" customHeight="1" thickTop="1" x14ac:dyDescent="0.2">
      <c r="H3" s="35"/>
    </row>
    <row r="4" spans="1:15" ht="18" customHeight="1" x14ac:dyDescent="0.25">
      <c r="A4" s="524" t="s">
        <v>16</v>
      </c>
      <c r="B4" s="524"/>
      <c r="C4" s="524"/>
      <c r="D4" s="524"/>
      <c r="E4" s="524"/>
      <c r="F4" s="524"/>
      <c r="G4" s="524"/>
      <c r="H4" s="524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PS01</v>
      </c>
      <c r="H6" s="35"/>
    </row>
    <row r="7" spans="1:15" ht="15.75" customHeight="1" x14ac:dyDescent="0.25">
      <c r="B7" s="526" t="str">
        <f>C2</f>
        <v>Technologická část strojní - Nový vodojem</v>
      </c>
      <c r="C7" s="527"/>
      <c r="D7" s="527"/>
      <c r="E7" s="527"/>
      <c r="F7" s="527"/>
      <c r="G7" s="527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105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4" t="s">
        <v>106</v>
      </c>
      <c r="B16" s="145"/>
      <c r="C16" s="145"/>
      <c r="D16" s="145"/>
      <c r="E16" s="145"/>
      <c r="F16" s="145"/>
      <c r="G16" s="145"/>
      <c r="H16" s="146"/>
      <c r="I16" s="32"/>
      <c r="J16" s="32"/>
    </row>
    <row r="17" spans="1:55" ht="12.75" customHeight="1" x14ac:dyDescent="0.2">
      <c r="A17" s="154" t="s">
        <v>107</v>
      </c>
      <c r="B17" s="155"/>
      <c r="C17" s="156"/>
      <c r="D17" s="156"/>
      <c r="E17" s="156"/>
      <c r="F17" s="156"/>
      <c r="G17" s="157"/>
      <c r="H17" s="158" t="s">
        <v>108</v>
      </c>
      <c r="I17" s="32"/>
      <c r="J17" s="32"/>
    </row>
    <row r="18" spans="1:55" ht="12.75" customHeight="1" x14ac:dyDescent="0.2">
      <c r="A18" s="152" t="s">
        <v>47</v>
      </c>
      <c r="B18" s="150" t="s">
        <v>48</v>
      </c>
      <c r="C18" s="149"/>
      <c r="D18" s="149"/>
      <c r="E18" s="149"/>
      <c r="F18" s="149"/>
      <c r="G18" s="151"/>
      <c r="H18" s="153">
        <f>'PS-01'!F74</f>
        <v>0</v>
      </c>
      <c r="I18" s="32"/>
      <c r="J18" s="32"/>
      <c r="O18" t="e">
        <f>#REF!</f>
        <v>#REF!</v>
      </c>
      <c r="P18" t="e">
        <f>#REF!</f>
        <v>#REF!</v>
      </c>
    </row>
    <row r="19" spans="1:55" ht="12.75" customHeight="1" thickBot="1" x14ac:dyDescent="0.25">
      <c r="A19" s="159"/>
      <c r="B19" s="160" t="s">
        <v>110</v>
      </c>
      <c r="C19" s="161"/>
      <c r="D19" s="162" t="str">
        <f>B2</f>
        <v>PS01</v>
      </c>
      <c r="E19" s="161"/>
      <c r="F19" s="161"/>
      <c r="G19" s="163"/>
      <c r="H19" s="16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5"/>
      <c r="I20" s="32"/>
      <c r="J20" s="32"/>
    </row>
    <row r="21" spans="1:55" ht="12.75" customHeight="1" x14ac:dyDescent="0.2">
      <c r="A21" s="175"/>
      <c r="B21" s="176"/>
      <c r="C21" s="176"/>
      <c r="D21" s="176"/>
      <c r="E21" s="177"/>
      <c r="F21" s="176"/>
      <c r="G21" s="176"/>
      <c r="H21" s="178" t="s">
        <v>54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0" t="s">
        <v>55</v>
      </c>
      <c r="B22" s="166"/>
      <c r="C22" s="166"/>
      <c r="D22" s="166">
        <v>15</v>
      </c>
      <c r="E22" s="167" t="s">
        <v>56</v>
      </c>
      <c r="F22" s="166"/>
      <c r="G22" s="166"/>
      <c r="H22" s="173">
        <v>0</v>
      </c>
      <c r="I22" s="32"/>
      <c r="J22" s="32"/>
    </row>
    <row r="23" spans="1:55" ht="12.75" customHeight="1" x14ac:dyDescent="0.2">
      <c r="A23" s="171" t="s">
        <v>57</v>
      </c>
      <c r="B23" s="147"/>
      <c r="C23" s="147"/>
      <c r="D23" s="147">
        <v>15</v>
      </c>
      <c r="E23" s="168" t="s">
        <v>56</v>
      </c>
      <c r="F23" s="147"/>
      <c r="G23" s="147"/>
      <c r="H23" s="174">
        <f>H22*(D23/100)</f>
        <v>0</v>
      </c>
      <c r="I23" s="32"/>
      <c r="J23" s="32"/>
    </row>
    <row r="24" spans="1:55" ht="12.75" customHeight="1" x14ac:dyDescent="0.2">
      <c r="A24" s="171" t="s">
        <v>55</v>
      </c>
      <c r="B24" s="147"/>
      <c r="C24" s="147"/>
      <c r="D24" s="147">
        <v>21</v>
      </c>
      <c r="E24" s="168" t="s">
        <v>56</v>
      </c>
      <c r="F24" s="147"/>
      <c r="G24" s="147"/>
      <c r="H24" s="174">
        <f>H18</f>
        <v>0</v>
      </c>
      <c r="I24" s="32"/>
      <c r="J24" s="32"/>
    </row>
    <row r="25" spans="1:55" ht="12.75" customHeight="1" thickBot="1" x14ac:dyDescent="0.25">
      <c r="A25" s="172" t="s">
        <v>57</v>
      </c>
      <c r="B25" s="148"/>
      <c r="C25" s="148"/>
      <c r="D25" s="148">
        <v>21</v>
      </c>
      <c r="E25" s="169" t="s">
        <v>56</v>
      </c>
      <c r="F25" s="147"/>
      <c r="G25" s="147"/>
      <c r="H25" s="174">
        <f>H24*(D25/100)</f>
        <v>0</v>
      </c>
      <c r="I25" s="32"/>
      <c r="J25" s="32"/>
    </row>
    <row r="26" spans="1:55" ht="12.75" customHeight="1" thickBot="1" x14ac:dyDescent="0.25">
      <c r="A26" s="179" t="s">
        <v>111</v>
      </c>
      <c r="B26" s="180"/>
      <c r="C26" s="180"/>
      <c r="D26" s="180"/>
      <c r="E26" s="180"/>
      <c r="F26" s="181"/>
      <c r="G26" s="182"/>
      <c r="H26" s="18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4" t="s">
        <v>854</v>
      </c>
      <c r="B28" s="145"/>
      <c r="C28" s="145"/>
      <c r="D28" s="206" t="s">
        <v>47</v>
      </c>
      <c r="E28" s="537" t="s">
        <v>48</v>
      </c>
      <c r="F28" s="537"/>
      <c r="G28" s="537"/>
      <c r="H28" s="537"/>
      <c r="I28" s="32"/>
      <c r="J28" s="32"/>
      <c r="BC28" s="261" t="str">
        <f>E28</f>
        <v>Technologická část strojní - Nový vodojem</v>
      </c>
    </row>
    <row r="29" spans="1:55" ht="12.75" customHeight="1" x14ac:dyDescent="0.2">
      <c r="A29" s="154" t="s">
        <v>855</v>
      </c>
      <c r="B29" s="155"/>
      <c r="C29" s="156"/>
      <c r="D29" s="156"/>
      <c r="E29" s="156"/>
      <c r="F29" s="156"/>
      <c r="G29" s="157"/>
      <c r="H29" s="158" t="s">
        <v>108</v>
      </c>
      <c r="I29" s="32"/>
      <c r="J29" s="32"/>
    </row>
    <row r="30" spans="1:55" ht="12.75" customHeight="1" x14ac:dyDescent="0.2">
      <c r="A30" s="152" t="s">
        <v>95</v>
      </c>
      <c r="B30" s="150" t="s">
        <v>96</v>
      </c>
      <c r="C30" s="149"/>
      <c r="D30" s="149"/>
      <c r="E30" s="149"/>
      <c r="F30" s="149"/>
      <c r="G30" s="151"/>
      <c r="H30" s="262">
        <f>H18</f>
        <v>0</v>
      </c>
      <c r="I30" s="32"/>
      <c r="J30" s="32"/>
    </row>
    <row r="31" spans="1:55" ht="12.75" customHeight="1" thickBot="1" x14ac:dyDescent="0.25">
      <c r="A31" s="159"/>
      <c r="B31" s="160" t="s">
        <v>856</v>
      </c>
      <c r="C31" s="161"/>
      <c r="D31" s="162" t="str">
        <f>D28</f>
        <v>PS01</v>
      </c>
      <c r="E31" s="161"/>
      <c r="F31" s="161"/>
      <c r="G31" s="163"/>
      <c r="H31" s="263">
        <f>SUM(H30:H30)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389"/>
  <sheetViews>
    <sheetView showZeros="0" view="pageBreakPreview" zoomScaleNormal="100" zoomScaleSheetLayoutView="100" workbookViewId="0">
      <pane ySplit="2" topLeftCell="A3" activePane="bottomLeft" state="frozen"/>
      <selection pane="bottomLeft" activeCell="E65" sqref="E65"/>
    </sheetView>
  </sheetViews>
  <sheetFormatPr defaultColWidth="9" defaultRowHeight="12.75" x14ac:dyDescent="0.2"/>
  <cols>
    <col min="1" max="1" width="5.7109375" style="314" customWidth="1"/>
    <col min="2" max="2" width="63.5703125" style="322" customWidth="1"/>
    <col min="3" max="3" width="6.42578125" style="323" customWidth="1"/>
    <col min="4" max="4" width="7.85546875" style="323" customWidth="1"/>
    <col min="5" max="5" width="10" style="311" customWidth="1"/>
    <col min="6" max="6" width="12.85546875" style="311" customWidth="1"/>
    <col min="7" max="7" width="12.85546875" style="266" customWidth="1"/>
    <col min="8" max="8" width="18.5703125" style="266" customWidth="1"/>
    <col min="9" max="16384" width="9" style="266"/>
  </cols>
  <sheetData>
    <row r="1" spans="1:8" x14ac:dyDescent="0.2">
      <c r="A1" s="571" t="s">
        <v>993</v>
      </c>
      <c r="B1" s="570" t="s">
        <v>994</v>
      </c>
      <c r="C1" s="570" t="s">
        <v>35</v>
      </c>
      <c r="D1" s="570" t="s">
        <v>995</v>
      </c>
      <c r="E1" s="265" t="s">
        <v>996</v>
      </c>
      <c r="F1" s="265" t="s">
        <v>997</v>
      </c>
      <c r="G1" s="570" t="s">
        <v>998</v>
      </c>
      <c r="H1" s="570" t="s">
        <v>999</v>
      </c>
    </row>
    <row r="2" spans="1:8" x14ac:dyDescent="0.2">
      <c r="A2" s="571"/>
      <c r="B2" s="570"/>
      <c r="C2" s="570"/>
      <c r="D2" s="570"/>
      <c r="E2" s="265" t="s">
        <v>1000</v>
      </c>
      <c r="F2" s="265" t="s">
        <v>1001</v>
      </c>
      <c r="G2" s="570"/>
      <c r="H2" s="570"/>
    </row>
    <row r="3" spans="1:8" x14ac:dyDescent="0.2">
      <c r="A3" s="267"/>
      <c r="B3" s="268"/>
      <c r="C3" s="269"/>
      <c r="D3" s="269"/>
      <c r="E3" s="270"/>
      <c r="F3" s="271"/>
      <c r="G3" s="269"/>
      <c r="H3" s="269"/>
    </row>
    <row r="4" spans="1:8" ht="12.75" customHeight="1" x14ac:dyDescent="0.2">
      <c r="A4" s="572" t="s">
        <v>1002</v>
      </c>
      <c r="B4" s="572"/>
      <c r="C4" s="272"/>
      <c r="D4" s="272"/>
      <c r="E4" s="273"/>
      <c r="F4" s="274"/>
      <c r="G4" s="272"/>
      <c r="H4" s="272"/>
    </row>
    <row r="5" spans="1:8" x14ac:dyDescent="0.2">
      <c r="A5" s="275"/>
      <c r="B5" s="275"/>
      <c r="C5" s="272"/>
      <c r="D5" s="272"/>
      <c r="E5" s="273"/>
      <c r="F5" s="274"/>
      <c r="G5" s="272"/>
      <c r="H5" s="272"/>
    </row>
    <row r="6" spans="1:8" ht="12.75" customHeight="1" x14ac:dyDescent="0.2">
      <c r="A6" s="568" t="s">
        <v>1003</v>
      </c>
      <c r="B6" s="573"/>
      <c r="C6" s="276"/>
      <c r="D6" s="276"/>
      <c r="E6" s="273">
        <f>F6*C6</f>
        <v>0</v>
      </c>
      <c r="F6" s="274"/>
      <c r="G6" s="276"/>
      <c r="H6" s="276"/>
    </row>
    <row r="7" spans="1:8" x14ac:dyDescent="0.2">
      <c r="A7" s="267"/>
      <c r="B7" s="277"/>
      <c r="C7" s="276"/>
      <c r="D7" s="276"/>
      <c r="E7" s="273"/>
      <c r="F7" s="274"/>
      <c r="G7" s="276"/>
      <c r="H7" s="276"/>
    </row>
    <row r="8" spans="1:8" ht="48" x14ac:dyDescent="0.2">
      <c r="A8" s="278" t="s">
        <v>1004</v>
      </c>
      <c r="B8" s="279" t="s">
        <v>1005</v>
      </c>
      <c r="C8" s="280" t="s">
        <v>1006</v>
      </c>
      <c r="D8" s="280">
        <v>2</v>
      </c>
      <c r="E8" s="342"/>
      <c r="F8" s="281">
        <f>E8*D8</f>
        <v>0</v>
      </c>
      <c r="G8" s="280"/>
      <c r="H8" s="280"/>
    </row>
    <row r="9" spans="1:8" ht="25.5" x14ac:dyDescent="0.2">
      <c r="A9" s="278" t="s">
        <v>1007</v>
      </c>
      <c r="B9" s="279" t="s">
        <v>1008</v>
      </c>
      <c r="C9" s="280" t="s">
        <v>1006</v>
      </c>
      <c r="D9" s="280">
        <v>3</v>
      </c>
      <c r="E9" s="342"/>
      <c r="F9" s="281">
        <f>E9*D9</f>
        <v>0</v>
      </c>
      <c r="G9" s="280"/>
      <c r="H9" s="280"/>
    </row>
    <row r="10" spans="1:8" ht="24" x14ac:dyDescent="0.2">
      <c r="A10" s="278" t="s">
        <v>1009</v>
      </c>
      <c r="B10" s="282" t="s">
        <v>1010</v>
      </c>
      <c r="C10" s="280" t="s">
        <v>141</v>
      </c>
      <c r="D10" s="280">
        <v>7</v>
      </c>
      <c r="E10" s="342"/>
      <c r="F10" s="281">
        <f>E10*D10</f>
        <v>0</v>
      </c>
      <c r="G10" s="280"/>
      <c r="H10" s="280"/>
    </row>
    <row r="11" spans="1:8" ht="36" x14ac:dyDescent="0.2">
      <c r="A11" s="278" t="s">
        <v>1011</v>
      </c>
      <c r="B11" s="279" t="s">
        <v>1012</v>
      </c>
      <c r="C11" s="280" t="s">
        <v>305</v>
      </c>
      <c r="D11" s="280">
        <v>1</v>
      </c>
      <c r="E11" s="342"/>
      <c r="F11" s="281">
        <f>E11*D11</f>
        <v>0</v>
      </c>
      <c r="G11" s="280"/>
      <c r="H11" s="280"/>
    </row>
    <row r="12" spans="1:8" ht="51" x14ac:dyDescent="0.2">
      <c r="A12" s="278" t="s">
        <v>1013</v>
      </c>
      <c r="B12" s="283" t="s">
        <v>1014</v>
      </c>
      <c r="C12" s="280" t="s">
        <v>305</v>
      </c>
      <c r="D12" s="280">
        <v>2</v>
      </c>
      <c r="E12" s="342"/>
      <c r="F12" s="281">
        <f>E12*D12</f>
        <v>0</v>
      </c>
      <c r="G12" s="280"/>
      <c r="H12" s="280"/>
    </row>
    <row r="13" spans="1:8" x14ac:dyDescent="0.2">
      <c r="A13" s="284"/>
      <c r="B13" s="285"/>
      <c r="C13" s="276"/>
      <c r="D13" s="276"/>
      <c r="E13" s="286"/>
      <c r="F13" s="287"/>
      <c r="G13" s="276"/>
      <c r="H13" s="276"/>
    </row>
    <row r="14" spans="1:8" ht="12.75" customHeight="1" x14ac:dyDescent="0.2">
      <c r="A14" s="568" t="s">
        <v>1015</v>
      </c>
      <c r="B14" s="573"/>
      <c r="C14" s="276"/>
      <c r="D14" s="276"/>
      <c r="E14" s="273">
        <f>F14*C14</f>
        <v>0</v>
      </c>
      <c r="F14" s="274"/>
      <c r="G14" s="276"/>
      <c r="H14" s="276"/>
    </row>
    <row r="15" spans="1:8" x14ac:dyDescent="0.2">
      <c r="A15" s="267"/>
      <c r="B15" s="285"/>
      <c r="C15" s="276"/>
      <c r="D15" s="276"/>
      <c r="E15" s="288"/>
      <c r="F15" s="289">
        <f t="shared" ref="F15:F22" si="0">E15*D15</f>
        <v>0</v>
      </c>
      <c r="G15" s="276"/>
      <c r="H15" s="276"/>
    </row>
    <row r="16" spans="1:8" ht="24" x14ac:dyDescent="0.2">
      <c r="A16" s="278" t="s">
        <v>1016</v>
      </c>
      <c r="B16" s="282" t="s">
        <v>1017</v>
      </c>
      <c r="C16" s="280" t="s">
        <v>141</v>
      </c>
      <c r="D16" s="280">
        <v>3</v>
      </c>
      <c r="E16" s="342"/>
      <c r="F16" s="281">
        <f t="shared" si="0"/>
        <v>0</v>
      </c>
      <c r="G16" s="280"/>
      <c r="H16" s="280"/>
    </row>
    <row r="17" spans="1:8" ht="48" x14ac:dyDescent="0.2">
      <c r="A17" s="278" t="s">
        <v>1018</v>
      </c>
      <c r="B17" s="279" t="s">
        <v>1019</v>
      </c>
      <c r="C17" s="280" t="s">
        <v>1006</v>
      </c>
      <c r="D17" s="280">
        <v>3</v>
      </c>
      <c r="E17" s="342"/>
      <c r="F17" s="281">
        <f t="shared" si="0"/>
        <v>0</v>
      </c>
      <c r="G17" s="280"/>
      <c r="H17" s="280"/>
    </row>
    <row r="18" spans="1:8" ht="24" x14ac:dyDescent="0.2">
      <c r="A18" s="278" t="s">
        <v>1020</v>
      </c>
      <c r="B18" s="282" t="s">
        <v>1021</v>
      </c>
      <c r="C18" s="280" t="s">
        <v>1022</v>
      </c>
      <c r="D18" s="280">
        <v>1</v>
      </c>
      <c r="E18" s="342"/>
      <c r="F18" s="281">
        <f t="shared" si="0"/>
        <v>0</v>
      </c>
      <c r="G18" s="280"/>
      <c r="H18" s="280"/>
    </row>
    <row r="19" spans="1:8" ht="36" x14ac:dyDescent="0.2">
      <c r="A19" s="278" t="s">
        <v>1023</v>
      </c>
      <c r="B19" s="279" t="s">
        <v>1012</v>
      </c>
      <c r="C19" s="280" t="s">
        <v>305</v>
      </c>
      <c r="D19" s="280">
        <v>1</v>
      </c>
      <c r="E19" s="342"/>
      <c r="F19" s="281">
        <f t="shared" si="0"/>
        <v>0</v>
      </c>
      <c r="G19" s="280"/>
      <c r="H19" s="280"/>
    </row>
    <row r="20" spans="1:8" ht="60" x14ac:dyDescent="0.2">
      <c r="A20" s="278" t="s">
        <v>1024</v>
      </c>
      <c r="B20" s="279" t="s">
        <v>1025</v>
      </c>
      <c r="C20" s="280" t="s">
        <v>305</v>
      </c>
      <c r="D20" s="280">
        <v>1</v>
      </c>
      <c r="E20" s="342"/>
      <c r="F20" s="281">
        <f t="shared" si="0"/>
        <v>0</v>
      </c>
      <c r="G20" s="280"/>
      <c r="H20" s="280"/>
    </row>
    <row r="21" spans="1:8" ht="24" x14ac:dyDescent="0.2">
      <c r="A21" s="278" t="s">
        <v>1026</v>
      </c>
      <c r="B21" s="282" t="s">
        <v>1027</v>
      </c>
      <c r="C21" s="280" t="s">
        <v>1022</v>
      </c>
      <c r="D21" s="280">
        <v>1</v>
      </c>
      <c r="E21" s="342"/>
      <c r="F21" s="281">
        <f t="shared" si="0"/>
        <v>0</v>
      </c>
      <c r="G21" s="280"/>
      <c r="H21" s="280"/>
    </row>
    <row r="22" spans="1:8" ht="12.75" customHeight="1" x14ac:dyDescent="0.2">
      <c r="A22" s="267"/>
      <c r="B22" s="285"/>
      <c r="C22" s="276"/>
      <c r="D22" s="276"/>
      <c r="E22" s="288"/>
      <c r="F22" s="289">
        <f t="shared" si="0"/>
        <v>0</v>
      </c>
      <c r="G22" s="276"/>
      <c r="H22" s="276"/>
    </row>
    <row r="23" spans="1:8" ht="12.75" customHeight="1" x14ac:dyDescent="0.2">
      <c r="A23" s="568" t="s">
        <v>1028</v>
      </c>
      <c r="B23" s="573"/>
      <c r="C23" s="276"/>
      <c r="D23" s="276"/>
      <c r="E23" s="273">
        <f>F23*C23</f>
        <v>0</v>
      </c>
      <c r="F23" s="274"/>
      <c r="G23" s="276"/>
      <c r="H23" s="276"/>
    </row>
    <row r="24" spans="1:8" x14ac:dyDescent="0.2">
      <c r="A24" s="267"/>
      <c r="B24" s="285"/>
      <c r="C24" s="276"/>
      <c r="D24" s="276"/>
      <c r="E24" s="288"/>
      <c r="F24" s="289">
        <f t="shared" ref="F24:F30" si="1">E24*D24</f>
        <v>0</v>
      </c>
      <c r="G24" s="276"/>
      <c r="H24" s="276"/>
    </row>
    <row r="25" spans="1:8" ht="36" x14ac:dyDescent="0.2">
      <c r="A25" s="278" t="s">
        <v>1029</v>
      </c>
      <c r="B25" s="279" t="s">
        <v>1030</v>
      </c>
      <c r="C25" s="280" t="s">
        <v>1006</v>
      </c>
      <c r="D25" s="280">
        <v>6</v>
      </c>
      <c r="E25" s="342"/>
      <c r="F25" s="281">
        <f t="shared" si="1"/>
        <v>0</v>
      </c>
      <c r="G25" s="280"/>
      <c r="H25" s="280"/>
    </row>
    <row r="26" spans="1:8" ht="60" x14ac:dyDescent="0.2">
      <c r="A26" s="278" t="s">
        <v>1031</v>
      </c>
      <c r="B26" s="279" t="s">
        <v>1032</v>
      </c>
      <c r="C26" s="280" t="s">
        <v>1006</v>
      </c>
      <c r="D26" s="280">
        <v>2</v>
      </c>
      <c r="E26" s="342"/>
      <c r="F26" s="281">
        <f t="shared" si="1"/>
        <v>0</v>
      </c>
      <c r="G26" s="280"/>
      <c r="H26" s="280"/>
    </row>
    <row r="27" spans="1:8" ht="24" x14ac:dyDescent="0.2">
      <c r="A27" s="278" t="s">
        <v>1033</v>
      </c>
      <c r="B27" s="282" t="s">
        <v>1034</v>
      </c>
      <c r="C27" s="280" t="s">
        <v>141</v>
      </c>
      <c r="D27" s="280">
        <v>3</v>
      </c>
      <c r="E27" s="342"/>
      <c r="F27" s="281">
        <f t="shared" si="1"/>
        <v>0</v>
      </c>
      <c r="G27" s="280"/>
      <c r="H27" s="280"/>
    </row>
    <row r="28" spans="1:8" ht="60" x14ac:dyDescent="0.2">
      <c r="A28" s="278" t="s">
        <v>1035</v>
      </c>
      <c r="B28" s="279" t="s">
        <v>1036</v>
      </c>
      <c r="C28" s="280" t="s">
        <v>305</v>
      </c>
      <c r="D28" s="280">
        <v>1</v>
      </c>
      <c r="E28" s="342"/>
      <c r="F28" s="281">
        <f t="shared" si="1"/>
        <v>0</v>
      </c>
      <c r="G28" s="280"/>
      <c r="H28" s="280"/>
    </row>
    <row r="29" spans="1:8" ht="24" x14ac:dyDescent="0.2">
      <c r="A29" s="278" t="s">
        <v>1037</v>
      </c>
      <c r="B29" s="279" t="s">
        <v>1038</v>
      </c>
      <c r="C29" s="280" t="s">
        <v>1006</v>
      </c>
      <c r="D29" s="280">
        <v>1</v>
      </c>
      <c r="E29" s="342"/>
      <c r="F29" s="281">
        <f t="shared" si="1"/>
        <v>0</v>
      </c>
      <c r="G29" s="280"/>
      <c r="H29" s="280"/>
    </row>
    <row r="30" spans="1:8" ht="24" x14ac:dyDescent="0.2">
      <c r="A30" s="278" t="s">
        <v>1039</v>
      </c>
      <c r="B30" s="282" t="s">
        <v>1021</v>
      </c>
      <c r="C30" s="280" t="s">
        <v>1022</v>
      </c>
      <c r="D30" s="280">
        <v>1</v>
      </c>
      <c r="E30" s="342"/>
      <c r="F30" s="281">
        <f t="shared" si="1"/>
        <v>0</v>
      </c>
      <c r="G30" s="280"/>
      <c r="H30" s="280"/>
    </row>
    <row r="31" spans="1:8" ht="36" x14ac:dyDescent="0.2">
      <c r="A31" s="278" t="s">
        <v>1040</v>
      </c>
      <c r="B31" s="279" t="s">
        <v>1041</v>
      </c>
      <c r="C31" s="280" t="s">
        <v>1006</v>
      </c>
      <c r="D31" s="280">
        <v>1</v>
      </c>
      <c r="E31" s="342"/>
      <c r="F31" s="281">
        <f>E31*D31</f>
        <v>0</v>
      </c>
      <c r="G31" s="280"/>
      <c r="H31" s="280"/>
    </row>
    <row r="32" spans="1:8" ht="48" x14ac:dyDescent="0.2">
      <c r="A32" s="278" t="s">
        <v>1042</v>
      </c>
      <c r="B32" s="279" t="s">
        <v>1043</v>
      </c>
      <c r="C32" s="280" t="s">
        <v>1006</v>
      </c>
      <c r="D32" s="280">
        <v>1</v>
      </c>
      <c r="E32" s="342"/>
      <c r="F32" s="281">
        <f>E32*D32</f>
        <v>0</v>
      </c>
      <c r="G32" s="280"/>
      <c r="H32" s="280"/>
    </row>
    <row r="33" spans="1:8" ht="51" x14ac:dyDescent="0.2">
      <c r="A33" s="278" t="s">
        <v>1044</v>
      </c>
      <c r="B33" s="283" t="s">
        <v>1045</v>
      </c>
      <c r="C33" s="280" t="s">
        <v>305</v>
      </c>
      <c r="D33" s="280">
        <v>2</v>
      </c>
      <c r="E33" s="342"/>
      <c r="F33" s="281">
        <f>E33*D33</f>
        <v>0</v>
      </c>
      <c r="G33" s="280"/>
      <c r="H33" s="280"/>
    </row>
    <row r="34" spans="1:8" x14ac:dyDescent="0.2">
      <c r="A34" s="284"/>
      <c r="B34" s="290"/>
      <c r="C34" s="276"/>
      <c r="D34" s="276"/>
      <c r="E34" s="286"/>
      <c r="F34" s="287"/>
      <c r="G34" s="276"/>
      <c r="H34" s="276"/>
    </row>
    <row r="35" spans="1:8" ht="12.75" customHeight="1" x14ac:dyDescent="0.2">
      <c r="A35" s="568" t="s">
        <v>1046</v>
      </c>
      <c r="B35" s="573"/>
      <c r="C35" s="276"/>
      <c r="D35" s="276"/>
      <c r="E35" s="273">
        <f>F35*C35</f>
        <v>0</v>
      </c>
      <c r="F35" s="274"/>
      <c r="G35" s="276"/>
      <c r="H35" s="276"/>
    </row>
    <row r="36" spans="1:8" x14ac:dyDescent="0.2">
      <c r="A36" s="267"/>
      <c r="B36" s="285"/>
      <c r="C36" s="276"/>
      <c r="D36" s="276"/>
      <c r="E36" s="288"/>
      <c r="F36" s="289">
        <f t="shared" ref="F36:F44" si="2">E36*D36</f>
        <v>0</v>
      </c>
      <c r="G36" s="276"/>
      <c r="H36" s="276"/>
    </row>
    <row r="37" spans="1:8" ht="25.5" x14ac:dyDescent="0.2">
      <c r="A37" s="278" t="s">
        <v>1047</v>
      </c>
      <c r="B37" s="279" t="s">
        <v>1048</v>
      </c>
      <c r="C37" s="280" t="s">
        <v>1006</v>
      </c>
      <c r="D37" s="280">
        <v>1</v>
      </c>
      <c r="E37" s="342"/>
      <c r="F37" s="281">
        <f t="shared" si="2"/>
        <v>0</v>
      </c>
      <c r="G37" s="280"/>
      <c r="H37" s="280"/>
    </row>
    <row r="38" spans="1:8" ht="24" x14ac:dyDescent="0.2">
      <c r="A38" s="278" t="s">
        <v>1049</v>
      </c>
      <c r="B38" s="282" t="s">
        <v>1050</v>
      </c>
      <c r="C38" s="280" t="s">
        <v>1006</v>
      </c>
      <c r="D38" s="280">
        <v>2</v>
      </c>
      <c r="E38" s="342"/>
      <c r="F38" s="281">
        <f t="shared" si="2"/>
        <v>0</v>
      </c>
      <c r="G38" s="280"/>
      <c r="H38" s="280"/>
    </row>
    <row r="39" spans="1:8" ht="36" x14ac:dyDescent="0.2">
      <c r="A39" s="278" t="s">
        <v>1051</v>
      </c>
      <c r="B39" s="279" t="s">
        <v>1052</v>
      </c>
      <c r="C39" s="280" t="s">
        <v>1006</v>
      </c>
      <c r="D39" s="280">
        <v>6</v>
      </c>
      <c r="E39" s="342"/>
      <c r="F39" s="281">
        <f t="shared" si="2"/>
        <v>0</v>
      </c>
      <c r="G39" s="280"/>
      <c r="H39" s="280"/>
    </row>
    <row r="40" spans="1:8" ht="60" x14ac:dyDescent="0.2">
      <c r="A40" s="278" t="s">
        <v>1053</v>
      </c>
      <c r="B40" s="279" t="s">
        <v>1054</v>
      </c>
      <c r="C40" s="280" t="s">
        <v>1006</v>
      </c>
      <c r="D40" s="280">
        <v>2</v>
      </c>
      <c r="E40" s="342"/>
      <c r="F40" s="281">
        <f t="shared" si="2"/>
        <v>0</v>
      </c>
      <c r="G40" s="280"/>
      <c r="H40" s="280"/>
    </row>
    <row r="41" spans="1:8" ht="24" x14ac:dyDescent="0.2">
      <c r="A41" s="278" t="s">
        <v>1055</v>
      </c>
      <c r="B41" s="282" t="s">
        <v>1056</v>
      </c>
      <c r="C41" s="280" t="s">
        <v>141</v>
      </c>
      <c r="D41" s="280">
        <v>2</v>
      </c>
      <c r="E41" s="342"/>
      <c r="F41" s="281">
        <f t="shared" si="2"/>
        <v>0</v>
      </c>
      <c r="G41" s="280"/>
      <c r="H41" s="280"/>
    </row>
    <row r="42" spans="1:8" ht="60" x14ac:dyDescent="0.2">
      <c r="A42" s="278" t="s">
        <v>1057</v>
      </c>
      <c r="B42" s="279" t="s">
        <v>1058</v>
      </c>
      <c r="C42" s="280" t="s">
        <v>305</v>
      </c>
      <c r="D42" s="280">
        <v>1</v>
      </c>
      <c r="E42" s="342"/>
      <c r="F42" s="281">
        <f t="shared" si="2"/>
        <v>0</v>
      </c>
      <c r="G42" s="280"/>
      <c r="H42" s="280"/>
    </row>
    <row r="43" spans="1:8" ht="24" x14ac:dyDescent="0.2">
      <c r="A43" s="278" t="s">
        <v>1059</v>
      </c>
      <c r="B43" s="279" t="s">
        <v>1060</v>
      </c>
      <c r="C43" s="280" t="s">
        <v>1006</v>
      </c>
      <c r="D43" s="280">
        <v>1</v>
      </c>
      <c r="E43" s="342"/>
      <c r="F43" s="281">
        <f t="shared" si="2"/>
        <v>0</v>
      </c>
      <c r="G43" s="280"/>
      <c r="H43" s="280"/>
    </row>
    <row r="44" spans="1:8" ht="24" x14ac:dyDescent="0.2">
      <c r="A44" s="278" t="s">
        <v>1061</v>
      </c>
      <c r="B44" s="282" t="s">
        <v>1034</v>
      </c>
      <c r="C44" s="280" t="s">
        <v>141</v>
      </c>
      <c r="D44" s="280">
        <v>1</v>
      </c>
      <c r="E44" s="342"/>
      <c r="F44" s="281">
        <f t="shared" si="2"/>
        <v>0</v>
      </c>
      <c r="G44" s="280"/>
      <c r="H44" s="280"/>
    </row>
    <row r="45" spans="1:8" ht="36" x14ac:dyDescent="0.2">
      <c r="A45" s="278" t="s">
        <v>1062</v>
      </c>
      <c r="B45" s="279" t="s">
        <v>1030</v>
      </c>
      <c r="C45" s="280" t="s">
        <v>1006</v>
      </c>
      <c r="D45" s="280">
        <v>1</v>
      </c>
      <c r="E45" s="342"/>
      <c r="F45" s="281">
        <f>E45*D45</f>
        <v>0</v>
      </c>
      <c r="G45" s="280"/>
      <c r="H45" s="280"/>
    </row>
    <row r="46" spans="1:8" ht="24" x14ac:dyDescent="0.2">
      <c r="A46" s="278" t="s">
        <v>1063</v>
      </c>
      <c r="B46" s="279" t="s">
        <v>1064</v>
      </c>
      <c r="C46" s="280" t="s">
        <v>1006</v>
      </c>
      <c r="D46" s="280">
        <v>1</v>
      </c>
      <c r="E46" s="342"/>
      <c r="F46" s="281">
        <f>E46*D46</f>
        <v>0</v>
      </c>
      <c r="G46" s="280"/>
      <c r="H46" s="280"/>
    </row>
    <row r="47" spans="1:8" ht="51" x14ac:dyDescent="0.2">
      <c r="A47" s="278" t="s">
        <v>1065</v>
      </c>
      <c r="B47" s="283" t="s">
        <v>1066</v>
      </c>
      <c r="C47" s="280" t="s">
        <v>305</v>
      </c>
      <c r="D47" s="280">
        <v>1</v>
      </c>
      <c r="E47" s="342"/>
      <c r="F47" s="281">
        <f>E47*D47</f>
        <v>0</v>
      </c>
      <c r="G47" s="280"/>
      <c r="H47" s="280"/>
    </row>
    <row r="48" spans="1:8" ht="51" x14ac:dyDescent="0.2">
      <c r="A48" s="278" t="s">
        <v>1067</v>
      </c>
      <c r="B48" s="283" t="s">
        <v>1045</v>
      </c>
      <c r="C48" s="280" t="s">
        <v>305</v>
      </c>
      <c r="D48" s="280">
        <v>1</v>
      </c>
      <c r="E48" s="342"/>
      <c r="F48" s="281">
        <f>E48*D48</f>
        <v>0</v>
      </c>
      <c r="G48" s="280"/>
      <c r="H48" s="280"/>
    </row>
    <row r="49" spans="1:8" x14ac:dyDescent="0.2">
      <c r="A49" s="267"/>
      <c r="B49" s="291"/>
      <c r="C49" s="292"/>
      <c r="D49" s="292"/>
      <c r="E49" s="288"/>
      <c r="F49" s="289">
        <f t="shared" ref="F49:F66" si="3">E49*D49</f>
        <v>0</v>
      </c>
      <c r="G49" s="276"/>
      <c r="H49" s="276"/>
    </row>
    <row r="50" spans="1:8" x14ac:dyDescent="0.2">
      <c r="A50" s="566" t="s">
        <v>1068</v>
      </c>
      <c r="B50" s="566"/>
      <c r="C50" s="276"/>
      <c r="D50" s="276"/>
      <c r="E50" s="288"/>
      <c r="F50" s="289">
        <f t="shared" si="3"/>
        <v>0</v>
      </c>
      <c r="G50" s="276"/>
      <c r="H50" s="276"/>
    </row>
    <row r="51" spans="1:8" x14ac:dyDescent="0.2">
      <c r="A51" s="293"/>
      <c r="B51" s="294"/>
      <c r="C51" s="276"/>
      <c r="D51" s="276"/>
      <c r="E51" s="288"/>
      <c r="F51" s="289">
        <f t="shared" si="3"/>
        <v>0</v>
      </c>
      <c r="G51" s="276"/>
      <c r="H51" s="276"/>
    </row>
    <row r="52" spans="1:8" x14ac:dyDescent="0.2">
      <c r="A52" s="295" t="s">
        <v>1069</v>
      </c>
      <c r="B52" s="296" t="s">
        <v>1070</v>
      </c>
      <c r="C52" s="280" t="s">
        <v>1071</v>
      </c>
      <c r="D52" s="280">
        <v>1</v>
      </c>
      <c r="E52" s="342"/>
      <c r="F52" s="281">
        <f t="shared" si="3"/>
        <v>0</v>
      </c>
      <c r="G52" s="280"/>
      <c r="H52" s="280"/>
    </row>
    <row r="53" spans="1:8" x14ac:dyDescent="0.2">
      <c r="A53" s="295" t="s">
        <v>1072</v>
      </c>
      <c r="B53" s="296" t="s">
        <v>1073</v>
      </c>
      <c r="C53" s="280" t="s">
        <v>1071</v>
      </c>
      <c r="D53" s="280">
        <v>1</v>
      </c>
      <c r="E53" s="342"/>
      <c r="F53" s="281">
        <f t="shared" si="3"/>
        <v>0</v>
      </c>
      <c r="G53" s="280"/>
      <c r="H53" s="280"/>
    </row>
    <row r="54" spans="1:8" x14ac:dyDescent="0.2">
      <c r="A54" s="295" t="s">
        <v>1074</v>
      </c>
      <c r="B54" s="296" t="s">
        <v>1075</v>
      </c>
      <c r="C54" s="280" t="s">
        <v>1071</v>
      </c>
      <c r="D54" s="280">
        <v>1</v>
      </c>
      <c r="E54" s="342"/>
      <c r="F54" s="281">
        <f t="shared" si="3"/>
        <v>0</v>
      </c>
      <c r="G54" s="280"/>
      <c r="H54" s="280"/>
    </row>
    <row r="55" spans="1:8" x14ac:dyDescent="0.2">
      <c r="A55" s="295" t="s">
        <v>1076</v>
      </c>
      <c r="B55" s="279" t="s">
        <v>1077</v>
      </c>
      <c r="C55" s="280" t="s">
        <v>1071</v>
      </c>
      <c r="D55" s="280">
        <v>1</v>
      </c>
      <c r="E55" s="342"/>
      <c r="F55" s="281">
        <f t="shared" si="3"/>
        <v>0</v>
      </c>
      <c r="G55" s="280"/>
      <c r="H55" s="280"/>
    </row>
    <row r="56" spans="1:8" x14ac:dyDescent="0.2">
      <c r="A56" s="295" t="s">
        <v>1078</v>
      </c>
      <c r="B56" s="279" t="s">
        <v>1079</v>
      </c>
      <c r="C56" s="280" t="s">
        <v>1071</v>
      </c>
      <c r="D56" s="280">
        <v>1</v>
      </c>
      <c r="E56" s="342"/>
      <c r="F56" s="281">
        <f t="shared" si="3"/>
        <v>0</v>
      </c>
      <c r="G56" s="280"/>
      <c r="H56" s="280"/>
    </row>
    <row r="57" spans="1:8" ht="13.5" x14ac:dyDescent="0.2">
      <c r="A57" s="295" t="s">
        <v>1080</v>
      </c>
      <c r="B57" s="279" t="s">
        <v>1081</v>
      </c>
      <c r="C57" s="297" t="s">
        <v>1082</v>
      </c>
      <c r="D57" s="297">
        <v>20</v>
      </c>
      <c r="E57" s="342"/>
      <c r="F57" s="281">
        <f t="shared" si="3"/>
        <v>0</v>
      </c>
      <c r="G57" s="297"/>
      <c r="H57" s="297"/>
    </row>
    <row r="58" spans="1:8" x14ac:dyDescent="0.2">
      <c r="A58" s="298"/>
      <c r="B58" s="294"/>
      <c r="C58" s="276"/>
      <c r="D58" s="276"/>
      <c r="E58" s="288"/>
      <c r="F58" s="289">
        <f t="shared" si="3"/>
        <v>0</v>
      </c>
      <c r="G58" s="276"/>
      <c r="H58" s="276"/>
    </row>
    <row r="59" spans="1:8" x14ac:dyDescent="0.2">
      <c r="A59" s="566" t="s">
        <v>1083</v>
      </c>
      <c r="B59" s="566"/>
      <c r="C59" s="276"/>
      <c r="D59" s="276"/>
      <c r="E59" s="288"/>
      <c r="F59" s="289">
        <f t="shared" si="3"/>
        <v>0</v>
      </c>
      <c r="G59" s="276"/>
      <c r="H59" s="276"/>
    </row>
    <row r="60" spans="1:8" x14ac:dyDescent="0.2">
      <c r="A60" s="299"/>
      <c r="B60" s="299"/>
      <c r="C60" s="276"/>
      <c r="D60" s="276"/>
      <c r="E60" s="288"/>
      <c r="F60" s="289"/>
      <c r="G60" s="276"/>
      <c r="H60" s="276"/>
    </row>
    <row r="61" spans="1:8" x14ac:dyDescent="0.2">
      <c r="A61" s="295" t="s">
        <v>1084</v>
      </c>
      <c r="B61" s="296" t="s">
        <v>1085</v>
      </c>
      <c r="C61" s="280" t="s">
        <v>1071</v>
      </c>
      <c r="D61" s="280">
        <v>1</v>
      </c>
      <c r="E61" s="343"/>
      <c r="F61" s="281">
        <f t="shared" si="3"/>
        <v>0</v>
      </c>
      <c r="G61" s="280"/>
      <c r="H61" s="280"/>
    </row>
    <row r="62" spans="1:8" x14ac:dyDescent="0.2">
      <c r="A62" s="295" t="s">
        <v>1086</v>
      </c>
      <c r="B62" s="296" t="s">
        <v>1087</v>
      </c>
      <c r="C62" s="280" t="s">
        <v>1071</v>
      </c>
      <c r="D62" s="280">
        <v>1</v>
      </c>
      <c r="E62" s="343"/>
      <c r="F62" s="281">
        <f t="shared" si="3"/>
        <v>0</v>
      </c>
      <c r="G62" s="280"/>
      <c r="H62" s="280"/>
    </row>
    <row r="63" spans="1:8" x14ac:dyDescent="0.2">
      <c r="A63" s="295" t="s">
        <v>1088</v>
      </c>
      <c r="B63" s="296" t="s">
        <v>1089</v>
      </c>
      <c r="C63" s="280" t="s">
        <v>1071</v>
      </c>
      <c r="D63" s="280">
        <v>1</v>
      </c>
      <c r="E63" s="343"/>
      <c r="F63" s="281">
        <f t="shared" si="3"/>
        <v>0</v>
      </c>
      <c r="G63" s="280"/>
      <c r="H63" s="280"/>
    </row>
    <row r="64" spans="1:8" ht="24" x14ac:dyDescent="0.2">
      <c r="A64" s="295" t="s">
        <v>1090</v>
      </c>
      <c r="B64" s="296" t="s">
        <v>1091</v>
      </c>
      <c r="C64" s="280" t="s">
        <v>1071</v>
      </c>
      <c r="D64" s="280">
        <v>1</v>
      </c>
      <c r="E64" s="343"/>
      <c r="F64" s="281">
        <f t="shared" si="3"/>
        <v>0</v>
      </c>
      <c r="G64" s="280"/>
      <c r="H64" s="280"/>
    </row>
    <row r="65" spans="1:8" x14ac:dyDescent="0.2">
      <c r="A65" s="295" t="s">
        <v>1092</v>
      </c>
      <c r="B65" s="296" t="s">
        <v>1093</v>
      </c>
      <c r="C65" s="280" t="s">
        <v>1071</v>
      </c>
      <c r="D65" s="280">
        <v>1</v>
      </c>
      <c r="E65" s="343"/>
      <c r="F65" s="281">
        <f t="shared" si="3"/>
        <v>0</v>
      </c>
      <c r="G65" s="280"/>
      <c r="H65" s="280"/>
    </row>
    <row r="66" spans="1:8" ht="12.75" customHeight="1" x14ac:dyDescent="0.2">
      <c r="A66" s="295" t="s">
        <v>1094</v>
      </c>
      <c r="B66" s="296" t="s">
        <v>1095</v>
      </c>
      <c r="C66" s="280" t="s">
        <v>1071</v>
      </c>
      <c r="D66" s="280">
        <v>1</v>
      </c>
      <c r="E66" s="343"/>
      <c r="F66" s="281">
        <f t="shared" si="3"/>
        <v>0</v>
      </c>
      <c r="G66" s="280"/>
      <c r="H66" s="280"/>
    </row>
    <row r="67" spans="1:8" ht="12.75" customHeight="1" x14ac:dyDescent="0.2">
      <c r="A67" s="300"/>
      <c r="B67" s="301"/>
      <c r="C67" s="276"/>
      <c r="D67" s="276"/>
      <c r="E67" s="302"/>
      <c r="F67" s="287"/>
      <c r="G67" s="276"/>
      <c r="H67" s="276"/>
    </row>
    <row r="68" spans="1:8" x14ac:dyDescent="0.2">
      <c r="A68" s="566" t="s">
        <v>1096</v>
      </c>
      <c r="B68" s="566"/>
      <c r="C68" s="276"/>
      <c r="D68" s="276"/>
      <c r="E68" s="288"/>
      <c r="F68" s="289">
        <f>E68*D68</f>
        <v>0</v>
      </c>
      <c r="G68" s="276"/>
      <c r="H68" s="276"/>
    </row>
    <row r="69" spans="1:8" x14ac:dyDescent="0.2">
      <c r="A69" s="299"/>
      <c r="B69" s="299"/>
      <c r="C69" s="276"/>
      <c r="D69" s="276"/>
      <c r="E69" s="288"/>
      <c r="F69" s="289"/>
      <c r="G69" s="276"/>
      <c r="H69" s="276"/>
    </row>
    <row r="70" spans="1:8" x14ac:dyDescent="0.2">
      <c r="A70" s="295" t="s">
        <v>1097</v>
      </c>
      <c r="B70" s="296" t="s">
        <v>1098</v>
      </c>
      <c r="C70" s="280" t="s">
        <v>342</v>
      </c>
      <c r="D70" s="280">
        <v>1.27</v>
      </c>
      <c r="E70" s="343"/>
      <c r="F70" s="281">
        <f>E70*D70</f>
        <v>0</v>
      </c>
      <c r="G70" s="280"/>
      <c r="H70" s="280"/>
    </row>
    <row r="71" spans="1:8" x14ac:dyDescent="0.2">
      <c r="A71" s="295" t="s">
        <v>1099</v>
      </c>
      <c r="B71" s="296" t="s">
        <v>1100</v>
      </c>
      <c r="C71" s="280" t="s">
        <v>342</v>
      </c>
      <c r="D71" s="280">
        <v>1.27</v>
      </c>
      <c r="E71" s="343"/>
      <c r="F71" s="281">
        <f>E71*D71</f>
        <v>0</v>
      </c>
      <c r="G71" s="280"/>
      <c r="H71" s="280"/>
    </row>
    <row r="72" spans="1:8" ht="12.75" customHeight="1" x14ac:dyDescent="0.2">
      <c r="A72" s="300"/>
      <c r="B72" s="301"/>
      <c r="C72" s="276"/>
      <c r="D72" s="276"/>
      <c r="E72" s="303"/>
      <c r="F72" s="287"/>
      <c r="G72" s="276"/>
      <c r="H72" s="276"/>
    </row>
    <row r="73" spans="1:8" x14ac:dyDescent="0.2">
      <c r="A73" s="300"/>
      <c r="B73" s="301"/>
      <c r="C73" s="276"/>
      <c r="D73" s="276"/>
      <c r="E73" s="303"/>
      <c r="F73" s="287"/>
      <c r="G73" s="276"/>
      <c r="H73" s="276"/>
    </row>
    <row r="74" spans="1:8" x14ac:dyDescent="0.2">
      <c r="A74" s="300"/>
      <c r="B74" s="301"/>
      <c r="C74" s="276"/>
      <c r="D74" s="276"/>
      <c r="E74" s="303">
        <f>SUM(E7:E72)</f>
        <v>0</v>
      </c>
      <c r="F74" s="287">
        <f>SUM(F8:F71)</f>
        <v>0</v>
      </c>
      <c r="G74" s="276"/>
      <c r="H74" s="276"/>
    </row>
    <row r="75" spans="1:8" x14ac:dyDescent="0.2">
      <c r="A75" s="300"/>
      <c r="B75" s="301"/>
      <c r="C75" s="276"/>
      <c r="D75" s="276"/>
      <c r="E75" s="303"/>
      <c r="F75" s="287"/>
      <c r="G75" s="276"/>
      <c r="H75" s="276"/>
    </row>
    <row r="76" spans="1:8" x14ac:dyDescent="0.2">
      <c r="A76" s="300"/>
      <c r="B76" s="301"/>
      <c r="C76" s="276"/>
      <c r="D76" s="276"/>
      <c r="E76" s="303"/>
      <c r="F76" s="287"/>
      <c r="G76" s="276"/>
      <c r="H76" s="276"/>
    </row>
    <row r="77" spans="1:8" x14ac:dyDescent="0.2">
      <c r="A77" s="300"/>
      <c r="B77" s="301"/>
      <c r="C77" s="276"/>
      <c r="D77" s="276"/>
      <c r="E77" s="303"/>
      <c r="F77" s="287"/>
      <c r="G77" s="276"/>
      <c r="H77" s="276"/>
    </row>
    <row r="78" spans="1:8" ht="12.75" customHeight="1" x14ac:dyDescent="0.2">
      <c r="A78" s="300"/>
      <c r="B78" s="301"/>
      <c r="C78" s="276"/>
      <c r="D78" s="276"/>
      <c r="E78" s="303"/>
      <c r="F78" s="287"/>
      <c r="G78" s="276"/>
      <c r="H78" s="276"/>
    </row>
    <row r="79" spans="1:8" x14ac:dyDescent="0.2">
      <c r="A79" s="284"/>
      <c r="B79" s="301"/>
      <c r="C79" s="276"/>
      <c r="D79" s="276"/>
      <c r="E79" s="287"/>
      <c r="F79" s="287"/>
      <c r="G79" s="276"/>
      <c r="H79" s="276"/>
    </row>
    <row r="80" spans="1:8" ht="12.75" customHeight="1" x14ac:dyDescent="0.2">
      <c r="A80" s="567"/>
      <c r="B80" s="567"/>
      <c r="C80" s="276"/>
      <c r="D80" s="276"/>
      <c r="E80" s="287"/>
      <c r="F80" s="287"/>
      <c r="G80" s="276"/>
      <c r="H80" s="276"/>
    </row>
    <row r="81" spans="1:8" x14ac:dyDescent="0.2">
      <c r="A81" s="284"/>
      <c r="B81" s="284"/>
      <c r="C81" s="276"/>
      <c r="D81" s="276"/>
      <c r="E81" s="304"/>
      <c r="F81" s="304">
        <f>E81*D81</f>
        <v>0</v>
      </c>
      <c r="G81" s="276"/>
      <c r="H81" s="276"/>
    </row>
    <row r="82" spans="1:8" x14ac:dyDescent="0.2">
      <c r="A82" s="284"/>
      <c r="B82" s="301"/>
      <c r="C82" s="276"/>
      <c r="D82" s="276"/>
      <c r="E82" s="304"/>
      <c r="F82" s="304">
        <f>E82*D82</f>
        <v>0</v>
      </c>
      <c r="G82" s="276"/>
      <c r="H82" s="276"/>
    </row>
    <row r="83" spans="1:8" x14ac:dyDescent="0.2">
      <c r="A83" s="284"/>
      <c r="B83" s="301"/>
      <c r="C83" s="276"/>
      <c r="D83" s="276"/>
      <c r="E83" s="304"/>
      <c r="F83" s="304">
        <f>E83*D83</f>
        <v>0</v>
      </c>
      <c r="G83" s="276"/>
      <c r="H83" s="276"/>
    </row>
    <row r="84" spans="1:8" x14ac:dyDescent="0.2">
      <c r="A84" s="267"/>
      <c r="B84" s="267"/>
      <c r="C84" s="276"/>
      <c r="D84" s="276"/>
      <c r="E84" s="271"/>
      <c r="F84" s="271">
        <f>E84*D84</f>
        <v>0</v>
      </c>
      <c r="G84" s="276"/>
      <c r="H84" s="276"/>
    </row>
    <row r="85" spans="1:8" x14ac:dyDescent="0.2">
      <c r="A85" s="267"/>
      <c r="B85" s="294"/>
      <c r="C85" s="276"/>
      <c r="D85" s="276"/>
      <c r="E85" s="271"/>
      <c r="F85" s="271"/>
      <c r="G85" s="276"/>
      <c r="H85" s="276"/>
    </row>
    <row r="86" spans="1:8" x14ac:dyDescent="0.2">
      <c r="A86" s="267"/>
      <c r="B86" s="294"/>
      <c r="C86" s="276"/>
      <c r="D86" s="276"/>
      <c r="E86" s="271"/>
      <c r="F86" s="271"/>
      <c r="G86" s="276"/>
      <c r="H86" s="276"/>
    </row>
    <row r="87" spans="1:8" x14ac:dyDescent="0.2">
      <c r="A87" s="267"/>
      <c r="B87" s="294"/>
      <c r="C87" s="276"/>
      <c r="D87" s="276"/>
      <c r="E87" s="271"/>
      <c r="F87" s="271"/>
      <c r="G87" s="276"/>
      <c r="H87" s="276"/>
    </row>
    <row r="88" spans="1:8" x14ac:dyDescent="0.2">
      <c r="A88" s="267"/>
      <c r="B88" s="267"/>
      <c r="C88" s="276"/>
      <c r="D88" s="276"/>
      <c r="E88" s="271"/>
      <c r="F88" s="271"/>
      <c r="G88" s="276"/>
      <c r="H88" s="276"/>
    </row>
    <row r="89" spans="1:8" x14ac:dyDescent="0.2">
      <c r="A89" s="267"/>
      <c r="B89" s="294"/>
      <c r="C89" s="276"/>
      <c r="D89" s="276"/>
      <c r="E89" s="271"/>
      <c r="F89" s="271"/>
      <c r="G89" s="276"/>
      <c r="H89" s="276"/>
    </row>
    <row r="90" spans="1:8" x14ac:dyDescent="0.2">
      <c r="A90" s="267"/>
      <c r="B90" s="294"/>
      <c r="C90" s="276"/>
      <c r="D90" s="276"/>
      <c r="E90" s="271"/>
      <c r="F90" s="271"/>
      <c r="G90" s="276"/>
      <c r="H90" s="276"/>
    </row>
    <row r="91" spans="1:8" x14ac:dyDescent="0.2">
      <c r="A91" s="267"/>
      <c r="B91" s="294"/>
      <c r="C91" s="276"/>
      <c r="D91" s="276"/>
      <c r="E91" s="271"/>
      <c r="F91" s="271"/>
      <c r="G91" s="276"/>
      <c r="H91" s="276"/>
    </row>
    <row r="92" spans="1:8" x14ac:dyDescent="0.2">
      <c r="A92" s="267"/>
      <c r="B92" s="294"/>
      <c r="C92" s="276"/>
      <c r="D92" s="276"/>
      <c r="E92" s="271"/>
      <c r="F92" s="271"/>
      <c r="G92" s="276"/>
      <c r="H92" s="276"/>
    </row>
    <row r="93" spans="1:8" x14ac:dyDescent="0.2">
      <c r="A93" s="267"/>
      <c r="B93" s="294"/>
      <c r="C93" s="276"/>
      <c r="D93" s="276"/>
      <c r="E93" s="271"/>
      <c r="F93" s="271"/>
      <c r="G93" s="276"/>
      <c r="H93" s="276"/>
    </row>
    <row r="94" spans="1:8" x14ac:dyDescent="0.2">
      <c r="A94" s="267"/>
      <c r="B94" s="294"/>
      <c r="C94" s="276"/>
      <c r="D94" s="276"/>
      <c r="E94" s="271"/>
      <c r="F94" s="271"/>
      <c r="G94" s="276"/>
      <c r="H94" s="276"/>
    </row>
    <row r="95" spans="1:8" x14ac:dyDescent="0.2">
      <c r="A95" s="267"/>
      <c r="B95" s="294"/>
      <c r="C95" s="276"/>
      <c r="D95" s="276"/>
      <c r="E95" s="271"/>
      <c r="F95" s="271"/>
      <c r="G95" s="276"/>
      <c r="H95" s="276"/>
    </row>
    <row r="96" spans="1:8" x14ac:dyDescent="0.2">
      <c r="A96" s="267"/>
      <c r="B96" s="267"/>
      <c r="C96" s="276"/>
      <c r="D96" s="276"/>
      <c r="E96" s="271"/>
      <c r="F96" s="271"/>
      <c r="G96" s="276"/>
      <c r="H96" s="276"/>
    </row>
    <row r="97" spans="1:8" x14ac:dyDescent="0.2">
      <c r="A97" s="267"/>
      <c r="B97" s="294"/>
      <c r="C97" s="276"/>
      <c r="D97" s="276"/>
      <c r="E97" s="271"/>
      <c r="F97" s="271"/>
      <c r="G97" s="276"/>
      <c r="H97" s="276"/>
    </row>
    <row r="98" spans="1:8" x14ac:dyDescent="0.2">
      <c r="A98" s="267"/>
      <c r="B98" s="294"/>
      <c r="C98" s="276"/>
      <c r="D98" s="276"/>
      <c r="E98" s="271"/>
      <c r="F98" s="271"/>
      <c r="G98" s="276"/>
      <c r="H98" s="276"/>
    </row>
    <row r="99" spans="1:8" x14ac:dyDescent="0.2">
      <c r="A99" s="267"/>
      <c r="B99" s="267"/>
      <c r="C99" s="276"/>
      <c r="D99" s="276"/>
      <c r="E99" s="271"/>
      <c r="F99" s="271"/>
      <c r="G99" s="276"/>
      <c r="H99" s="276"/>
    </row>
    <row r="100" spans="1:8" x14ac:dyDescent="0.2">
      <c r="A100" s="267"/>
      <c r="B100" s="267"/>
      <c r="C100" s="276"/>
      <c r="D100" s="276"/>
      <c r="E100" s="271"/>
      <c r="F100" s="271"/>
      <c r="G100" s="276"/>
      <c r="H100" s="276"/>
    </row>
    <row r="101" spans="1:8" x14ac:dyDescent="0.2">
      <c r="A101" s="568"/>
      <c r="B101" s="568"/>
      <c r="C101" s="305"/>
      <c r="D101" s="305"/>
      <c r="E101" s="271"/>
      <c r="F101" s="271"/>
      <c r="G101" s="305"/>
      <c r="H101" s="305"/>
    </row>
    <row r="102" spans="1:8" x14ac:dyDescent="0.2">
      <c r="A102" s="267"/>
      <c r="B102" s="294"/>
      <c r="C102" s="276"/>
      <c r="D102" s="276"/>
      <c r="E102" s="271"/>
      <c r="F102" s="271"/>
      <c r="G102" s="276"/>
      <c r="H102" s="276"/>
    </row>
    <row r="103" spans="1:8" x14ac:dyDescent="0.2">
      <c r="A103" s="267"/>
      <c r="B103" s="294"/>
      <c r="C103" s="305"/>
      <c r="D103" s="305"/>
      <c r="E103" s="271"/>
      <c r="F103" s="271"/>
      <c r="G103" s="305"/>
      <c r="H103" s="305"/>
    </row>
    <row r="104" spans="1:8" x14ac:dyDescent="0.2">
      <c r="A104" s="267"/>
      <c r="B104" s="294"/>
      <c r="C104" s="276"/>
      <c r="D104" s="276"/>
      <c r="E104" s="271">
        <f t="shared" ref="E104:E116" si="4">F104*C104</f>
        <v>0</v>
      </c>
      <c r="F104" s="271"/>
      <c r="G104" s="276"/>
      <c r="H104" s="276"/>
    </row>
    <row r="105" spans="1:8" x14ac:dyDescent="0.2">
      <c r="A105" s="267"/>
      <c r="B105" s="294"/>
      <c r="C105" s="276"/>
      <c r="D105" s="276"/>
      <c r="E105" s="271">
        <f t="shared" si="4"/>
        <v>0</v>
      </c>
      <c r="F105" s="271"/>
      <c r="G105" s="276"/>
      <c r="H105" s="276"/>
    </row>
    <row r="106" spans="1:8" x14ac:dyDescent="0.2">
      <c r="A106" s="267"/>
      <c r="B106" s="294"/>
      <c r="C106" s="276"/>
      <c r="D106" s="276"/>
      <c r="E106" s="271">
        <f t="shared" si="4"/>
        <v>0</v>
      </c>
      <c r="F106" s="271"/>
      <c r="G106" s="276"/>
      <c r="H106" s="276"/>
    </row>
    <row r="107" spans="1:8" x14ac:dyDescent="0.2">
      <c r="A107" s="267"/>
      <c r="B107" s="294"/>
      <c r="C107" s="276"/>
      <c r="D107" s="276"/>
      <c r="E107" s="271">
        <f t="shared" si="4"/>
        <v>0</v>
      </c>
      <c r="F107" s="271"/>
      <c r="G107" s="276"/>
      <c r="H107" s="276"/>
    </row>
    <row r="108" spans="1:8" x14ac:dyDescent="0.2">
      <c r="A108" s="267"/>
      <c r="B108" s="294"/>
      <c r="C108" s="276"/>
      <c r="D108" s="276"/>
      <c r="E108" s="271">
        <f t="shared" si="4"/>
        <v>0</v>
      </c>
      <c r="F108" s="271"/>
      <c r="G108" s="276"/>
      <c r="H108" s="276"/>
    </row>
    <row r="109" spans="1:8" x14ac:dyDescent="0.2">
      <c r="A109" s="267"/>
      <c r="B109" s="294"/>
      <c r="C109" s="276"/>
      <c r="D109" s="276"/>
      <c r="E109" s="271">
        <f t="shared" si="4"/>
        <v>0</v>
      </c>
      <c r="F109" s="271"/>
      <c r="G109" s="276"/>
      <c r="H109" s="276"/>
    </row>
    <row r="110" spans="1:8" x14ac:dyDescent="0.2">
      <c r="A110" s="267"/>
      <c r="B110" s="294"/>
      <c r="C110" s="276"/>
      <c r="D110" s="276"/>
      <c r="E110" s="271">
        <f t="shared" si="4"/>
        <v>0</v>
      </c>
      <c r="F110" s="271"/>
      <c r="G110" s="276"/>
      <c r="H110" s="276"/>
    </row>
    <row r="111" spans="1:8" x14ac:dyDescent="0.2">
      <c r="A111" s="267"/>
      <c r="B111" s="294"/>
      <c r="C111" s="276"/>
      <c r="D111" s="276"/>
      <c r="E111" s="271">
        <f t="shared" si="4"/>
        <v>0</v>
      </c>
      <c r="F111" s="271"/>
      <c r="G111" s="276"/>
      <c r="H111" s="276"/>
    </row>
    <row r="112" spans="1:8" x14ac:dyDescent="0.2">
      <c r="A112" s="267"/>
      <c r="B112" s="294"/>
      <c r="C112" s="276"/>
      <c r="D112" s="276"/>
      <c r="E112" s="271">
        <f t="shared" si="4"/>
        <v>0</v>
      </c>
      <c r="F112" s="271"/>
      <c r="G112" s="276"/>
      <c r="H112" s="276"/>
    </row>
    <row r="113" spans="1:8" x14ac:dyDescent="0.2">
      <c r="A113" s="267"/>
      <c r="B113" s="294"/>
      <c r="C113" s="276"/>
      <c r="D113" s="276"/>
      <c r="E113" s="271">
        <f t="shared" si="4"/>
        <v>0</v>
      </c>
      <c r="F113" s="271"/>
      <c r="G113" s="276"/>
      <c r="H113" s="276"/>
    </row>
    <row r="114" spans="1:8" x14ac:dyDescent="0.2">
      <c r="A114" s="267"/>
      <c r="B114" s="294"/>
      <c r="C114" s="276"/>
      <c r="D114" s="276"/>
      <c r="E114" s="271">
        <f t="shared" si="4"/>
        <v>0</v>
      </c>
      <c r="F114" s="271"/>
      <c r="G114" s="276"/>
      <c r="H114" s="276"/>
    </row>
    <row r="115" spans="1:8" x14ac:dyDescent="0.2">
      <c r="A115" s="267"/>
      <c r="B115" s="294"/>
      <c r="C115" s="276"/>
      <c r="D115" s="276"/>
      <c r="E115" s="271">
        <f t="shared" si="4"/>
        <v>0</v>
      </c>
      <c r="F115" s="271"/>
      <c r="G115" s="276"/>
      <c r="H115" s="276"/>
    </row>
    <row r="116" spans="1:8" x14ac:dyDescent="0.2">
      <c r="A116" s="267"/>
      <c r="B116" s="306"/>
      <c r="C116" s="276"/>
      <c r="D116" s="276"/>
      <c r="E116" s="271">
        <f t="shared" si="4"/>
        <v>0</v>
      </c>
      <c r="F116" s="271"/>
      <c r="G116" s="276"/>
      <c r="H116" s="276"/>
    </row>
    <row r="117" spans="1:8" x14ac:dyDescent="0.2">
      <c r="A117" s="267"/>
      <c r="B117" s="294"/>
      <c r="C117" s="276"/>
      <c r="D117" s="276"/>
      <c r="E117" s="271"/>
      <c r="F117" s="271"/>
      <c r="G117" s="276"/>
      <c r="H117" s="276"/>
    </row>
    <row r="118" spans="1:8" ht="12.75" customHeight="1" x14ac:dyDescent="0.2">
      <c r="A118" s="267"/>
      <c r="B118" s="294"/>
      <c r="C118" s="276"/>
      <c r="D118" s="276"/>
      <c r="E118" s="271"/>
      <c r="F118" s="271"/>
      <c r="G118" s="276"/>
      <c r="H118" s="276"/>
    </row>
    <row r="119" spans="1:8" x14ac:dyDescent="0.2">
      <c r="A119" s="267"/>
      <c r="B119" s="294"/>
      <c r="C119" s="276"/>
      <c r="D119" s="276"/>
      <c r="E119" s="271"/>
      <c r="F119" s="271"/>
      <c r="G119" s="276"/>
      <c r="H119" s="276"/>
    </row>
    <row r="120" spans="1:8" x14ac:dyDescent="0.2">
      <c r="A120" s="267"/>
      <c r="B120" s="294"/>
      <c r="C120" s="276"/>
      <c r="D120" s="276"/>
      <c r="E120" s="271"/>
      <c r="F120" s="271"/>
      <c r="G120" s="276"/>
      <c r="H120" s="276"/>
    </row>
    <row r="121" spans="1:8" x14ac:dyDescent="0.2">
      <c r="A121" s="568"/>
      <c r="B121" s="568"/>
      <c r="C121" s="305"/>
      <c r="D121" s="305"/>
      <c r="E121" s="271"/>
      <c r="F121" s="271"/>
      <c r="G121" s="305"/>
      <c r="H121" s="305"/>
    </row>
    <row r="122" spans="1:8" x14ac:dyDescent="0.2">
      <c r="A122" s="267"/>
      <c r="B122" s="294"/>
      <c r="C122" s="276"/>
      <c r="D122" s="276"/>
      <c r="E122" s="271"/>
      <c r="F122" s="271"/>
      <c r="G122" s="276"/>
      <c r="H122" s="276"/>
    </row>
    <row r="123" spans="1:8" x14ac:dyDescent="0.2">
      <c r="A123" s="267"/>
      <c r="B123" s="294"/>
      <c r="C123" s="305"/>
      <c r="D123" s="305"/>
      <c r="E123" s="271"/>
      <c r="F123" s="271"/>
      <c r="G123" s="305"/>
      <c r="H123" s="305"/>
    </row>
    <row r="124" spans="1:8" ht="12.75" customHeight="1" x14ac:dyDescent="0.2">
      <c r="A124" s="267"/>
      <c r="B124" s="294"/>
      <c r="C124" s="276"/>
      <c r="D124" s="276"/>
      <c r="E124" s="271"/>
      <c r="F124" s="271"/>
      <c r="G124" s="276"/>
      <c r="H124" s="276"/>
    </row>
    <row r="125" spans="1:8" x14ac:dyDescent="0.2">
      <c r="A125" s="267"/>
      <c r="B125" s="294"/>
      <c r="C125" s="276"/>
      <c r="D125" s="276"/>
      <c r="E125" s="271"/>
      <c r="F125" s="271"/>
      <c r="G125" s="276"/>
      <c r="H125" s="276"/>
    </row>
    <row r="126" spans="1:8" x14ac:dyDescent="0.2">
      <c r="A126" s="267"/>
      <c r="B126" s="294"/>
      <c r="C126" s="305"/>
      <c r="D126" s="305"/>
      <c r="E126" s="271"/>
      <c r="F126" s="271"/>
      <c r="G126" s="305"/>
      <c r="H126" s="305"/>
    </row>
    <row r="127" spans="1:8" x14ac:dyDescent="0.2">
      <c r="A127" s="267"/>
      <c r="B127" s="294"/>
      <c r="C127" s="305"/>
      <c r="D127" s="305"/>
      <c r="E127" s="271"/>
      <c r="F127" s="271"/>
      <c r="G127" s="305"/>
      <c r="H127" s="305"/>
    </row>
    <row r="128" spans="1:8" x14ac:dyDescent="0.2">
      <c r="A128" s="267"/>
      <c r="B128" s="294"/>
      <c r="C128" s="276"/>
      <c r="D128" s="276"/>
      <c r="E128" s="271"/>
      <c r="F128" s="271"/>
      <c r="G128" s="276"/>
      <c r="H128" s="276"/>
    </row>
    <row r="129" spans="1:8" x14ac:dyDescent="0.2">
      <c r="A129" s="267"/>
      <c r="B129" s="294"/>
      <c r="C129" s="276"/>
      <c r="D129" s="276"/>
      <c r="E129" s="271"/>
      <c r="F129" s="271"/>
      <c r="G129" s="276"/>
      <c r="H129" s="276"/>
    </row>
    <row r="130" spans="1:8" x14ac:dyDescent="0.2">
      <c r="A130" s="267"/>
      <c r="B130" s="294"/>
      <c r="C130" s="276"/>
      <c r="D130" s="276"/>
      <c r="E130" s="271"/>
      <c r="F130" s="271"/>
      <c r="G130" s="276"/>
      <c r="H130" s="276"/>
    </row>
    <row r="131" spans="1:8" x14ac:dyDescent="0.2">
      <c r="A131" s="267"/>
      <c r="B131" s="294"/>
      <c r="C131" s="276"/>
      <c r="D131" s="276"/>
      <c r="E131" s="271"/>
      <c r="F131" s="271"/>
      <c r="G131" s="276"/>
      <c r="H131" s="276"/>
    </row>
    <row r="132" spans="1:8" x14ac:dyDescent="0.2">
      <c r="A132" s="267"/>
      <c r="B132" s="294"/>
      <c r="C132" s="276"/>
      <c r="D132" s="276"/>
      <c r="E132" s="271"/>
      <c r="F132" s="271"/>
      <c r="G132" s="276"/>
      <c r="H132" s="276"/>
    </row>
    <row r="133" spans="1:8" x14ac:dyDescent="0.2">
      <c r="A133" s="267"/>
      <c r="B133" s="294"/>
      <c r="C133" s="276"/>
      <c r="D133" s="276"/>
      <c r="E133" s="271"/>
      <c r="F133" s="271"/>
      <c r="G133" s="276"/>
      <c r="H133" s="276"/>
    </row>
    <row r="134" spans="1:8" x14ac:dyDescent="0.2">
      <c r="A134" s="267"/>
      <c r="B134" s="294"/>
      <c r="C134" s="276"/>
      <c r="D134" s="276"/>
      <c r="E134" s="271"/>
      <c r="F134" s="271"/>
      <c r="G134" s="276"/>
      <c r="H134" s="276"/>
    </row>
    <row r="135" spans="1:8" x14ac:dyDescent="0.2">
      <c r="A135" s="267"/>
      <c r="B135" s="294"/>
      <c r="C135" s="276"/>
      <c r="D135" s="276"/>
      <c r="E135" s="271"/>
      <c r="F135" s="271"/>
      <c r="G135" s="276"/>
      <c r="H135" s="276"/>
    </row>
    <row r="136" spans="1:8" x14ac:dyDescent="0.2">
      <c r="A136" s="267"/>
      <c r="B136" s="294"/>
      <c r="C136" s="276"/>
      <c r="D136" s="276"/>
      <c r="E136" s="271"/>
      <c r="F136" s="271"/>
      <c r="G136" s="276"/>
      <c r="H136" s="276"/>
    </row>
    <row r="137" spans="1:8" x14ac:dyDescent="0.2">
      <c r="A137" s="267"/>
      <c r="B137" s="294"/>
      <c r="C137" s="276"/>
      <c r="D137" s="276"/>
      <c r="E137" s="271"/>
      <c r="F137" s="271"/>
      <c r="G137" s="276"/>
      <c r="H137" s="276"/>
    </row>
    <row r="138" spans="1:8" x14ac:dyDescent="0.2">
      <c r="A138" s="267"/>
      <c r="B138" s="294"/>
      <c r="C138" s="276"/>
      <c r="D138" s="276"/>
      <c r="E138" s="271"/>
      <c r="F138" s="271"/>
      <c r="G138" s="276"/>
      <c r="H138" s="276"/>
    </row>
    <row r="139" spans="1:8" x14ac:dyDescent="0.2">
      <c r="A139" s="267"/>
      <c r="B139" s="294"/>
      <c r="C139" s="276"/>
      <c r="D139" s="276"/>
      <c r="E139" s="271"/>
      <c r="F139" s="271"/>
      <c r="G139" s="276"/>
      <c r="H139" s="276"/>
    </row>
    <row r="140" spans="1:8" x14ac:dyDescent="0.2">
      <c r="A140" s="267"/>
      <c r="B140" s="294"/>
      <c r="C140" s="276"/>
      <c r="D140" s="276"/>
      <c r="E140" s="271"/>
      <c r="F140" s="271"/>
      <c r="G140" s="276"/>
      <c r="H140" s="276"/>
    </row>
    <row r="141" spans="1:8" x14ac:dyDescent="0.2">
      <c r="A141" s="267"/>
      <c r="B141" s="294"/>
      <c r="C141" s="276"/>
      <c r="D141" s="276"/>
      <c r="E141" s="271"/>
      <c r="F141" s="271"/>
      <c r="G141" s="276"/>
      <c r="H141" s="276"/>
    </row>
    <row r="142" spans="1:8" x14ac:dyDescent="0.2">
      <c r="A142" s="568"/>
      <c r="B142" s="568"/>
      <c r="C142" s="305"/>
      <c r="D142" s="305"/>
      <c r="E142" s="271"/>
      <c r="F142" s="271"/>
      <c r="G142" s="305"/>
      <c r="H142" s="305"/>
    </row>
    <row r="143" spans="1:8" x14ac:dyDescent="0.2">
      <c r="A143" s="267"/>
      <c r="B143" s="294"/>
      <c r="C143" s="305"/>
      <c r="D143" s="305"/>
      <c r="E143" s="271"/>
      <c r="F143" s="271"/>
      <c r="G143" s="305"/>
      <c r="H143" s="305"/>
    </row>
    <row r="144" spans="1:8" x14ac:dyDescent="0.2">
      <c r="A144" s="284"/>
      <c r="B144" s="294"/>
      <c r="C144" s="276"/>
      <c r="D144" s="276"/>
      <c r="E144" s="271"/>
      <c r="F144" s="271"/>
      <c r="G144" s="276"/>
      <c r="H144" s="276"/>
    </row>
    <row r="145" spans="1:8" x14ac:dyDescent="0.2">
      <c r="A145" s="267"/>
      <c r="B145" s="294"/>
      <c r="C145" s="305"/>
      <c r="D145" s="305"/>
      <c r="E145" s="271"/>
      <c r="F145" s="271"/>
      <c r="G145" s="305"/>
      <c r="H145" s="305"/>
    </row>
    <row r="146" spans="1:8" x14ac:dyDescent="0.2">
      <c r="A146" s="267"/>
      <c r="B146" s="294"/>
      <c r="C146" s="276"/>
      <c r="D146" s="276"/>
      <c r="E146" s="271"/>
      <c r="F146" s="271"/>
      <c r="G146" s="276"/>
      <c r="H146" s="276"/>
    </row>
    <row r="147" spans="1:8" x14ac:dyDescent="0.2">
      <c r="A147" s="267"/>
      <c r="B147" s="294"/>
      <c r="C147" s="305"/>
      <c r="D147" s="305"/>
      <c r="E147" s="271"/>
      <c r="F147" s="271"/>
      <c r="G147" s="305"/>
      <c r="H147" s="305"/>
    </row>
    <row r="148" spans="1:8" x14ac:dyDescent="0.2">
      <c r="A148" s="267"/>
      <c r="B148" s="294"/>
      <c r="C148" s="276"/>
      <c r="D148" s="276"/>
      <c r="E148" s="271"/>
      <c r="F148" s="271"/>
      <c r="G148" s="276"/>
      <c r="H148" s="276"/>
    </row>
    <row r="149" spans="1:8" x14ac:dyDescent="0.2">
      <c r="A149" s="267"/>
      <c r="B149" s="294"/>
      <c r="C149" s="305"/>
      <c r="D149" s="305"/>
      <c r="E149" s="271"/>
      <c r="F149" s="271"/>
      <c r="G149" s="305"/>
      <c r="H149" s="305"/>
    </row>
    <row r="150" spans="1:8" x14ac:dyDescent="0.2">
      <c r="A150" s="267"/>
      <c r="B150" s="294"/>
      <c r="C150" s="276"/>
      <c r="D150" s="276"/>
      <c r="E150" s="271"/>
      <c r="F150" s="271"/>
      <c r="G150" s="276"/>
      <c r="H150" s="276"/>
    </row>
    <row r="151" spans="1:8" ht="12.75" customHeight="1" x14ac:dyDescent="0.2">
      <c r="A151" s="267"/>
      <c r="B151" s="294"/>
      <c r="C151" s="305"/>
      <c r="D151" s="305"/>
      <c r="E151" s="271"/>
      <c r="F151" s="271"/>
      <c r="G151" s="305"/>
      <c r="H151" s="305"/>
    </row>
    <row r="152" spans="1:8" x14ac:dyDescent="0.2">
      <c r="A152" s="267"/>
      <c r="B152" s="294"/>
      <c r="C152" s="305"/>
      <c r="D152" s="305"/>
      <c r="E152" s="271"/>
      <c r="F152" s="271"/>
      <c r="G152" s="305"/>
      <c r="H152" s="305"/>
    </row>
    <row r="153" spans="1:8" x14ac:dyDescent="0.2">
      <c r="A153" s="267"/>
      <c r="B153" s="294"/>
      <c r="C153" s="276"/>
      <c r="D153" s="276"/>
      <c r="E153" s="271"/>
      <c r="F153" s="271"/>
      <c r="G153" s="276"/>
      <c r="H153" s="276"/>
    </row>
    <row r="154" spans="1:8" x14ac:dyDescent="0.2">
      <c r="A154" s="267"/>
      <c r="B154" s="294"/>
      <c r="C154" s="276"/>
      <c r="D154" s="276"/>
      <c r="E154" s="271"/>
      <c r="F154" s="271"/>
      <c r="G154" s="276"/>
      <c r="H154" s="276"/>
    </row>
    <row r="155" spans="1:8" x14ac:dyDescent="0.2">
      <c r="A155" s="267"/>
      <c r="B155" s="294"/>
      <c r="C155" s="276"/>
      <c r="D155" s="276"/>
      <c r="E155" s="271"/>
      <c r="F155" s="271"/>
      <c r="G155" s="276"/>
      <c r="H155" s="276"/>
    </row>
    <row r="156" spans="1:8" x14ac:dyDescent="0.2">
      <c r="A156" s="267"/>
      <c r="B156" s="294"/>
      <c r="C156" s="276"/>
      <c r="D156" s="276"/>
      <c r="E156" s="271"/>
      <c r="F156" s="271"/>
      <c r="G156" s="276"/>
      <c r="H156" s="276"/>
    </row>
    <row r="157" spans="1:8" x14ac:dyDescent="0.2">
      <c r="A157" s="267"/>
      <c r="B157" s="294"/>
      <c r="C157" s="276"/>
      <c r="D157" s="276"/>
      <c r="E157" s="271"/>
      <c r="F157" s="271"/>
      <c r="G157" s="276"/>
      <c r="H157" s="276"/>
    </row>
    <row r="158" spans="1:8" x14ac:dyDescent="0.2">
      <c r="A158" s="267"/>
      <c r="B158" s="294"/>
      <c r="C158" s="276"/>
      <c r="D158" s="276"/>
      <c r="E158" s="271"/>
      <c r="F158" s="271"/>
      <c r="G158" s="276"/>
      <c r="H158" s="276"/>
    </row>
    <row r="159" spans="1:8" x14ac:dyDescent="0.2">
      <c r="A159" s="267"/>
      <c r="B159" s="294"/>
      <c r="C159" s="276"/>
      <c r="D159" s="276"/>
      <c r="E159" s="271"/>
      <c r="F159" s="271"/>
      <c r="G159" s="269"/>
      <c r="H159" s="269"/>
    </row>
    <row r="160" spans="1:8" ht="12.75" customHeight="1" x14ac:dyDescent="0.2">
      <c r="A160" s="267"/>
      <c r="B160" s="294"/>
      <c r="C160" s="276"/>
      <c r="D160" s="276"/>
      <c r="E160" s="271"/>
      <c r="F160" s="271"/>
      <c r="G160" s="269"/>
      <c r="H160" s="269"/>
    </row>
    <row r="161" spans="1:8" x14ac:dyDescent="0.2">
      <c r="A161" s="267"/>
      <c r="B161" s="294"/>
      <c r="C161" s="276"/>
      <c r="D161" s="276"/>
      <c r="E161" s="271"/>
      <c r="F161" s="271"/>
      <c r="G161" s="269"/>
      <c r="H161" s="269"/>
    </row>
    <row r="162" spans="1:8" x14ac:dyDescent="0.2">
      <c r="A162" s="267"/>
      <c r="B162" s="294"/>
      <c r="C162" s="276"/>
      <c r="D162" s="276"/>
      <c r="E162" s="271"/>
      <c r="F162" s="271"/>
      <c r="G162" s="269"/>
      <c r="H162" s="269"/>
    </row>
    <row r="163" spans="1:8" x14ac:dyDescent="0.2">
      <c r="A163" s="267"/>
      <c r="B163" s="294"/>
      <c r="C163" s="276"/>
      <c r="D163" s="276"/>
      <c r="E163" s="271"/>
      <c r="F163" s="271"/>
      <c r="G163" s="269"/>
      <c r="H163" s="269"/>
    </row>
    <row r="164" spans="1:8" x14ac:dyDescent="0.2">
      <c r="A164" s="267"/>
      <c r="B164" s="294"/>
      <c r="C164" s="276"/>
      <c r="D164" s="276"/>
      <c r="E164" s="271"/>
      <c r="F164" s="271"/>
      <c r="G164" s="269"/>
      <c r="H164" s="269"/>
    </row>
    <row r="165" spans="1:8" x14ac:dyDescent="0.2">
      <c r="A165" s="267"/>
      <c r="B165" s="294"/>
      <c r="C165" s="276"/>
      <c r="D165" s="276"/>
      <c r="E165" s="271"/>
      <c r="F165" s="271"/>
      <c r="G165" s="269"/>
      <c r="H165" s="269"/>
    </row>
    <row r="166" spans="1:8" x14ac:dyDescent="0.2">
      <c r="A166" s="267"/>
      <c r="B166" s="294"/>
      <c r="C166" s="276"/>
      <c r="D166" s="276"/>
      <c r="E166" s="271"/>
      <c r="F166" s="271"/>
      <c r="G166" s="269"/>
      <c r="H166" s="269"/>
    </row>
    <row r="167" spans="1:8" x14ac:dyDescent="0.2">
      <c r="A167" s="267"/>
      <c r="B167" s="294"/>
      <c r="C167" s="276"/>
      <c r="D167" s="276"/>
      <c r="E167" s="271"/>
      <c r="F167" s="271"/>
      <c r="G167" s="269"/>
      <c r="H167" s="269"/>
    </row>
    <row r="168" spans="1:8" ht="12.75" customHeight="1" x14ac:dyDescent="0.2">
      <c r="A168" s="267"/>
      <c r="B168" s="294"/>
      <c r="C168" s="276"/>
      <c r="D168" s="276"/>
      <c r="E168" s="271"/>
      <c r="F168" s="271"/>
      <c r="G168" s="269"/>
      <c r="H168" s="269"/>
    </row>
    <row r="169" spans="1:8" x14ac:dyDescent="0.2">
      <c r="A169" s="267"/>
      <c r="B169" s="294"/>
      <c r="C169" s="276"/>
      <c r="D169" s="276"/>
      <c r="E169" s="271"/>
      <c r="F169" s="271"/>
      <c r="G169" s="269"/>
      <c r="H169" s="269"/>
    </row>
    <row r="170" spans="1:8" x14ac:dyDescent="0.2">
      <c r="A170" s="267"/>
      <c r="B170" s="294"/>
      <c r="C170" s="276"/>
      <c r="D170" s="276"/>
      <c r="E170" s="271"/>
      <c r="F170" s="271"/>
      <c r="G170" s="269"/>
      <c r="H170" s="269"/>
    </row>
    <row r="171" spans="1:8" x14ac:dyDescent="0.2">
      <c r="A171" s="267"/>
      <c r="B171" s="294"/>
      <c r="C171" s="276"/>
      <c r="D171" s="276"/>
      <c r="E171" s="271"/>
      <c r="F171" s="271"/>
      <c r="G171" s="269"/>
      <c r="H171" s="269"/>
    </row>
    <row r="172" spans="1:8" x14ac:dyDescent="0.2">
      <c r="A172" s="267"/>
      <c r="B172" s="294"/>
      <c r="C172" s="276"/>
      <c r="D172" s="276"/>
      <c r="E172" s="271"/>
      <c r="F172" s="271"/>
      <c r="G172" s="269"/>
      <c r="H172" s="269"/>
    </row>
    <row r="173" spans="1:8" x14ac:dyDescent="0.2">
      <c r="A173" s="267"/>
      <c r="B173" s="294"/>
      <c r="C173" s="276"/>
      <c r="D173" s="276"/>
      <c r="E173" s="271"/>
      <c r="F173" s="271"/>
      <c r="G173" s="269"/>
      <c r="H173" s="269"/>
    </row>
    <row r="174" spans="1:8" x14ac:dyDescent="0.2">
      <c r="A174" s="267"/>
      <c r="B174" s="294"/>
      <c r="C174" s="276"/>
      <c r="D174" s="276"/>
      <c r="E174" s="271"/>
      <c r="F174" s="271"/>
      <c r="G174" s="269"/>
      <c r="H174" s="269"/>
    </row>
    <row r="175" spans="1:8" x14ac:dyDescent="0.2">
      <c r="A175" s="267"/>
      <c r="B175" s="294"/>
      <c r="C175" s="276"/>
      <c r="D175" s="276"/>
      <c r="E175" s="271"/>
      <c r="F175" s="271"/>
      <c r="G175" s="269"/>
      <c r="H175" s="269"/>
    </row>
    <row r="176" spans="1:8" x14ac:dyDescent="0.2">
      <c r="A176" s="267"/>
      <c r="B176" s="294"/>
      <c r="C176" s="276"/>
      <c r="D176" s="276"/>
      <c r="E176" s="271"/>
      <c r="F176" s="271"/>
      <c r="G176" s="269"/>
      <c r="H176" s="269"/>
    </row>
    <row r="177" spans="1:8" x14ac:dyDescent="0.2">
      <c r="A177" s="267"/>
      <c r="B177" s="294"/>
      <c r="C177" s="276"/>
      <c r="D177" s="276"/>
      <c r="E177" s="271"/>
      <c r="F177" s="271"/>
      <c r="G177" s="269"/>
      <c r="H177" s="269"/>
    </row>
    <row r="178" spans="1:8" x14ac:dyDescent="0.2">
      <c r="A178" s="267"/>
      <c r="B178" s="294"/>
      <c r="C178" s="276"/>
      <c r="D178" s="276"/>
      <c r="E178" s="271"/>
      <c r="F178" s="271"/>
      <c r="G178" s="269"/>
      <c r="H178" s="269"/>
    </row>
    <row r="179" spans="1:8" x14ac:dyDescent="0.2">
      <c r="A179" s="267"/>
      <c r="B179" s="294"/>
      <c r="C179" s="276"/>
      <c r="D179" s="276"/>
      <c r="E179" s="271"/>
      <c r="F179" s="271"/>
      <c r="G179" s="269"/>
      <c r="H179" s="269"/>
    </row>
    <row r="180" spans="1:8" x14ac:dyDescent="0.2">
      <c r="A180" s="267"/>
      <c r="B180" s="294"/>
      <c r="C180" s="276"/>
      <c r="D180" s="276"/>
      <c r="E180" s="271"/>
      <c r="F180" s="271"/>
      <c r="G180" s="269"/>
      <c r="H180" s="269"/>
    </row>
    <row r="181" spans="1:8" x14ac:dyDescent="0.2">
      <c r="A181" s="267"/>
      <c r="B181" s="307"/>
      <c r="C181" s="276"/>
      <c r="D181" s="276"/>
      <c r="E181" s="271"/>
      <c r="F181" s="271"/>
      <c r="G181" s="269"/>
      <c r="H181" s="269"/>
    </row>
    <row r="182" spans="1:8" ht="12.75" customHeight="1" x14ac:dyDescent="0.2">
      <c r="A182" s="267"/>
      <c r="B182" s="294"/>
      <c r="C182" s="276"/>
      <c r="D182" s="276"/>
      <c r="E182" s="271"/>
      <c r="F182" s="271"/>
      <c r="G182" s="269"/>
      <c r="H182" s="269"/>
    </row>
    <row r="183" spans="1:8" x14ac:dyDescent="0.2">
      <c r="A183" s="267"/>
      <c r="B183" s="294"/>
      <c r="C183" s="276"/>
      <c r="D183" s="276"/>
      <c r="E183" s="271"/>
      <c r="F183" s="271"/>
      <c r="G183" s="269"/>
      <c r="H183" s="269"/>
    </row>
    <row r="184" spans="1:8" x14ac:dyDescent="0.2">
      <c r="A184" s="267"/>
      <c r="B184" s="294"/>
      <c r="C184" s="276"/>
      <c r="D184" s="276"/>
      <c r="E184" s="271"/>
      <c r="F184" s="271"/>
      <c r="G184" s="269"/>
      <c r="H184" s="269"/>
    </row>
    <row r="185" spans="1:8" x14ac:dyDescent="0.2">
      <c r="A185" s="267"/>
      <c r="B185" s="294"/>
      <c r="C185" s="276"/>
      <c r="D185" s="276"/>
      <c r="E185" s="271"/>
      <c r="F185" s="271"/>
      <c r="G185" s="269"/>
      <c r="H185" s="269"/>
    </row>
    <row r="186" spans="1:8" x14ac:dyDescent="0.2">
      <c r="A186" s="267"/>
      <c r="B186" s="294"/>
      <c r="C186" s="276"/>
      <c r="D186" s="276"/>
      <c r="E186" s="271"/>
      <c r="F186" s="271"/>
      <c r="G186" s="269"/>
      <c r="H186" s="269"/>
    </row>
    <row r="187" spans="1:8" x14ac:dyDescent="0.2">
      <c r="A187" s="267"/>
      <c r="B187" s="294"/>
      <c r="C187" s="276"/>
      <c r="D187" s="276"/>
      <c r="E187" s="271"/>
      <c r="F187" s="271"/>
      <c r="G187" s="269"/>
      <c r="H187" s="269"/>
    </row>
    <row r="188" spans="1:8" x14ac:dyDescent="0.2">
      <c r="A188" s="267"/>
      <c r="B188" s="294"/>
      <c r="C188" s="276"/>
      <c r="D188" s="276"/>
      <c r="E188" s="271"/>
      <c r="F188" s="271"/>
      <c r="G188" s="269"/>
      <c r="H188" s="269"/>
    </row>
    <row r="189" spans="1:8" x14ac:dyDescent="0.2">
      <c r="A189" s="267"/>
      <c r="B189" s="294"/>
      <c r="C189" s="276"/>
      <c r="D189" s="276"/>
      <c r="E189" s="271"/>
      <c r="F189" s="271"/>
      <c r="G189" s="269"/>
      <c r="H189" s="269"/>
    </row>
    <row r="190" spans="1:8" x14ac:dyDescent="0.2">
      <c r="A190" s="267"/>
      <c r="B190" s="294"/>
      <c r="C190" s="276"/>
      <c r="D190" s="276"/>
      <c r="E190" s="271"/>
      <c r="F190" s="271"/>
      <c r="G190" s="269"/>
      <c r="H190" s="269"/>
    </row>
    <row r="191" spans="1:8" x14ac:dyDescent="0.2">
      <c r="A191" s="267"/>
      <c r="B191" s="294"/>
      <c r="C191" s="276"/>
      <c r="D191" s="276"/>
      <c r="E191" s="271"/>
      <c r="F191" s="271"/>
      <c r="G191" s="269"/>
      <c r="H191" s="269"/>
    </row>
    <row r="192" spans="1:8" x14ac:dyDescent="0.2">
      <c r="A192" s="267"/>
      <c r="B192" s="294"/>
      <c r="C192" s="276"/>
      <c r="D192" s="276"/>
      <c r="E192" s="271"/>
      <c r="F192" s="271"/>
      <c r="G192" s="269"/>
      <c r="H192" s="269"/>
    </row>
    <row r="193" spans="1:8" x14ac:dyDescent="0.2">
      <c r="A193" s="267"/>
      <c r="B193" s="294"/>
      <c r="C193" s="276"/>
      <c r="D193" s="276"/>
      <c r="E193" s="271"/>
      <c r="F193" s="271"/>
      <c r="G193" s="269"/>
      <c r="H193" s="269"/>
    </row>
    <row r="194" spans="1:8" x14ac:dyDescent="0.2">
      <c r="A194" s="267"/>
      <c r="B194" s="294"/>
      <c r="C194" s="276"/>
      <c r="D194" s="276"/>
      <c r="E194" s="271"/>
      <c r="F194" s="271"/>
      <c r="G194" s="269"/>
      <c r="H194" s="269"/>
    </row>
    <row r="195" spans="1:8" x14ac:dyDescent="0.2">
      <c r="A195" s="267"/>
      <c r="B195" s="294"/>
      <c r="C195" s="276"/>
      <c r="D195" s="276"/>
      <c r="E195" s="271"/>
      <c r="F195" s="271"/>
      <c r="G195" s="269"/>
      <c r="H195" s="269"/>
    </row>
    <row r="196" spans="1:8" x14ac:dyDescent="0.2">
      <c r="A196" s="267"/>
      <c r="B196" s="294"/>
      <c r="C196" s="276"/>
      <c r="D196" s="276"/>
      <c r="E196" s="271"/>
      <c r="F196" s="271"/>
      <c r="G196" s="269"/>
      <c r="H196" s="269"/>
    </row>
    <row r="197" spans="1:8" x14ac:dyDescent="0.2">
      <c r="A197" s="267"/>
      <c r="B197" s="294"/>
      <c r="C197" s="276"/>
      <c r="D197" s="276"/>
      <c r="E197" s="271"/>
      <c r="F197" s="271"/>
      <c r="G197" s="269"/>
      <c r="H197" s="269"/>
    </row>
    <row r="198" spans="1:8" x14ac:dyDescent="0.2">
      <c r="A198" s="267"/>
      <c r="B198" s="294"/>
      <c r="C198" s="276"/>
      <c r="D198" s="276"/>
      <c r="E198" s="271"/>
      <c r="F198" s="271"/>
      <c r="G198" s="269"/>
      <c r="H198" s="269"/>
    </row>
    <row r="199" spans="1:8" x14ac:dyDescent="0.2">
      <c r="A199" s="267"/>
      <c r="B199" s="294"/>
      <c r="C199" s="276"/>
      <c r="D199" s="276"/>
      <c r="E199" s="271"/>
      <c r="F199" s="271"/>
      <c r="G199" s="269"/>
      <c r="H199" s="269"/>
    </row>
    <row r="200" spans="1:8" x14ac:dyDescent="0.2">
      <c r="A200" s="267"/>
      <c r="B200" s="294"/>
      <c r="C200" s="276"/>
      <c r="D200" s="276"/>
      <c r="E200" s="271"/>
      <c r="F200" s="271"/>
      <c r="G200" s="269"/>
      <c r="H200" s="269"/>
    </row>
    <row r="201" spans="1:8" x14ac:dyDescent="0.2">
      <c r="A201" s="267"/>
      <c r="B201" s="294"/>
      <c r="C201" s="276"/>
      <c r="D201" s="276"/>
      <c r="E201" s="271"/>
      <c r="F201" s="271"/>
      <c r="G201" s="269"/>
      <c r="H201" s="269"/>
    </row>
    <row r="202" spans="1:8" x14ac:dyDescent="0.2">
      <c r="A202" s="267"/>
      <c r="B202" s="294"/>
      <c r="C202" s="276"/>
      <c r="D202" s="276"/>
      <c r="E202" s="271"/>
      <c r="F202" s="271"/>
      <c r="G202" s="269"/>
      <c r="H202" s="269"/>
    </row>
    <row r="203" spans="1:8" x14ac:dyDescent="0.2">
      <c r="A203" s="267"/>
      <c r="B203" s="294"/>
      <c r="C203" s="276"/>
      <c r="D203" s="276"/>
      <c r="E203" s="271"/>
      <c r="F203" s="271"/>
      <c r="G203" s="269"/>
      <c r="H203" s="269"/>
    </row>
    <row r="204" spans="1:8" x14ac:dyDescent="0.2">
      <c r="A204" s="267"/>
      <c r="B204" s="294"/>
      <c r="C204" s="276"/>
      <c r="D204" s="276"/>
      <c r="E204" s="271"/>
      <c r="F204" s="271"/>
      <c r="G204" s="269"/>
      <c r="H204" s="269"/>
    </row>
    <row r="205" spans="1:8" x14ac:dyDescent="0.2">
      <c r="A205" s="267"/>
      <c r="B205" s="294"/>
      <c r="C205" s="276"/>
      <c r="D205" s="276"/>
      <c r="E205" s="271"/>
      <c r="F205" s="271"/>
      <c r="G205" s="269"/>
      <c r="H205" s="269"/>
    </row>
    <row r="206" spans="1:8" x14ac:dyDescent="0.2">
      <c r="A206" s="267"/>
      <c r="B206" s="294"/>
      <c r="C206" s="276"/>
      <c r="D206" s="276"/>
      <c r="E206" s="271"/>
      <c r="F206" s="271"/>
      <c r="G206" s="269"/>
      <c r="H206" s="269"/>
    </row>
    <row r="207" spans="1:8" x14ac:dyDescent="0.2">
      <c r="A207" s="267"/>
      <c r="B207" s="307"/>
      <c r="C207" s="276"/>
      <c r="D207" s="276"/>
      <c r="E207" s="271"/>
      <c r="F207" s="271"/>
      <c r="G207" s="269"/>
      <c r="H207" s="269"/>
    </row>
    <row r="208" spans="1:8" x14ac:dyDescent="0.2">
      <c r="A208" s="267"/>
      <c r="B208" s="294"/>
      <c r="C208" s="276"/>
      <c r="D208" s="276"/>
      <c r="E208" s="271"/>
      <c r="F208" s="271"/>
      <c r="G208" s="269"/>
      <c r="H208" s="269"/>
    </row>
    <row r="209" spans="1:8" x14ac:dyDescent="0.2">
      <c r="A209" s="267"/>
      <c r="B209" s="294"/>
      <c r="C209" s="276"/>
      <c r="D209" s="276"/>
      <c r="E209" s="271"/>
      <c r="F209" s="271"/>
      <c r="G209" s="269"/>
      <c r="H209" s="269"/>
    </row>
    <row r="210" spans="1:8" x14ac:dyDescent="0.2">
      <c r="A210" s="267"/>
      <c r="B210" s="294"/>
      <c r="C210" s="276"/>
      <c r="D210" s="276"/>
      <c r="E210" s="271"/>
      <c r="F210" s="271"/>
      <c r="G210" s="269"/>
      <c r="H210" s="269"/>
    </row>
    <row r="211" spans="1:8" x14ac:dyDescent="0.2">
      <c r="A211" s="267"/>
      <c r="B211" s="294"/>
      <c r="C211" s="276"/>
      <c r="D211" s="276"/>
      <c r="E211" s="271"/>
      <c r="F211" s="271"/>
      <c r="G211" s="269"/>
      <c r="H211" s="269"/>
    </row>
    <row r="212" spans="1:8" x14ac:dyDescent="0.2">
      <c r="A212" s="267"/>
      <c r="B212" s="294"/>
      <c r="C212" s="276"/>
      <c r="D212" s="276"/>
      <c r="E212" s="271"/>
      <c r="F212" s="271"/>
      <c r="G212" s="269"/>
      <c r="H212" s="269"/>
    </row>
    <row r="213" spans="1:8" x14ac:dyDescent="0.2">
      <c r="A213" s="267"/>
      <c r="B213" s="294"/>
      <c r="C213" s="276"/>
      <c r="D213" s="276"/>
      <c r="E213" s="271"/>
      <c r="F213" s="271"/>
      <c r="G213" s="269"/>
      <c r="H213" s="269"/>
    </row>
    <row r="214" spans="1:8" x14ac:dyDescent="0.2">
      <c r="A214" s="267"/>
      <c r="B214" s="294"/>
      <c r="C214" s="276"/>
      <c r="D214" s="276"/>
      <c r="E214" s="271"/>
      <c r="F214" s="271"/>
      <c r="G214" s="269"/>
      <c r="H214" s="269"/>
    </row>
    <row r="215" spans="1:8" x14ac:dyDescent="0.2">
      <c r="A215" s="267"/>
      <c r="B215" s="294"/>
      <c r="C215" s="276"/>
      <c r="D215" s="276"/>
      <c r="E215" s="271"/>
      <c r="F215" s="271"/>
      <c r="G215" s="269"/>
      <c r="H215" s="269"/>
    </row>
    <row r="216" spans="1:8" x14ac:dyDescent="0.2">
      <c r="A216" s="267"/>
      <c r="B216" s="294"/>
      <c r="C216" s="276"/>
      <c r="D216" s="276"/>
      <c r="E216" s="271"/>
      <c r="F216" s="271"/>
      <c r="G216" s="269"/>
      <c r="H216" s="269"/>
    </row>
    <row r="217" spans="1:8" x14ac:dyDescent="0.2">
      <c r="A217" s="267"/>
      <c r="B217" s="294"/>
      <c r="C217" s="276"/>
      <c r="D217" s="276"/>
      <c r="E217" s="271"/>
      <c r="F217" s="271"/>
      <c r="G217" s="269"/>
      <c r="H217" s="269"/>
    </row>
    <row r="218" spans="1:8" x14ac:dyDescent="0.2">
      <c r="A218" s="267"/>
      <c r="B218" s="294"/>
      <c r="C218" s="276"/>
      <c r="D218" s="276"/>
      <c r="E218" s="271"/>
      <c r="F218" s="271"/>
      <c r="G218" s="269"/>
      <c r="H218" s="269"/>
    </row>
    <row r="219" spans="1:8" x14ac:dyDescent="0.2">
      <c r="A219" s="267"/>
      <c r="B219" s="308"/>
      <c r="C219" s="276"/>
      <c r="D219" s="276"/>
      <c r="E219" s="271"/>
      <c r="F219" s="271"/>
      <c r="G219" s="269"/>
      <c r="H219" s="269"/>
    </row>
    <row r="220" spans="1:8" x14ac:dyDescent="0.2">
      <c r="A220" s="267"/>
      <c r="B220" s="308"/>
      <c r="C220" s="276"/>
      <c r="D220" s="276"/>
      <c r="E220" s="271"/>
      <c r="F220" s="271"/>
      <c r="G220" s="269"/>
      <c r="H220" s="269"/>
    </row>
    <row r="221" spans="1:8" x14ac:dyDescent="0.2">
      <c r="A221" s="267"/>
      <c r="B221" s="308"/>
      <c r="C221" s="276"/>
      <c r="D221" s="276"/>
      <c r="E221" s="271"/>
      <c r="F221" s="271"/>
      <c r="G221" s="269"/>
      <c r="H221" s="269"/>
    </row>
    <row r="222" spans="1:8" x14ac:dyDescent="0.2">
      <c r="A222" s="267"/>
      <c r="B222" s="294"/>
      <c r="C222" s="276"/>
      <c r="D222" s="276"/>
      <c r="E222" s="271"/>
      <c r="F222" s="271"/>
      <c r="G222" s="269"/>
      <c r="H222" s="269"/>
    </row>
    <row r="223" spans="1:8" x14ac:dyDescent="0.2">
      <c r="A223" s="267"/>
      <c r="B223" s="308"/>
      <c r="C223" s="276"/>
      <c r="D223" s="276"/>
      <c r="E223" s="271"/>
      <c r="F223" s="271"/>
      <c r="G223" s="269"/>
      <c r="H223" s="269"/>
    </row>
    <row r="224" spans="1:8" x14ac:dyDescent="0.2">
      <c r="A224" s="267"/>
      <c r="B224" s="308"/>
      <c r="C224" s="276"/>
      <c r="D224" s="276"/>
      <c r="E224" s="271"/>
      <c r="F224" s="271"/>
      <c r="G224" s="269"/>
      <c r="H224" s="269"/>
    </row>
    <row r="225" spans="2:4" x14ac:dyDescent="0.2">
      <c r="B225" s="309"/>
      <c r="C225" s="310"/>
      <c r="D225" s="310"/>
    </row>
    <row r="226" spans="2:4" x14ac:dyDescent="0.2">
      <c r="B226" s="290"/>
      <c r="C226" s="310"/>
      <c r="D226" s="310"/>
    </row>
    <row r="227" spans="2:4" x14ac:dyDescent="0.2">
      <c r="B227" s="290"/>
      <c r="C227" s="310"/>
      <c r="D227" s="310"/>
    </row>
    <row r="228" spans="2:4" x14ac:dyDescent="0.2">
      <c r="B228" s="290"/>
      <c r="C228" s="310"/>
      <c r="D228" s="310"/>
    </row>
    <row r="229" spans="2:4" x14ac:dyDescent="0.2">
      <c r="B229" s="290"/>
      <c r="C229" s="310"/>
      <c r="D229" s="310"/>
    </row>
    <row r="230" spans="2:4" x14ac:dyDescent="0.2">
      <c r="B230" s="290"/>
      <c r="C230" s="310"/>
      <c r="D230" s="310"/>
    </row>
    <row r="231" spans="2:4" x14ac:dyDescent="0.2">
      <c r="B231" s="290"/>
      <c r="C231" s="310"/>
      <c r="D231" s="310"/>
    </row>
    <row r="232" spans="2:4" x14ac:dyDescent="0.2">
      <c r="B232" s="290"/>
      <c r="C232" s="310"/>
      <c r="D232" s="310"/>
    </row>
    <row r="233" spans="2:4" x14ac:dyDescent="0.2">
      <c r="B233" s="290"/>
      <c r="C233" s="310"/>
      <c r="D233" s="310"/>
    </row>
    <row r="234" spans="2:4" x14ac:dyDescent="0.2">
      <c r="B234" s="312"/>
      <c r="C234" s="310"/>
      <c r="D234" s="310"/>
    </row>
    <row r="235" spans="2:4" x14ac:dyDescent="0.2">
      <c r="B235" s="313"/>
      <c r="C235" s="310"/>
      <c r="D235" s="310"/>
    </row>
    <row r="236" spans="2:4" x14ac:dyDescent="0.2">
      <c r="B236" s="290"/>
      <c r="C236" s="310"/>
      <c r="D236" s="310"/>
    </row>
    <row r="237" spans="2:4" x14ac:dyDescent="0.2">
      <c r="B237" s="290"/>
      <c r="C237" s="310"/>
      <c r="D237" s="310"/>
    </row>
    <row r="238" spans="2:4" x14ac:dyDescent="0.2">
      <c r="B238" s="312"/>
      <c r="C238" s="310"/>
      <c r="D238" s="310"/>
    </row>
    <row r="239" spans="2:4" x14ac:dyDescent="0.2">
      <c r="B239" s="313"/>
      <c r="C239" s="310"/>
      <c r="D239" s="310"/>
    </row>
    <row r="240" spans="2:4" x14ac:dyDescent="0.2">
      <c r="B240" s="290"/>
      <c r="C240" s="310"/>
      <c r="D240" s="310"/>
    </row>
    <row r="241" spans="1:4" x14ac:dyDescent="0.2">
      <c r="B241" s="290"/>
      <c r="C241" s="310"/>
      <c r="D241" s="310"/>
    </row>
    <row r="242" spans="1:4" x14ac:dyDescent="0.2">
      <c r="B242" s="290"/>
      <c r="C242" s="310"/>
      <c r="D242" s="310"/>
    </row>
    <row r="243" spans="1:4" x14ac:dyDescent="0.2">
      <c r="B243" s="290"/>
      <c r="C243" s="310"/>
      <c r="D243" s="310"/>
    </row>
    <row r="244" spans="1:4" x14ac:dyDescent="0.2">
      <c r="A244" s="569"/>
      <c r="B244" s="569"/>
      <c r="C244" s="310"/>
      <c r="D244" s="310"/>
    </row>
    <row r="245" spans="1:4" x14ac:dyDescent="0.2">
      <c r="B245" s="314"/>
      <c r="C245" s="315"/>
      <c r="D245" s="315"/>
    </row>
    <row r="246" spans="1:4" x14ac:dyDescent="0.2">
      <c r="B246" s="290"/>
      <c r="C246" s="315"/>
      <c r="D246" s="315"/>
    </row>
    <row r="247" spans="1:4" x14ac:dyDescent="0.2">
      <c r="B247" s="290"/>
      <c r="C247" s="315"/>
      <c r="D247" s="315"/>
    </row>
    <row r="248" spans="1:4" x14ac:dyDescent="0.2">
      <c r="B248" s="314"/>
      <c r="C248" s="315"/>
      <c r="D248" s="315"/>
    </row>
    <row r="249" spans="1:4" x14ac:dyDescent="0.2">
      <c r="B249" s="290"/>
      <c r="C249" s="315"/>
      <c r="D249" s="315"/>
    </row>
    <row r="250" spans="1:4" x14ac:dyDescent="0.2">
      <c r="B250" s="290"/>
      <c r="C250" s="315"/>
      <c r="D250" s="315"/>
    </row>
    <row r="251" spans="1:4" x14ac:dyDescent="0.2">
      <c r="B251" s="290"/>
      <c r="C251" s="315"/>
      <c r="D251" s="315"/>
    </row>
    <row r="252" spans="1:4" x14ac:dyDescent="0.2">
      <c r="B252" s="290"/>
      <c r="C252" s="315"/>
      <c r="D252" s="315"/>
    </row>
    <row r="253" spans="1:4" x14ac:dyDescent="0.2">
      <c r="B253" s="290"/>
      <c r="C253" s="315"/>
      <c r="D253" s="315"/>
    </row>
    <row r="254" spans="1:4" x14ac:dyDescent="0.2">
      <c r="B254" s="290"/>
      <c r="C254" s="315"/>
      <c r="D254" s="315"/>
    </row>
    <row r="255" spans="1:4" x14ac:dyDescent="0.2">
      <c r="B255" s="290"/>
      <c r="C255" s="315"/>
      <c r="D255" s="315"/>
    </row>
    <row r="256" spans="1:4" x14ac:dyDescent="0.2">
      <c r="B256" s="290"/>
      <c r="C256" s="315"/>
      <c r="D256" s="315"/>
    </row>
    <row r="257" spans="2:4" x14ac:dyDescent="0.2">
      <c r="B257" s="290"/>
      <c r="C257" s="315"/>
      <c r="D257" s="315"/>
    </row>
    <row r="258" spans="2:4" x14ac:dyDescent="0.2">
      <c r="B258" s="290"/>
      <c r="C258" s="315"/>
      <c r="D258" s="315"/>
    </row>
    <row r="259" spans="2:4" x14ac:dyDescent="0.2">
      <c r="B259" s="290"/>
      <c r="C259" s="315"/>
      <c r="D259" s="315"/>
    </row>
    <row r="260" spans="2:4" x14ac:dyDescent="0.2">
      <c r="B260" s="290"/>
      <c r="C260" s="315"/>
      <c r="D260" s="315"/>
    </row>
    <row r="261" spans="2:4" x14ac:dyDescent="0.2">
      <c r="B261" s="290"/>
      <c r="C261" s="315"/>
      <c r="D261" s="315"/>
    </row>
    <row r="262" spans="2:4" x14ac:dyDescent="0.2">
      <c r="B262" s="290"/>
      <c r="C262" s="315"/>
      <c r="D262" s="315"/>
    </row>
    <row r="263" spans="2:4" x14ac:dyDescent="0.2">
      <c r="B263" s="290"/>
      <c r="C263" s="315"/>
      <c r="D263" s="315"/>
    </row>
    <row r="264" spans="2:4" x14ac:dyDescent="0.2">
      <c r="B264" s="290"/>
      <c r="C264" s="315"/>
      <c r="D264" s="315"/>
    </row>
    <row r="265" spans="2:4" x14ac:dyDescent="0.2">
      <c r="B265" s="290"/>
      <c r="C265" s="315"/>
      <c r="D265" s="315"/>
    </row>
    <row r="266" spans="2:4" x14ac:dyDescent="0.2">
      <c r="B266" s="309"/>
      <c r="C266" s="315"/>
      <c r="D266" s="315"/>
    </row>
    <row r="267" spans="2:4" x14ac:dyDescent="0.2">
      <c r="B267" s="290"/>
      <c r="C267" s="315"/>
      <c r="D267" s="315"/>
    </row>
    <row r="268" spans="2:4" x14ac:dyDescent="0.2">
      <c r="B268" s="290"/>
      <c r="C268" s="315"/>
      <c r="D268" s="315"/>
    </row>
    <row r="269" spans="2:4" x14ac:dyDescent="0.2">
      <c r="B269" s="290"/>
      <c r="C269" s="315"/>
      <c r="D269" s="315"/>
    </row>
    <row r="270" spans="2:4" x14ac:dyDescent="0.2">
      <c r="B270" s="290"/>
      <c r="C270" s="315"/>
      <c r="D270" s="315"/>
    </row>
    <row r="271" spans="2:4" x14ac:dyDescent="0.2">
      <c r="B271" s="290"/>
      <c r="C271" s="315"/>
      <c r="D271" s="315"/>
    </row>
    <row r="272" spans="2:4" x14ac:dyDescent="0.2">
      <c r="B272" s="290"/>
      <c r="C272" s="315"/>
      <c r="D272" s="315"/>
    </row>
    <row r="273" spans="2:4" x14ac:dyDescent="0.2">
      <c r="B273" s="290"/>
      <c r="C273" s="315"/>
      <c r="D273" s="315"/>
    </row>
    <row r="274" spans="2:4" x14ac:dyDescent="0.2">
      <c r="B274" s="290"/>
      <c r="C274" s="315"/>
      <c r="D274" s="315"/>
    </row>
    <row r="275" spans="2:4" x14ac:dyDescent="0.2">
      <c r="B275" s="290"/>
      <c r="C275" s="315"/>
      <c r="D275" s="315"/>
    </row>
    <row r="276" spans="2:4" x14ac:dyDescent="0.2">
      <c r="B276" s="290"/>
      <c r="C276" s="315"/>
      <c r="D276" s="315"/>
    </row>
    <row r="277" spans="2:4" x14ac:dyDescent="0.2">
      <c r="B277" s="290"/>
      <c r="C277" s="315"/>
      <c r="D277" s="315"/>
    </row>
    <row r="278" spans="2:4" x14ac:dyDescent="0.2">
      <c r="B278" s="290"/>
      <c r="C278" s="315"/>
      <c r="D278" s="315"/>
    </row>
    <row r="279" spans="2:4" x14ac:dyDescent="0.2">
      <c r="B279" s="290"/>
      <c r="C279" s="315"/>
      <c r="D279" s="315"/>
    </row>
    <row r="280" spans="2:4" x14ac:dyDescent="0.2">
      <c r="B280" s="290"/>
      <c r="C280" s="315"/>
      <c r="D280" s="315"/>
    </row>
    <row r="281" spans="2:4" x14ac:dyDescent="0.2">
      <c r="B281" s="312"/>
      <c r="C281" s="315"/>
      <c r="D281" s="315"/>
    </row>
    <row r="282" spans="2:4" x14ac:dyDescent="0.2">
      <c r="B282" s="312"/>
      <c r="C282" s="315"/>
      <c r="D282" s="315"/>
    </row>
    <row r="283" spans="2:4" x14ac:dyDescent="0.2">
      <c r="B283" s="312"/>
      <c r="C283" s="315"/>
      <c r="D283" s="315"/>
    </row>
    <row r="284" spans="2:4" x14ac:dyDescent="0.2">
      <c r="B284" s="312"/>
      <c r="C284" s="315"/>
      <c r="D284" s="315"/>
    </row>
    <row r="285" spans="2:4" x14ac:dyDescent="0.2">
      <c r="B285" s="290"/>
      <c r="C285" s="315"/>
      <c r="D285" s="315"/>
    </row>
    <row r="286" spans="2:4" x14ac:dyDescent="0.2">
      <c r="B286" s="290"/>
      <c r="C286" s="315"/>
      <c r="D286" s="315"/>
    </row>
    <row r="287" spans="2:4" x14ac:dyDescent="0.2">
      <c r="B287" s="290"/>
      <c r="C287" s="315"/>
      <c r="D287" s="315"/>
    </row>
    <row r="288" spans="2:4" x14ac:dyDescent="0.2">
      <c r="B288" s="290"/>
      <c r="C288" s="315"/>
      <c r="D288" s="315"/>
    </row>
    <row r="289" spans="1:4" x14ac:dyDescent="0.2">
      <c r="B289" s="313"/>
      <c r="C289" s="315"/>
      <c r="D289" s="315"/>
    </row>
    <row r="290" spans="1:4" x14ac:dyDescent="0.2">
      <c r="B290" s="290"/>
      <c r="C290" s="315"/>
      <c r="D290" s="315"/>
    </row>
    <row r="291" spans="1:4" x14ac:dyDescent="0.2">
      <c r="B291" s="290"/>
      <c r="C291" s="315"/>
      <c r="D291" s="315"/>
    </row>
    <row r="292" spans="1:4" x14ac:dyDescent="0.2">
      <c r="B292" s="290"/>
      <c r="C292" s="315"/>
      <c r="D292" s="315"/>
    </row>
    <row r="293" spans="1:4" x14ac:dyDescent="0.2">
      <c r="B293" s="290"/>
      <c r="C293" s="315"/>
      <c r="D293" s="315"/>
    </row>
    <row r="294" spans="1:4" x14ac:dyDescent="0.2">
      <c r="A294" s="565"/>
      <c r="B294" s="565"/>
      <c r="C294" s="316"/>
      <c r="D294" s="316"/>
    </row>
    <row r="295" spans="1:4" x14ac:dyDescent="0.2">
      <c r="A295" s="317"/>
      <c r="B295" s="318"/>
      <c r="C295" s="316"/>
      <c r="D295" s="316"/>
    </row>
    <row r="296" spans="1:4" x14ac:dyDescent="0.2">
      <c r="A296" s="319"/>
      <c r="B296" s="320"/>
      <c r="C296" s="315"/>
      <c r="D296" s="315"/>
    </row>
    <row r="297" spans="1:4" x14ac:dyDescent="0.2">
      <c r="A297" s="319"/>
      <c r="B297" s="320"/>
      <c r="C297" s="315"/>
      <c r="D297" s="315"/>
    </row>
    <row r="298" spans="1:4" x14ac:dyDescent="0.2">
      <c r="A298" s="319"/>
      <c r="B298" s="320"/>
      <c r="C298" s="315"/>
      <c r="D298" s="315"/>
    </row>
    <row r="299" spans="1:4" x14ac:dyDescent="0.2">
      <c r="A299" s="319"/>
      <c r="B299" s="320"/>
      <c r="C299" s="315"/>
      <c r="D299" s="315"/>
    </row>
    <row r="300" spans="1:4" x14ac:dyDescent="0.2">
      <c r="A300" s="321"/>
      <c r="B300" s="320"/>
      <c r="C300" s="315"/>
      <c r="D300" s="315"/>
    </row>
    <row r="301" spans="1:4" x14ac:dyDescent="0.2">
      <c r="A301" s="318"/>
      <c r="B301" s="320"/>
      <c r="C301" s="315"/>
      <c r="D301" s="315"/>
    </row>
    <row r="302" spans="1:4" x14ac:dyDescent="0.2">
      <c r="A302" s="321"/>
      <c r="B302" s="320"/>
      <c r="C302" s="315"/>
      <c r="D302" s="315"/>
    </row>
    <row r="303" spans="1:4" x14ac:dyDescent="0.2">
      <c r="A303" s="321"/>
      <c r="B303" s="320"/>
      <c r="C303" s="315"/>
      <c r="D303" s="315"/>
    </row>
    <row r="304" spans="1:4" x14ac:dyDescent="0.2">
      <c r="A304" s="321"/>
      <c r="C304" s="310"/>
    </row>
    <row r="305" spans="1:4" x14ac:dyDescent="0.2">
      <c r="A305" s="321"/>
      <c r="C305" s="315"/>
      <c r="D305" s="315"/>
    </row>
    <row r="306" spans="1:4" x14ac:dyDescent="0.2">
      <c r="A306" s="319"/>
      <c r="B306" s="320"/>
      <c r="C306" s="315"/>
      <c r="D306" s="315"/>
    </row>
    <row r="307" spans="1:4" x14ac:dyDescent="0.2">
      <c r="A307" s="565"/>
      <c r="B307" s="565"/>
      <c r="C307" s="315"/>
      <c r="D307" s="315"/>
    </row>
    <row r="308" spans="1:4" x14ac:dyDescent="0.2">
      <c r="A308" s="321"/>
      <c r="B308" s="320"/>
      <c r="C308" s="315"/>
      <c r="D308" s="315"/>
    </row>
    <row r="309" spans="1:4" x14ac:dyDescent="0.2">
      <c r="A309" s="321"/>
      <c r="B309" s="320"/>
      <c r="C309" s="315"/>
      <c r="D309" s="315"/>
    </row>
    <row r="310" spans="1:4" x14ac:dyDescent="0.2">
      <c r="A310" s="318"/>
      <c r="B310" s="320"/>
      <c r="C310" s="315"/>
      <c r="D310" s="315"/>
    </row>
    <row r="311" spans="1:4" x14ac:dyDescent="0.2">
      <c r="A311" s="318"/>
      <c r="B311" s="320"/>
      <c r="C311" s="315"/>
      <c r="D311" s="315"/>
    </row>
    <row r="312" spans="1:4" x14ac:dyDescent="0.2">
      <c r="A312" s="318"/>
      <c r="B312" s="320"/>
      <c r="C312" s="315"/>
      <c r="D312" s="315"/>
    </row>
    <row r="313" spans="1:4" x14ac:dyDescent="0.2">
      <c r="A313" s="318"/>
      <c r="B313" s="320"/>
      <c r="C313" s="315"/>
      <c r="D313" s="315"/>
    </row>
    <row r="314" spans="1:4" x14ac:dyDescent="0.2">
      <c r="A314" s="318"/>
      <c r="B314" s="324"/>
      <c r="C314" s="315"/>
      <c r="D314" s="315"/>
    </row>
    <row r="315" spans="1:4" x14ac:dyDescent="0.2">
      <c r="A315" s="318"/>
      <c r="B315" s="320"/>
      <c r="C315" s="315"/>
      <c r="D315" s="315"/>
    </row>
    <row r="316" spans="1:4" x14ac:dyDescent="0.2">
      <c r="A316" s="318"/>
      <c r="B316" s="320"/>
      <c r="C316" s="315"/>
      <c r="D316" s="315"/>
    </row>
    <row r="317" spans="1:4" x14ac:dyDescent="0.2">
      <c r="A317" s="318"/>
      <c r="B317" s="320"/>
      <c r="C317" s="315"/>
      <c r="D317" s="315"/>
    </row>
    <row r="318" spans="1:4" x14ac:dyDescent="0.2">
      <c r="A318" s="318"/>
      <c r="B318" s="324"/>
      <c r="C318" s="315"/>
      <c r="D318" s="315"/>
    </row>
    <row r="319" spans="1:4" x14ac:dyDescent="0.2">
      <c r="A319" s="318"/>
      <c r="B319" s="320"/>
      <c r="C319" s="315"/>
      <c r="D319" s="315"/>
    </row>
    <row r="320" spans="1:4" x14ac:dyDescent="0.2">
      <c r="A320" s="318"/>
      <c r="B320" s="320"/>
      <c r="C320" s="315"/>
      <c r="D320" s="315"/>
    </row>
    <row r="321" spans="1:4" x14ac:dyDescent="0.2">
      <c r="A321" s="318"/>
      <c r="B321" s="320"/>
      <c r="C321" s="315"/>
      <c r="D321" s="315"/>
    </row>
    <row r="322" spans="1:4" x14ac:dyDescent="0.2">
      <c r="A322" s="318"/>
      <c r="B322" s="320"/>
      <c r="C322" s="315"/>
      <c r="D322" s="315"/>
    </row>
    <row r="323" spans="1:4" x14ac:dyDescent="0.2">
      <c r="A323" s="318"/>
      <c r="C323" s="325"/>
      <c r="D323" s="325"/>
    </row>
    <row r="324" spans="1:4" x14ac:dyDescent="0.2">
      <c r="A324" s="318"/>
      <c r="C324" s="315"/>
      <c r="D324" s="315"/>
    </row>
    <row r="325" spans="1:4" x14ac:dyDescent="0.2">
      <c r="A325" s="318"/>
      <c r="C325" s="315"/>
      <c r="D325" s="315"/>
    </row>
    <row r="326" spans="1:4" x14ac:dyDescent="0.2">
      <c r="A326" s="318"/>
    </row>
    <row r="327" spans="1:4" x14ac:dyDescent="0.2">
      <c r="A327" s="318"/>
    </row>
    <row r="328" spans="1:4" x14ac:dyDescent="0.2">
      <c r="A328" s="318"/>
    </row>
    <row r="329" spans="1:4" x14ac:dyDescent="0.2">
      <c r="A329" s="318"/>
    </row>
    <row r="330" spans="1:4" x14ac:dyDescent="0.2">
      <c r="A330" s="318"/>
    </row>
    <row r="331" spans="1:4" x14ac:dyDescent="0.2">
      <c r="A331" s="318"/>
      <c r="B331" s="290"/>
    </row>
    <row r="332" spans="1:4" x14ac:dyDescent="0.2">
      <c r="A332" s="318"/>
    </row>
    <row r="333" spans="1:4" x14ac:dyDescent="0.2">
      <c r="A333" s="318"/>
      <c r="B333" s="290"/>
    </row>
    <row r="334" spans="1:4" x14ac:dyDescent="0.2">
      <c r="A334" s="318"/>
      <c r="B334" s="290"/>
    </row>
    <row r="335" spans="1:4" x14ac:dyDescent="0.2">
      <c r="A335" s="318"/>
      <c r="B335" s="290"/>
    </row>
    <row r="336" spans="1:4" x14ac:dyDescent="0.2">
      <c r="A336" s="318"/>
    </row>
    <row r="337" spans="1:4" x14ac:dyDescent="0.2">
      <c r="A337" s="318"/>
      <c r="B337" s="320"/>
      <c r="C337" s="315"/>
      <c r="D337" s="315"/>
    </row>
    <row r="338" spans="1:4" x14ac:dyDescent="0.2">
      <c r="A338" s="565"/>
      <c r="B338" s="565"/>
      <c r="C338" s="315"/>
      <c r="D338" s="315"/>
    </row>
    <row r="339" spans="1:4" x14ac:dyDescent="0.2">
      <c r="A339" s="318"/>
      <c r="B339" s="324"/>
      <c r="C339" s="315"/>
      <c r="D339" s="315"/>
    </row>
    <row r="340" spans="1:4" x14ac:dyDescent="0.2">
      <c r="A340" s="318"/>
      <c r="B340" s="320"/>
      <c r="C340" s="315"/>
      <c r="D340" s="315"/>
    </row>
    <row r="341" spans="1:4" x14ac:dyDescent="0.2">
      <c r="A341" s="319"/>
      <c r="B341" s="320"/>
      <c r="C341" s="315"/>
      <c r="D341" s="315"/>
    </row>
    <row r="342" spans="1:4" x14ac:dyDescent="0.2">
      <c r="A342" s="318"/>
      <c r="B342" s="320"/>
      <c r="C342" s="315"/>
      <c r="D342" s="315"/>
    </row>
    <row r="343" spans="1:4" x14ac:dyDescent="0.2">
      <c r="A343" s="319"/>
      <c r="B343" s="326"/>
      <c r="C343" s="315"/>
      <c r="D343" s="315"/>
    </row>
    <row r="344" spans="1:4" x14ac:dyDescent="0.2">
      <c r="A344" s="327"/>
      <c r="B344" s="328"/>
      <c r="C344" s="310"/>
      <c r="D344" s="310"/>
    </row>
    <row r="345" spans="1:4" x14ac:dyDescent="0.2">
      <c r="B345" s="290"/>
      <c r="C345" s="310"/>
      <c r="D345" s="310"/>
    </row>
    <row r="346" spans="1:4" x14ac:dyDescent="0.2">
      <c r="B346" s="290"/>
      <c r="C346" s="310"/>
      <c r="D346" s="310"/>
    </row>
    <row r="348" spans="1:4" x14ac:dyDescent="0.2">
      <c r="A348" s="565"/>
      <c r="B348" s="565"/>
      <c r="C348" s="315"/>
      <c r="D348" s="315"/>
    </row>
    <row r="349" spans="1:4" x14ac:dyDescent="0.2">
      <c r="A349" s="321"/>
      <c r="B349" s="320"/>
      <c r="C349" s="315"/>
      <c r="D349" s="315"/>
    </row>
    <row r="350" spans="1:4" x14ac:dyDescent="0.2">
      <c r="A350" s="321"/>
      <c r="B350" s="320"/>
      <c r="C350" s="315"/>
      <c r="D350" s="315"/>
    </row>
    <row r="351" spans="1:4" x14ac:dyDescent="0.2">
      <c r="A351" s="318"/>
      <c r="B351" s="320"/>
      <c r="C351" s="315"/>
      <c r="D351" s="315"/>
    </row>
    <row r="352" spans="1:4" x14ac:dyDescent="0.2">
      <c r="A352" s="318"/>
      <c r="B352" s="320"/>
      <c r="C352" s="315"/>
      <c r="D352" s="315"/>
    </row>
    <row r="353" spans="1:5" x14ac:dyDescent="0.2">
      <c r="A353" s="318"/>
      <c r="B353" s="320"/>
      <c r="C353" s="315"/>
      <c r="D353" s="315"/>
    </row>
    <row r="354" spans="1:5" x14ac:dyDescent="0.2">
      <c r="A354" s="318"/>
      <c r="B354" s="320"/>
      <c r="C354" s="315"/>
      <c r="D354" s="315"/>
    </row>
    <row r="355" spans="1:5" x14ac:dyDescent="0.2">
      <c r="A355" s="318"/>
      <c r="B355" s="324"/>
      <c r="C355" s="315"/>
      <c r="D355" s="315"/>
    </row>
    <row r="356" spans="1:5" x14ac:dyDescent="0.2">
      <c r="A356" s="318"/>
      <c r="B356" s="320"/>
      <c r="C356" s="315"/>
      <c r="D356" s="315"/>
    </row>
    <row r="357" spans="1:5" x14ac:dyDescent="0.2">
      <c r="A357" s="318"/>
      <c r="B357" s="320"/>
      <c r="C357" s="315"/>
      <c r="D357" s="315"/>
    </row>
    <row r="358" spans="1:5" x14ac:dyDescent="0.2">
      <c r="A358" s="318"/>
      <c r="B358" s="320"/>
      <c r="C358" s="315"/>
      <c r="D358" s="315"/>
    </row>
    <row r="359" spans="1:5" x14ac:dyDescent="0.2">
      <c r="A359" s="318"/>
      <c r="B359" s="324"/>
      <c r="C359" s="315"/>
      <c r="D359" s="315"/>
    </row>
    <row r="360" spans="1:5" x14ac:dyDescent="0.2">
      <c r="A360" s="318"/>
      <c r="B360" s="320"/>
      <c r="C360" s="315"/>
      <c r="D360" s="315"/>
    </row>
    <row r="361" spans="1:5" x14ac:dyDescent="0.2">
      <c r="A361" s="318"/>
      <c r="B361" s="320"/>
      <c r="C361" s="315"/>
      <c r="D361" s="315"/>
    </row>
    <row r="362" spans="1:5" x14ac:dyDescent="0.2">
      <c r="A362" s="318"/>
      <c r="B362" s="320"/>
      <c r="C362" s="315"/>
      <c r="D362" s="315"/>
    </row>
    <row r="363" spans="1:5" x14ac:dyDescent="0.2">
      <c r="A363" s="318"/>
      <c r="B363" s="320"/>
      <c r="C363" s="315"/>
      <c r="D363" s="315"/>
    </row>
    <row r="364" spans="1:5" x14ac:dyDescent="0.2">
      <c r="A364" s="318"/>
      <c r="C364" s="325"/>
      <c r="D364" s="325"/>
    </row>
    <row r="365" spans="1:5" x14ac:dyDescent="0.2">
      <c r="A365" s="318"/>
      <c r="C365" s="315"/>
      <c r="D365" s="315"/>
      <c r="E365" s="329"/>
    </row>
    <row r="366" spans="1:5" x14ac:dyDescent="0.2">
      <c r="A366" s="318"/>
      <c r="C366" s="315"/>
      <c r="D366" s="315"/>
      <c r="E366" s="329"/>
    </row>
    <row r="367" spans="1:5" x14ac:dyDescent="0.2">
      <c r="A367" s="318"/>
      <c r="E367" s="329"/>
    </row>
    <row r="368" spans="1:5" x14ac:dyDescent="0.2">
      <c r="A368" s="318"/>
      <c r="E368" s="329"/>
    </row>
    <row r="369" spans="1:5" x14ac:dyDescent="0.2">
      <c r="A369" s="318"/>
      <c r="B369" s="320"/>
      <c r="C369" s="315"/>
      <c r="D369" s="315"/>
      <c r="E369" s="329"/>
    </row>
    <row r="370" spans="1:5" x14ac:dyDescent="0.2">
      <c r="A370" s="565"/>
      <c r="B370" s="565"/>
      <c r="C370" s="315"/>
      <c r="D370" s="315"/>
      <c r="E370" s="329"/>
    </row>
    <row r="371" spans="1:5" x14ac:dyDescent="0.2">
      <c r="A371" s="318"/>
      <c r="B371" s="324"/>
      <c r="C371" s="315"/>
      <c r="D371" s="315"/>
      <c r="E371" s="329"/>
    </row>
    <row r="372" spans="1:5" x14ac:dyDescent="0.2">
      <c r="A372" s="318"/>
      <c r="B372" s="320"/>
      <c r="C372" s="315"/>
      <c r="D372" s="315"/>
      <c r="E372" s="329"/>
    </row>
    <row r="373" spans="1:5" x14ac:dyDescent="0.2">
      <c r="A373" s="319"/>
      <c r="B373" s="320"/>
      <c r="C373" s="315"/>
      <c r="D373" s="315"/>
      <c r="E373" s="329"/>
    </row>
    <row r="374" spans="1:5" x14ac:dyDescent="0.2">
      <c r="A374" s="318"/>
      <c r="B374" s="320"/>
      <c r="C374" s="315"/>
      <c r="D374" s="315"/>
      <c r="E374" s="329"/>
    </row>
    <row r="375" spans="1:5" x14ac:dyDescent="0.2">
      <c r="A375" s="319"/>
      <c r="B375" s="326"/>
      <c r="C375" s="315"/>
      <c r="D375" s="315"/>
      <c r="E375" s="329"/>
    </row>
    <row r="376" spans="1:5" x14ac:dyDescent="0.2">
      <c r="A376" s="327"/>
      <c r="B376" s="328"/>
      <c r="C376" s="310"/>
      <c r="D376" s="310"/>
      <c r="E376" s="329"/>
    </row>
    <row r="377" spans="1:5" x14ac:dyDescent="0.2">
      <c r="B377" s="290"/>
      <c r="C377" s="310"/>
      <c r="D377" s="310"/>
    </row>
    <row r="378" spans="1:5" x14ac:dyDescent="0.2">
      <c r="B378" s="290"/>
      <c r="C378" s="310"/>
      <c r="D378" s="310"/>
    </row>
    <row r="380" spans="1:5" x14ac:dyDescent="0.2">
      <c r="B380" s="290"/>
      <c r="C380" s="310"/>
      <c r="D380" s="310"/>
    </row>
    <row r="381" spans="1:5" x14ac:dyDescent="0.2">
      <c r="B381" s="290"/>
      <c r="C381" s="310"/>
      <c r="D381" s="310"/>
    </row>
    <row r="382" spans="1:5" x14ac:dyDescent="0.2">
      <c r="B382" s="290"/>
      <c r="C382" s="315"/>
      <c r="D382" s="315"/>
    </row>
    <row r="383" spans="1:5" x14ac:dyDescent="0.2">
      <c r="B383" s="290"/>
      <c r="C383" s="310"/>
      <c r="D383" s="310"/>
    </row>
    <row r="384" spans="1:5" x14ac:dyDescent="0.2">
      <c r="B384" s="290"/>
      <c r="C384" s="310"/>
      <c r="D384" s="310"/>
    </row>
    <row r="385" spans="2:4" x14ac:dyDescent="0.2">
      <c r="B385" s="290"/>
      <c r="C385" s="310"/>
      <c r="D385" s="310"/>
    </row>
    <row r="386" spans="2:4" x14ac:dyDescent="0.2">
      <c r="B386" s="290"/>
      <c r="C386" s="310"/>
      <c r="D386" s="310"/>
    </row>
    <row r="387" spans="2:4" x14ac:dyDescent="0.2">
      <c r="B387" s="290"/>
      <c r="C387" s="310"/>
      <c r="D387" s="310"/>
    </row>
    <row r="388" spans="2:4" x14ac:dyDescent="0.2">
      <c r="B388" s="290"/>
      <c r="C388" s="310"/>
      <c r="D388" s="310"/>
    </row>
    <row r="389" spans="2:4" x14ac:dyDescent="0.2">
      <c r="B389" s="290"/>
      <c r="C389" s="310"/>
      <c r="D389" s="310"/>
    </row>
    <row r="390" spans="2:4" x14ac:dyDescent="0.2">
      <c r="B390" s="290"/>
      <c r="C390" s="310"/>
      <c r="D390" s="310"/>
    </row>
    <row r="391" spans="2:4" x14ac:dyDescent="0.2">
      <c r="B391" s="290"/>
      <c r="C391" s="310"/>
      <c r="D391" s="310"/>
    </row>
    <row r="392" spans="2:4" x14ac:dyDescent="0.2">
      <c r="B392" s="290"/>
      <c r="C392" s="325"/>
      <c r="D392" s="325"/>
    </row>
    <row r="393" spans="2:4" x14ac:dyDescent="0.2">
      <c r="B393" s="290"/>
      <c r="C393" s="325"/>
      <c r="D393" s="325"/>
    </row>
    <row r="394" spans="2:4" x14ac:dyDescent="0.2">
      <c r="B394" s="290"/>
      <c r="C394" s="310"/>
      <c r="D394" s="310"/>
    </row>
    <row r="395" spans="2:4" x14ac:dyDescent="0.2">
      <c r="B395" s="290"/>
      <c r="C395" s="310"/>
      <c r="D395" s="310"/>
    </row>
    <row r="396" spans="2:4" x14ac:dyDescent="0.2">
      <c r="B396" s="290"/>
      <c r="C396" s="310"/>
      <c r="D396" s="310"/>
    </row>
    <row r="398" spans="2:4" x14ac:dyDescent="0.2">
      <c r="B398" s="290"/>
      <c r="C398" s="310"/>
      <c r="D398" s="310"/>
    </row>
    <row r="399" spans="2:4" x14ac:dyDescent="0.2">
      <c r="B399" s="290"/>
      <c r="C399" s="310"/>
      <c r="D399" s="310"/>
    </row>
    <row r="400" spans="2:4" x14ac:dyDescent="0.2">
      <c r="B400" s="290"/>
      <c r="C400" s="315"/>
      <c r="D400" s="315"/>
    </row>
    <row r="401" spans="2:4" x14ac:dyDescent="0.2">
      <c r="B401" s="290"/>
      <c r="C401" s="310"/>
      <c r="D401" s="310"/>
    </row>
    <row r="402" spans="2:4" x14ac:dyDescent="0.2">
      <c r="B402" s="290"/>
      <c r="C402" s="325"/>
      <c r="D402" s="325"/>
    </row>
    <row r="403" spans="2:4" x14ac:dyDescent="0.2">
      <c r="B403" s="290"/>
      <c r="C403" s="310"/>
      <c r="D403" s="310"/>
    </row>
    <row r="404" spans="2:4" x14ac:dyDescent="0.2">
      <c r="B404" s="290"/>
      <c r="C404" s="310"/>
      <c r="D404" s="310"/>
    </row>
    <row r="405" spans="2:4" x14ac:dyDescent="0.2">
      <c r="B405" s="290"/>
      <c r="C405" s="310"/>
      <c r="D405" s="310"/>
    </row>
    <row r="406" spans="2:4" x14ac:dyDescent="0.2">
      <c r="B406" s="290"/>
      <c r="C406" s="325"/>
      <c r="D406" s="325"/>
    </row>
    <row r="407" spans="2:4" x14ac:dyDescent="0.2">
      <c r="B407" s="290"/>
      <c r="C407" s="310"/>
      <c r="D407" s="310"/>
    </row>
    <row r="408" spans="2:4" x14ac:dyDescent="0.2">
      <c r="B408" s="290"/>
      <c r="C408" s="310"/>
      <c r="D408" s="310"/>
    </row>
    <row r="409" spans="2:4" x14ac:dyDescent="0.2">
      <c r="B409" s="290"/>
      <c r="C409" s="325"/>
      <c r="D409" s="325"/>
    </row>
    <row r="410" spans="2:4" x14ac:dyDescent="0.2">
      <c r="B410" s="290"/>
      <c r="C410" s="310"/>
      <c r="D410" s="310"/>
    </row>
    <row r="412" spans="2:4" x14ac:dyDescent="0.2">
      <c r="B412" s="290"/>
      <c r="C412" s="310"/>
      <c r="D412" s="310"/>
    </row>
    <row r="413" spans="2:4" x14ac:dyDescent="0.2">
      <c r="B413" s="290"/>
      <c r="C413" s="310"/>
      <c r="D413" s="310"/>
    </row>
    <row r="414" spans="2:4" x14ac:dyDescent="0.2">
      <c r="B414" s="290"/>
      <c r="C414" s="315"/>
      <c r="D414" s="315"/>
    </row>
    <row r="415" spans="2:4" x14ac:dyDescent="0.2">
      <c r="B415" s="290"/>
      <c r="C415" s="325"/>
      <c r="D415" s="325"/>
    </row>
    <row r="416" spans="2:4" x14ac:dyDescent="0.2">
      <c r="B416" s="290"/>
      <c r="C416" s="310"/>
      <c r="D416" s="310"/>
    </row>
    <row r="417" spans="2:4" x14ac:dyDescent="0.2">
      <c r="B417" s="290"/>
      <c r="C417" s="310"/>
      <c r="D417" s="310"/>
    </row>
    <row r="418" spans="2:4" x14ac:dyDescent="0.2">
      <c r="B418" s="290"/>
      <c r="C418" s="315"/>
      <c r="D418" s="315"/>
    </row>
    <row r="419" spans="2:4" x14ac:dyDescent="0.2">
      <c r="B419" s="290"/>
      <c r="C419" s="310"/>
      <c r="D419" s="310"/>
    </row>
    <row r="420" spans="2:4" x14ac:dyDescent="0.2">
      <c r="B420" s="290"/>
      <c r="C420" s="310"/>
      <c r="D420" s="310"/>
    </row>
    <row r="421" spans="2:4" x14ac:dyDescent="0.2">
      <c r="B421" s="290"/>
      <c r="C421" s="310"/>
      <c r="D421" s="310"/>
    </row>
    <row r="422" spans="2:4" x14ac:dyDescent="0.2">
      <c r="B422" s="290"/>
      <c r="C422" s="315"/>
      <c r="D422" s="315"/>
    </row>
    <row r="423" spans="2:4" x14ac:dyDescent="0.2">
      <c r="B423" s="290"/>
      <c r="C423" s="315"/>
      <c r="D423" s="315"/>
    </row>
    <row r="424" spans="2:4" x14ac:dyDescent="0.2">
      <c r="B424" s="290"/>
      <c r="C424" s="315"/>
      <c r="D424" s="315"/>
    </row>
    <row r="425" spans="2:4" x14ac:dyDescent="0.2">
      <c r="B425" s="290"/>
      <c r="C425" s="315"/>
      <c r="D425" s="315"/>
    </row>
    <row r="426" spans="2:4" x14ac:dyDescent="0.2">
      <c r="B426" s="290"/>
      <c r="C426" s="315"/>
      <c r="D426" s="315"/>
    </row>
    <row r="427" spans="2:4" x14ac:dyDescent="0.2">
      <c r="B427" s="290"/>
      <c r="C427" s="325"/>
      <c r="D427" s="325"/>
    </row>
    <row r="428" spans="2:4" x14ac:dyDescent="0.2">
      <c r="B428" s="290"/>
      <c r="C428" s="310"/>
      <c r="D428" s="310"/>
    </row>
    <row r="429" spans="2:4" x14ac:dyDescent="0.2">
      <c r="B429" s="290"/>
      <c r="C429" s="310"/>
      <c r="D429" s="310"/>
    </row>
    <row r="431" spans="2:4" x14ac:dyDescent="0.2">
      <c r="B431" s="290"/>
      <c r="C431" s="310"/>
      <c r="D431" s="310"/>
    </row>
    <row r="432" spans="2:4" x14ac:dyDescent="0.2">
      <c r="B432" s="290"/>
      <c r="C432" s="325"/>
      <c r="D432" s="325"/>
    </row>
    <row r="433" spans="2:4" x14ac:dyDescent="0.2">
      <c r="B433" s="290"/>
      <c r="C433" s="325"/>
      <c r="D433" s="325"/>
    </row>
    <row r="434" spans="2:4" x14ac:dyDescent="0.2">
      <c r="B434" s="290"/>
      <c r="C434" s="325"/>
      <c r="D434" s="325"/>
    </row>
    <row r="435" spans="2:4" x14ac:dyDescent="0.2">
      <c r="B435" s="290"/>
      <c r="C435" s="325"/>
      <c r="D435" s="325"/>
    </row>
    <row r="436" spans="2:4" x14ac:dyDescent="0.2">
      <c r="B436" s="330"/>
      <c r="C436" s="325"/>
      <c r="D436" s="325"/>
    </row>
    <row r="437" spans="2:4" x14ac:dyDescent="0.2">
      <c r="B437" s="290"/>
      <c r="C437" s="310"/>
      <c r="D437" s="310"/>
    </row>
    <row r="438" spans="2:4" x14ac:dyDescent="0.2">
      <c r="B438" s="290"/>
      <c r="C438" s="310"/>
      <c r="D438" s="310"/>
    </row>
    <row r="439" spans="2:4" x14ac:dyDescent="0.2">
      <c r="B439" s="290"/>
      <c r="C439" s="310"/>
      <c r="D439" s="310"/>
    </row>
    <row r="440" spans="2:4" x14ac:dyDescent="0.2">
      <c r="B440" s="290"/>
      <c r="C440" s="310"/>
      <c r="D440" s="310"/>
    </row>
    <row r="441" spans="2:4" x14ac:dyDescent="0.2">
      <c r="B441" s="290"/>
      <c r="C441" s="310"/>
      <c r="D441" s="310"/>
    </row>
    <row r="442" spans="2:4" x14ac:dyDescent="0.2">
      <c r="B442" s="290"/>
      <c r="C442" s="315"/>
      <c r="D442" s="315"/>
    </row>
    <row r="443" spans="2:4" x14ac:dyDescent="0.2">
      <c r="B443" s="331"/>
    </row>
    <row r="444" spans="2:4" x14ac:dyDescent="0.2">
      <c r="B444" s="331"/>
    </row>
    <row r="445" spans="2:4" x14ac:dyDescent="0.2">
      <c r="C445" s="315"/>
      <c r="D445" s="315"/>
    </row>
    <row r="446" spans="2:4" x14ac:dyDescent="0.2">
      <c r="B446" s="290"/>
      <c r="C446" s="315"/>
      <c r="D446" s="315"/>
    </row>
    <row r="447" spans="2:4" x14ac:dyDescent="0.2">
      <c r="C447" s="315"/>
      <c r="D447" s="315"/>
    </row>
    <row r="448" spans="2:4" x14ac:dyDescent="0.2">
      <c r="C448" s="315"/>
    </row>
    <row r="449" spans="2:4" x14ac:dyDescent="0.2">
      <c r="C449" s="315"/>
    </row>
    <row r="450" spans="2:4" x14ac:dyDescent="0.2">
      <c r="B450" s="290"/>
      <c r="C450" s="325"/>
      <c r="D450" s="325"/>
    </row>
    <row r="451" spans="2:4" x14ac:dyDescent="0.2">
      <c r="C451" s="325"/>
      <c r="D451" s="325"/>
    </row>
    <row r="452" spans="2:4" x14ac:dyDescent="0.2">
      <c r="C452" s="315"/>
      <c r="D452" s="315"/>
    </row>
    <row r="453" spans="2:4" x14ac:dyDescent="0.2">
      <c r="C453" s="315"/>
      <c r="D453" s="315"/>
    </row>
    <row r="456" spans="2:4" x14ac:dyDescent="0.2">
      <c r="C456" s="325"/>
      <c r="D456" s="325"/>
    </row>
    <row r="457" spans="2:4" x14ac:dyDescent="0.2">
      <c r="C457" s="332"/>
      <c r="D457" s="332"/>
    </row>
    <row r="458" spans="2:4" x14ac:dyDescent="0.2">
      <c r="B458" s="290"/>
      <c r="C458" s="325"/>
      <c r="D458" s="325"/>
    </row>
    <row r="459" spans="2:4" x14ac:dyDescent="0.2">
      <c r="B459" s="290"/>
      <c r="C459" s="310"/>
      <c r="D459" s="310"/>
    </row>
    <row r="460" spans="2:4" x14ac:dyDescent="0.2">
      <c r="B460" s="290"/>
      <c r="C460" s="325"/>
      <c r="D460" s="325"/>
    </row>
    <row r="461" spans="2:4" x14ac:dyDescent="0.2">
      <c r="B461" s="290"/>
      <c r="C461" s="325"/>
      <c r="D461" s="325"/>
    </row>
    <row r="462" spans="2:4" x14ac:dyDescent="0.2">
      <c r="B462" s="290"/>
      <c r="C462" s="310"/>
      <c r="D462" s="310"/>
    </row>
    <row r="463" spans="2:4" x14ac:dyDescent="0.2">
      <c r="B463" s="290"/>
      <c r="C463" s="325"/>
      <c r="D463" s="325"/>
    </row>
    <row r="464" spans="2:4" x14ac:dyDescent="0.2">
      <c r="B464" s="290"/>
      <c r="C464" s="310"/>
      <c r="D464" s="310"/>
    </row>
    <row r="466" spans="1:4" x14ac:dyDescent="0.2">
      <c r="B466" s="290"/>
      <c r="C466" s="310"/>
      <c r="D466" s="310"/>
    </row>
    <row r="467" spans="1:4" x14ac:dyDescent="0.2">
      <c r="B467" s="290"/>
      <c r="C467" s="310"/>
      <c r="D467" s="310"/>
    </row>
    <row r="468" spans="1:4" x14ac:dyDescent="0.2">
      <c r="B468" s="290"/>
      <c r="C468" s="310"/>
      <c r="D468" s="310"/>
    </row>
    <row r="469" spans="1:4" x14ac:dyDescent="0.2">
      <c r="B469" s="290"/>
      <c r="C469" s="310"/>
      <c r="D469" s="310"/>
    </row>
    <row r="470" spans="1:4" x14ac:dyDescent="0.2">
      <c r="A470" s="327"/>
      <c r="B470" s="315"/>
      <c r="C470" s="315"/>
      <c r="D470" s="315"/>
    </row>
    <row r="471" spans="1:4" x14ac:dyDescent="0.2">
      <c r="C471" s="266"/>
      <c r="D471" s="266"/>
    </row>
    <row r="472" spans="1:4" x14ac:dyDescent="0.2">
      <c r="B472" s="290"/>
      <c r="C472" s="310"/>
      <c r="D472" s="310"/>
    </row>
    <row r="473" spans="1:4" x14ac:dyDescent="0.2">
      <c r="B473" s="290"/>
      <c r="C473" s="310"/>
      <c r="D473" s="325"/>
    </row>
    <row r="474" spans="1:4" x14ac:dyDescent="0.2">
      <c r="B474" s="290"/>
      <c r="C474" s="325"/>
      <c r="D474" s="325"/>
    </row>
    <row r="475" spans="1:4" x14ac:dyDescent="0.2">
      <c r="B475" s="290"/>
      <c r="C475" s="325"/>
    </row>
    <row r="476" spans="1:4" x14ac:dyDescent="0.2">
      <c r="C476" s="315"/>
      <c r="D476" s="315"/>
    </row>
    <row r="477" spans="1:4" x14ac:dyDescent="0.2">
      <c r="B477" s="290"/>
      <c r="C477" s="310"/>
      <c r="D477" s="325"/>
    </row>
    <row r="478" spans="1:4" x14ac:dyDescent="0.2">
      <c r="B478" s="290"/>
      <c r="C478" s="325"/>
      <c r="D478" s="325"/>
    </row>
    <row r="479" spans="1:4" x14ac:dyDescent="0.2">
      <c r="B479" s="290"/>
      <c r="C479" s="325"/>
    </row>
    <row r="480" spans="1:4" x14ac:dyDescent="0.2">
      <c r="B480" s="290"/>
      <c r="C480" s="325"/>
      <c r="D480" s="325"/>
    </row>
    <row r="481" spans="2:4" x14ac:dyDescent="0.2">
      <c r="B481" s="290"/>
      <c r="C481" s="310"/>
      <c r="D481" s="310"/>
    </row>
    <row r="482" spans="2:4" x14ac:dyDescent="0.2">
      <c r="B482" s="290"/>
      <c r="C482" s="310"/>
      <c r="D482" s="310"/>
    </row>
    <row r="484" spans="2:4" x14ac:dyDescent="0.2">
      <c r="B484" s="290"/>
      <c r="C484" s="310"/>
      <c r="D484" s="310"/>
    </row>
    <row r="485" spans="2:4" x14ac:dyDescent="0.2">
      <c r="B485" s="290"/>
      <c r="C485" s="310"/>
      <c r="D485" s="310"/>
    </row>
    <row r="486" spans="2:4" x14ac:dyDescent="0.2">
      <c r="B486" s="290"/>
    </row>
    <row r="487" spans="2:4" x14ac:dyDescent="0.2">
      <c r="B487" s="333"/>
      <c r="C487" s="325"/>
      <c r="D487" s="325"/>
    </row>
    <row r="488" spans="2:4" x14ac:dyDescent="0.2">
      <c r="B488" s="290"/>
      <c r="C488" s="310"/>
      <c r="D488" s="310"/>
    </row>
    <row r="489" spans="2:4" x14ac:dyDescent="0.2">
      <c r="B489" s="290"/>
      <c r="C489" s="310"/>
      <c r="D489" s="310"/>
    </row>
    <row r="490" spans="2:4" x14ac:dyDescent="0.2">
      <c r="B490" s="290"/>
      <c r="C490" s="332"/>
      <c r="D490" s="332"/>
    </row>
    <row r="491" spans="2:4" x14ac:dyDescent="0.2">
      <c r="B491" s="290"/>
      <c r="C491" s="310"/>
      <c r="D491" s="310"/>
    </row>
    <row r="492" spans="2:4" x14ac:dyDescent="0.2">
      <c r="B492" s="290"/>
      <c r="C492" s="310"/>
      <c r="D492" s="310"/>
    </row>
    <row r="493" spans="2:4" x14ac:dyDescent="0.2">
      <c r="B493" s="290"/>
      <c r="C493" s="325"/>
      <c r="D493" s="325"/>
    </row>
    <row r="494" spans="2:4" x14ac:dyDescent="0.2">
      <c r="B494" s="290"/>
      <c r="C494" s="310"/>
      <c r="D494" s="310"/>
    </row>
    <row r="495" spans="2:4" x14ac:dyDescent="0.2">
      <c r="B495" s="290"/>
      <c r="C495" s="310"/>
      <c r="D495" s="310"/>
    </row>
    <row r="496" spans="2:4" x14ac:dyDescent="0.2">
      <c r="B496" s="290"/>
      <c r="C496" s="310"/>
      <c r="D496" s="310"/>
    </row>
    <row r="497" spans="2:4" x14ac:dyDescent="0.2">
      <c r="B497" s="290"/>
      <c r="C497" s="315"/>
      <c r="D497" s="315"/>
    </row>
    <row r="498" spans="2:4" x14ac:dyDescent="0.2">
      <c r="B498" s="290"/>
      <c r="C498" s="310"/>
      <c r="D498" s="310"/>
    </row>
    <row r="499" spans="2:4" x14ac:dyDescent="0.2">
      <c r="B499" s="290"/>
      <c r="C499" s="310"/>
      <c r="D499" s="310"/>
    </row>
    <row r="500" spans="2:4" x14ac:dyDescent="0.2">
      <c r="B500" s="290"/>
      <c r="C500" s="315"/>
      <c r="D500" s="315"/>
    </row>
    <row r="501" spans="2:4" x14ac:dyDescent="0.2">
      <c r="B501" s="290"/>
      <c r="C501" s="310"/>
      <c r="D501" s="310"/>
    </row>
    <row r="502" spans="2:4" x14ac:dyDescent="0.2">
      <c r="B502" s="334"/>
      <c r="C502" s="325"/>
      <c r="D502" s="325"/>
    </row>
    <row r="503" spans="2:4" x14ac:dyDescent="0.2">
      <c r="B503" s="334"/>
      <c r="C503" s="325"/>
      <c r="D503" s="325"/>
    </row>
    <row r="504" spans="2:4" x14ac:dyDescent="0.2">
      <c r="B504" s="335"/>
      <c r="C504" s="325"/>
      <c r="D504" s="325"/>
    </row>
    <row r="505" spans="2:4" x14ac:dyDescent="0.2">
      <c r="B505" s="290"/>
      <c r="C505" s="332"/>
      <c r="D505" s="332"/>
    </row>
    <row r="506" spans="2:4" x14ac:dyDescent="0.2">
      <c r="B506" s="290"/>
      <c r="C506" s="310"/>
      <c r="D506" s="310"/>
    </row>
    <row r="507" spans="2:4" x14ac:dyDescent="0.2">
      <c r="B507" s="290"/>
      <c r="C507" s="310"/>
      <c r="D507" s="310"/>
    </row>
    <row r="508" spans="2:4" x14ac:dyDescent="0.2">
      <c r="B508" s="290"/>
      <c r="C508" s="310"/>
      <c r="D508" s="310"/>
    </row>
    <row r="509" spans="2:4" x14ac:dyDescent="0.2">
      <c r="B509" s="290"/>
      <c r="C509" s="325"/>
      <c r="D509" s="325"/>
    </row>
    <row r="510" spans="2:4" x14ac:dyDescent="0.2">
      <c r="B510" s="290"/>
      <c r="C510" s="310"/>
      <c r="D510" s="310"/>
    </row>
    <row r="511" spans="2:4" x14ac:dyDescent="0.2">
      <c r="C511" s="332"/>
      <c r="D511" s="332"/>
    </row>
    <row r="512" spans="2:4" x14ac:dyDescent="0.2">
      <c r="B512" s="290"/>
      <c r="C512" s="310"/>
      <c r="D512" s="325"/>
    </row>
    <row r="513" spans="1:4" x14ac:dyDescent="0.2">
      <c r="B513" s="290"/>
      <c r="C513" s="325"/>
      <c r="D513" s="325"/>
    </row>
    <row r="514" spans="1:4" x14ac:dyDescent="0.2">
      <c r="B514" s="290"/>
      <c r="C514" s="325"/>
    </row>
    <row r="515" spans="1:4" x14ac:dyDescent="0.2">
      <c r="B515" s="290"/>
      <c r="C515" s="310"/>
      <c r="D515" s="310"/>
    </row>
    <row r="516" spans="1:4" x14ac:dyDescent="0.2">
      <c r="B516" s="290"/>
      <c r="C516" s="310"/>
      <c r="D516" s="310"/>
    </row>
    <row r="517" spans="1:4" x14ac:dyDescent="0.2">
      <c r="B517" s="290"/>
      <c r="C517" s="310"/>
      <c r="D517" s="310"/>
    </row>
    <row r="518" spans="1:4" x14ac:dyDescent="0.2">
      <c r="B518" s="290"/>
    </row>
    <row r="519" spans="1:4" x14ac:dyDescent="0.2">
      <c r="B519" s="290"/>
      <c r="C519" s="310"/>
      <c r="D519" s="310"/>
    </row>
    <row r="520" spans="1:4" x14ac:dyDescent="0.2">
      <c r="B520" s="290"/>
      <c r="C520" s="310"/>
      <c r="D520" s="310"/>
    </row>
    <row r="521" spans="1:4" x14ac:dyDescent="0.2">
      <c r="A521" s="327"/>
      <c r="B521" s="290"/>
      <c r="C521" s="310"/>
      <c r="D521" s="310"/>
    </row>
    <row r="522" spans="1:4" x14ac:dyDescent="0.2">
      <c r="B522" s="290"/>
      <c r="C522" s="310"/>
      <c r="D522" s="310"/>
    </row>
    <row r="523" spans="1:4" x14ac:dyDescent="0.2">
      <c r="A523" s="336"/>
      <c r="B523" s="334"/>
      <c r="C523" s="325"/>
      <c r="D523" s="325"/>
    </row>
    <row r="524" spans="1:4" x14ac:dyDescent="0.2">
      <c r="A524" s="336"/>
      <c r="B524" s="334"/>
      <c r="C524" s="325"/>
      <c r="D524" s="325"/>
    </row>
    <row r="525" spans="1:4" x14ac:dyDescent="0.2">
      <c r="A525" s="336"/>
      <c r="B525" s="335"/>
      <c r="C525" s="325"/>
      <c r="D525" s="325"/>
    </row>
    <row r="526" spans="1:4" x14ac:dyDescent="0.2">
      <c r="A526" s="336"/>
      <c r="B526" s="290"/>
      <c r="C526" s="315"/>
      <c r="D526" s="315"/>
    </row>
    <row r="527" spans="1:4" x14ac:dyDescent="0.2">
      <c r="A527" s="336"/>
      <c r="B527" s="290"/>
      <c r="C527" s="325"/>
      <c r="D527" s="325"/>
    </row>
    <row r="528" spans="1:4" x14ac:dyDescent="0.2">
      <c r="A528" s="336"/>
      <c r="B528" s="290"/>
      <c r="C528" s="310"/>
      <c r="D528" s="310"/>
    </row>
    <row r="529" spans="1:4" x14ac:dyDescent="0.2">
      <c r="A529" s="336"/>
      <c r="B529" s="337"/>
      <c r="C529" s="315"/>
      <c r="D529" s="315"/>
    </row>
    <row r="530" spans="1:4" x14ac:dyDescent="0.2">
      <c r="A530" s="336"/>
      <c r="B530" s="290"/>
      <c r="C530" s="310"/>
      <c r="D530" s="325"/>
    </row>
    <row r="531" spans="1:4" x14ac:dyDescent="0.2">
      <c r="A531" s="336"/>
      <c r="B531" s="290"/>
      <c r="C531" s="325"/>
      <c r="D531" s="325"/>
    </row>
    <row r="532" spans="1:4" x14ac:dyDescent="0.2">
      <c r="A532" s="336"/>
      <c r="B532" s="290"/>
      <c r="C532" s="325"/>
    </row>
    <row r="533" spans="1:4" x14ac:dyDescent="0.2">
      <c r="A533" s="336"/>
      <c r="C533" s="332"/>
      <c r="D533" s="332"/>
    </row>
    <row r="534" spans="1:4" x14ac:dyDescent="0.2">
      <c r="A534" s="336"/>
      <c r="B534" s="290"/>
      <c r="C534" s="325"/>
      <c r="D534" s="325"/>
    </row>
    <row r="535" spans="1:4" x14ac:dyDescent="0.2">
      <c r="A535" s="336"/>
      <c r="B535" s="290"/>
      <c r="C535" s="310"/>
      <c r="D535" s="310"/>
    </row>
    <row r="536" spans="1:4" x14ac:dyDescent="0.2">
      <c r="A536" s="336"/>
      <c r="C536" s="332"/>
      <c r="D536" s="332"/>
    </row>
    <row r="537" spans="1:4" x14ac:dyDescent="0.2">
      <c r="A537" s="336"/>
      <c r="B537" s="290"/>
      <c r="C537" s="310"/>
      <c r="D537" s="310"/>
    </row>
    <row r="538" spans="1:4" x14ac:dyDescent="0.2">
      <c r="A538" s="336"/>
      <c r="B538" s="290"/>
      <c r="C538" s="310"/>
      <c r="D538" s="310"/>
    </row>
    <row r="539" spans="1:4" x14ac:dyDescent="0.2">
      <c r="A539" s="336"/>
      <c r="B539" s="290"/>
      <c r="C539" s="310"/>
      <c r="D539" s="310"/>
    </row>
    <row r="540" spans="1:4" x14ac:dyDescent="0.2">
      <c r="A540" s="336"/>
      <c r="B540" s="290"/>
      <c r="C540" s="310"/>
      <c r="D540" s="310"/>
    </row>
    <row r="541" spans="1:4" x14ac:dyDescent="0.2">
      <c r="A541" s="336"/>
      <c r="B541" s="290"/>
      <c r="C541" s="325"/>
      <c r="D541" s="325"/>
    </row>
    <row r="542" spans="1:4" x14ac:dyDescent="0.2">
      <c r="A542" s="336"/>
      <c r="B542" s="290"/>
      <c r="C542" s="325"/>
      <c r="D542" s="325"/>
    </row>
    <row r="543" spans="1:4" x14ac:dyDescent="0.2">
      <c r="A543" s="336"/>
      <c r="C543" s="338"/>
      <c r="D543" s="338"/>
    </row>
    <row r="544" spans="1:4" x14ac:dyDescent="0.2">
      <c r="A544" s="336"/>
      <c r="B544" s="290"/>
      <c r="C544" s="325"/>
      <c r="D544" s="325"/>
    </row>
    <row r="545" spans="1:4" x14ac:dyDescent="0.2">
      <c r="A545" s="336"/>
      <c r="B545" s="290"/>
      <c r="C545" s="325"/>
      <c r="D545" s="325"/>
    </row>
    <row r="546" spans="1:4" x14ac:dyDescent="0.2">
      <c r="A546" s="336"/>
      <c r="B546" s="290"/>
      <c r="C546" s="310"/>
      <c r="D546" s="310"/>
    </row>
    <row r="547" spans="1:4" x14ac:dyDescent="0.2">
      <c r="A547" s="336"/>
      <c r="B547" s="290"/>
      <c r="C547" s="310"/>
      <c r="D547" s="310"/>
    </row>
    <row r="548" spans="1:4" x14ac:dyDescent="0.2">
      <c r="A548" s="336"/>
      <c r="B548" s="290"/>
      <c r="C548" s="310"/>
      <c r="D548" s="310"/>
    </row>
    <row r="549" spans="1:4" x14ac:dyDescent="0.2">
      <c r="A549" s="336"/>
      <c r="B549" s="290"/>
      <c r="C549" s="310"/>
      <c r="D549" s="310"/>
    </row>
    <row r="550" spans="1:4" x14ac:dyDescent="0.2">
      <c r="A550" s="336"/>
      <c r="B550" s="290"/>
      <c r="C550" s="310"/>
      <c r="D550" s="310"/>
    </row>
    <row r="551" spans="1:4" ht="15" x14ac:dyDescent="0.2">
      <c r="A551" s="336"/>
      <c r="B551" s="290"/>
      <c r="C551" s="339"/>
      <c r="D551" s="339"/>
    </row>
    <row r="552" spans="1:4" ht="15" x14ac:dyDescent="0.2">
      <c r="A552" s="336"/>
      <c r="B552" s="290"/>
      <c r="C552" s="339"/>
      <c r="D552" s="339"/>
    </row>
    <row r="553" spans="1:4" ht="15" x14ac:dyDescent="0.2">
      <c r="A553" s="336"/>
      <c r="B553" s="290"/>
      <c r="C553" s="339"/>
      <c r="D553" s="339"/>
    </row>
    <row r="554" spans="1:4" ht="15" x14ac:dyDescent="0.2">
      <c r="A554" s="336"/>
      <c r="B554" s="290"/>
      <c r="C554" s="340"/>
      <c r="D554" s="340"/>
    </row>
    <row r="555" spans="1:4" ht="15" x14ac:dyDescent="0.2">
      <c r="A555" s="336"/>
      <c r="B555" s="290"/>
      <c r="C555" s="340"/>
      <c r="D555" s="340"/>
    </row>
    <row r="556" spans="1:4" x14ac:dyDescent="0.2">
      <c r="A556" s="336"/>
      <c r="B556" s="336"/>
      <c r="C556" s="341"/>
      <c r="D556" s="341"/>
    </row>
    <row r="557" spans="1:4" x14ac:dyDescent="0.2">
      <c r="A557" s="336"/>
      <c r="B557" s="290"/>
      <c r="C557" s="325"/>
      <c r="D557" s="325"/>
    </row>
    <row r="558" spans="1:4" x14ac:dyDescent="0.2">
      <c r="A558" s="336"/>
      <c r="B558" s="290"/>
      <c r="C558" s="338"/>
      <c r="D558" s="338"/>
    </row>
    <row r="559" spans="1:4" x14ac:dyDescent="0.2">
      <c r="A559" s="336"/>
      <c r="B559" s="290"/>
      <c r="C559" s="332"/>
      <c r="D559" s="332"/>
    </row>
    <row r="560" spans="1:4" x14ac:dyDescent="0.2">
      <c r="A560" s="336"/>
      <c r="B560" s="333"/>
      <c r="C560" s="325"/>
      <c r="D560" s="325"/>
    </row>
    <row r="561" spans="1:4" x14ac:dyDescent="0.2">
      <c r="A561" s="336"/>
      <c r="B561" s="290"/>
    </row>
    <row r="562" spans="1:4" x14ac:dyDescent="0.2">
      <c r="A562" s="336"/>
      <c r="B562" s="336"/>
      <c r="C562" s="325"/>
      <c r="D562" s="325"/>
    </row>
    <row r="563" spans="1:4" x14ac:dyDescent="0.2">
      <c r="A563" s="336"/>
      <c r="B563" s="290"/>
      <c r="C563" s="325"/>
      <c r="D563" s="325"/>
    </row>
    <row r="564" spans="1:4" x14ac:dyDescent="0.2">
      <c r="A564" s="336"/>
      <c r="B564" s="290"/>
      <c r="C564" s="338"/>
      <c r="D564" s="338"/>
    </row>
    <row r="565" spans="1:4" x14ac:dyDescent="0.2">
      <c r="A565" s="336"/>
      <c r="B565" s="290"/>
      <c r="C565" s="332"/>
      <c r="D565" s="332"/>
    </row>
    <row r="566" spans="1:4" x14ac:dyDescent="0.2">
      <c r="A566" s="336"/>
      <c r="B566" s="333"/>
      <c r="C566" s="325"/>
      <c r="D566" s="325"/>
    </row>
    <row r="567" spans="1:4" x14ac:dyDescent="0.2">
      <c r="A567" s="336"/>
      <c r="B567" s="290"/>
    </row>
    <row r="568" spans="1:4" x14ac:dyDescent="0.2">
      <c r="A568" s="336"/>
      <c r="B568" s="336"/>
      <c r="C568" s="325"/>
      <c r="D568" s="325"/>
    </row>
    <row r="569" spans="1:4" x14ac:dyDescent="0.2">
      <c r="A569" s="336"/>
      <c r="B569" s="290"/>
      <c r="C569" s="310"/>
      <c r="D569" s="310"/>
    </row>
    <row r="570" spans="1:4" x14ac:dyDescent="0.2">
      <c r="A570" s="336"/>
      <c r="B570" s="290"/>
      <c r="C570" s="310"/>
      <c r="D570" s="310"/>
    </row>
    <row r="571" spans="1:4" x14ac:dyDescent="0.2">
      <c r="A571" s="336"/>
      <c r="B571" s="336"/>
      <c r="C571" s="315"/>
      <c r="D571" s="315"/>
    </row>
    <row r="572" spans="1:4" x14ac:dyDescent="0.2">
      <c r="A572" s="336"/>
      <c r="B572" s="290"/>
      <c r="C572" s="310"/>
      <c r="D572" s="325"/>
    </row>
    <row r="573" spans="1:4" x14ac:dyDescent="0.2">
      <c r="A573" s="336"/>
      <c r="B573" s="290"/>
      <c r="C573" s="325"/>
      <c r="D573" s="325"/>
    </row>
    <row r="574" spans="1:4" x14ac:dyDescent="0.2">
      <c r="A574" s="336"/>
      <c r="B574" s="290"/>
      <c r="C574" s="325"/>
    </row>
    <row r="575" spans="1:4" x14ac:dyDescent="0.2">
      <c r="A575" s="336"/>
      <c r="B575" s="336"/>
      <c r="C575" s="325"/>
      <c r="D575" s="325"/>
    </row>
    <row r="576" spans="1:4" x14ac:dyDescent="0.2">
      <c r="A576" s="336"/>
      <c r="B576" s="290"/>
      <c r="C576" s="310"/>
      <c r="D576" s="310"/>
    </row>
    <row r="577" spans="1:4" x14ac:dyDescent="0.2">
      <c r="A577" s="336"/>
      <c r="B577" s="290"/>
      <c r="C577" s="310"/>
      <c r="D577" s="310"/>
    </row>
    <row r="578" spans="1:4" x14ac:dyDescent="0.2">
      <c r="A578" s="336"/>
      <c r="B578" s="336"/>
      <c r="C578" s="310"/>
      <c r="D578" s="310"/>
    </row>
    <row r="579" spans="1:4" x14ac:dyDescent="0.2">
      <c r="A579" s="336"/>
      <c r="B579" s="334"/>
      <c r="C579" s="325"/>
      <c r="D579" s="325"/>
    </row>
    <row r="580" spans="1:4" x14ac:dyDescent="0.2">
      <c r="A580" s="336"/>
      <c r="B580" s="334"/>
      <c r="C580" s="325"/>
      <c r="D580" s="325"/>
    </row>
    <row r="581" spans="1:4" x14ac:dyDescent="0.2">
      <c r="A581" s="336"/>
      <c r="B581" s="335"/>
      <c r="C581" s="325"/>
      <c r="D581" s="325"/>
    </row>
    <row r="582" spans="1:4" x14ac:dyDescent="0.2">
      <c r="A582" s="336"/>
      <c r="B582" s="336"/>
    </row>
    <row r="583" spans="1:4" x14ac:dyDescent="0.2">
      <c r="A583" s="336"/>
      <c r="B583" s="290"/>
      <c r="C583" s="310"/>
      <c r="D583" s="310"/>
    </row>
    <row r="584" spans="1:4" x14ac:dyDescent="0.2">
      <c r="A584" s="336"/>
      <c r="B584" s="290"/>
      <c r="C584" s="310"/>
      <c r="D584" s="310"/>
    </row>
    <row r="585" spans="1:4" x14ac:dyDescent="0.2">
      <c r="A585" s="336"/>
      <c r="B585" s="290"/>
    </row>
    <row r="586" spans="1:4" x14ac:dyDescent="0.2">
      <c r="A586" s="336"/>
      <c r="B586" s="336"/>
      <c r="C586" s="341"/>
      <c r="D586" s="341"/>
    </row>
    <row r="587" spans="1:4" x14ac:dyDescent="0.2">
      <c r="A587" s="336"/>
      <c r="B587" s="290"/>
      <c r="C587" s="325"/>
      <c r="D587" s="325"/>
    </row>
    <row r="588" spans="1:4" x14ac:dyDescent="0.2">
      <c r="A588" s="336"/>
      <c r="B588" s="290"/>
      <c r="C588" s="338"/>
      <c r="D588" s="338"/>
    </row>
    <row r="589" spans="1:4" x14ac:dyDescent="0.2">
      <c r="A589" s="336"/>
      <c r="B589" s="290"/>
      <c r="C589" s="332"/>
      <c r="D589" s="332"/>
    </row>
    <row r="590" spans="1:4" x14ac:dyDescent="0.2">
      <c r="A590" s="336"/>
      <c r="B590" s="333"/>
      <c r="C590" s="325"/>
      <c r="D590" s="325"/>
    </row>
    <row r="591" spans="1:4" x14ac:dyDescent="0.2">
      <c r="A591" s="336"/>
      <c r="B591" s="290"/>
    </row>
    <row r="592" spans="1:4" x14ac:dyDescent="0.2">
      <c r="A592" s="336"/>
      <c r="B592" s="336"/>
      <c r="C592" s="310"/>
      <c r="D592" s="310"/>
    </row>
    <row r="593" spans="1:4" x14ac:dyDescent="0.2">
      <c r="A593" s="336"/>
      <c r="C593" s="338"/>
      <c r="D593" s="338"/>
    </row>
    <row r="594" spans="1:4" x14ac:dyDescent="0.2">
      <c r="A594" s="336"/>
      <c r="B594" s="336"/>
      <c r="C594" s="325"/>
      <c r="D594" s="325"/>
    </row>
    <row r="595" spans="1:4" x14ac:dyDescent="0.2">
      <c r="A595" s="336"/>
    </row>
    <row r="596" spans="1:4" x14ac:dyDescent="0.2">
      <c r="A596" s="336"/>
    </row>
    <row r="597" spans="1:4" x14ac:dyDescent="0.2">
      <c r="A597" s="336"/>
    </row>
    <row r="598" spans="1:4" x14ac:dyDescent="0.2">
      <c r="A598" s="336"/>
    </row>
    <row r="599" spans="1:4" x14ac:dyDescent="0.2">
      <c r="A599" s="336"/>
      <c r="B599" s="290"/>
      <c r="C599" s="310"/>
      <c r="D599" s="310"/>
    </row>
    <row r="600" spans="1:4" x14ac:dyDescent="0.2">
      <c r="A600" s="336"/>
      <c r="B600" s="290"/>
      <c r="C600" s="310"/>
      <c r="D600" s="310"/>
    </row>
    <row r="601" spans="1:4" x14ac:dyDescent="0.2">
      <c r="A601" s="336"/>
      <c r="B601" s="290"/>
      <c r="C601" s="325"/>
      <c r="D601" s="325"/>
    </row>
    <row r="602" spans="1:4" x14ac:dyDescent="0.2">
      <c r="A602" s="336"/>
      <c r="B602" s="336"/>
      <c r="C602" s="310"/>
      <c r="D602" s="310"/>
    </row>
    <row r="603" spans="1:4" x14ac:dyDescent="0.2">
      <c r="A603" s="336"/>
      <c r="B603" s="290"/>
      <c r="C603" s="310"/>
      <c r="D603" s="325"/>
    </row>
    <row r="604" spans="1:4" x14ac:dyDescent="0.2">
      <c r="A604" s="336"/>
      <c r="B604" s="290"/>
      <c r="C604" s="325"/>
      <c r="D604" s="325"/>
    </row>
    <row r="605" spans="1:4" x14ac:dyDescent="0.2">
      <c r="A605" s="336"/>
      <c r="B605" s="290"/>
      <c r="C605" s="325"/>
    </row>
    <row r="606" spans="1:4" x14ac:dyDescent="0.2">
      <c r="A606" s="336"/>
      <c r="C606" s="315"/>
      <c r="D606" s="315"/>
    </row>
    <row r="607" spans="1:4" x14ac:dyDescent="0.2">
      <c r="A607" s="336"/>
      <c r="B607" s="290"/>
      <c r="C607" s="310"/>
      <c r="D607" s="325"/>
    </row>
    <row r="608" spans="1:4" x14ac:dyDescent="0.2">
      <c r="A608" s="336"/>
      <c r="B608" s="290"/>
      <c r="C608" s="325"/>
      <c r="D608" s="325"/>
    </row>
    <row r="609" spans="1:4" x14ac:dyDescent="0.2">
      <c r="A609" s="336"/>
      <c r="B609" s="290"/>
      <c r="C609" s="325"/>
    </row>
    <row r="610" spans="1:4" x14ac:dyDescent="0.2">
      <c r="A610" s="336"/>
      <c r="B610" s="336"/>
      <c r="C610" s="310"/>
      <c r="D610" s="310"/>
    </row>
    <row r="611" spans="1:4" x14ac:dyDescent="0.2">
      <c r="A611" s="336"/>
      <c r="B611" s="290"/>
      <c r="C611" s="310"/>
      <c r="D611" s="310"/>
    </row>
    <row r="612" spans="1:4" x14ac:dyDescent="0.2">
      <c r="A612" s="336"/>
      <c r="B612" s="290"/>
      <c r="C612" s="310"/>
      <c r="D612" s="310"/>
    </row>
    <row r="613" spans="1:4" x14ac:dyDescent="0.2">
      <c r="A613" s="336"/>
      <c r="B613" s="336"/>
      <c r="C613" s="341"/>
      <c r="D613" s="341"/>
    </row>
    <row r="614" spans="1:4" x14ac:dyDescent="0.2">
      <c r="A614" s="336"/>
      <c r="B614" s="290"/>
      <c r="C614" s="310"/>
      <c r="D614" s="310"/>
    </row>
    <row r="615" spans="1:4" x14ac:dyDescent="0.2">
      <c r="A615" s="336"/>
      <c r="B615" s="290"/>
      <c r="C615" s="310"/>
      <c r="D615" s="310"/>
    </row>
    <row r="616" spans="1:4" x14ac:dyDescent="0.2">
      <c r="A616" s="336"/>
      <c r="B616" s="336"/>
      <c r="C616" s="315"/>
      <c r="D616" s="315"/>
    </row>
    <row r="617" spans="1:4" x14ac:dyDescent="0.2">
      <c r="A617" s="336"/>
      <c r="B617" s="336"/>
    </row>
    <row r="618" spans="1:4" x14ac:dyDescent="0.2">
      <c r="A618" s="336"/>
      <c r="B618" s="336"/>
      <c r="C618" s="325"/>
      <c r="D618" s="325"/>
    </row>
    <row r="619" spans="1:4" x14ac:dyDescent="0.2">
      <c r="A619" s="336"/>
      <c r="B619" s="336"/>
    </row>
    <row r="620" spans="1:4" x14ac:dyDescent="0.2">
      <c r="A620" s="336"/>
      <c r="B620" s="336"/>
      <c r="C620" s="325"/>
      <c r="D620" s="325"/>
    </row>
    <row r="621" spans="1:4" x14ac:dyDescent="0.2">
      <c r="A621" s="336"/>
      <c r="B621" s="336"/>
      <c r="C621" s="332"/>
      <c r="D621" s="332"/>
    </row>
    <row r="622" spans="1:4" x14ac:dyDescent="0.2">
      <c r="A622" s="336"/>
      <c r="B622" s="336"/>
      <c r="C622" s="315"/>
      <c r="D622" s="315"/>
    </row>
    <row r="623" spans="1:4" x14ac:dyDescent="0.2">
      <c r="A623" s="336"/>
      <c r="B623" s="290"/>
      <c r="C623" s="310"/>
      <c r="D623" s="325"/>
    </row>
    <row r="624" spans="1:4" x14ac:dyDescent="0.2">
      <c r="A624" s="336"/>
      <c r="B624" s="290"/>
      <c r="C624" s="325"/>
      <c r="D624" s="325"/>
    </row>
    <row r="625" spans="1:4" x14ac:dyDescent="0.2">
      <c r="A625" s="336"/>
      <c r="B625" s="290"/>
      <c r="C625" s="325"/>
    </row>
    <row r="626" spans="1:4" x14ac:dyDescent="0.2">
      <c r="A626" s="336"/>
      <c r="B626" s="336"/>
      <c r="C626" s="310"/>
      <c r="D626" s="310"/>
    </row>
    <row r="627" spans="1:4" x14ac:dyDescent="0.2">
      <c r="A627" s="336"/>
      <c r="B627" s="290"/>
      <c r="C627" s="310"/>
      <c r="D627" s="310"/>
    </row>
    <row r="628" spans="1:4" x14ac:dyDescent="0.2">
      <c r="A628" s="336"/>
      <c r="B628" s="290"/>
      <c r="C628" s="310"/>
      <c r="D628" s="310"/>
    </row>
    <row r="629" spans="1:4" x14ac:dyDescent="0.2">
      <c r="A629" s="336"/>
      <c r="B629" s="336"/>
      <c r="C629" s="310"/>
      <c r="D629" s="310"/>
    </row>
    <row r="630" spans="1:4" x14ac:dyDescent="0.2">
      <c r="A630" s="336"/>
      <c r="B630" s="336"/>
      <c r="C630" s="310"/>
      <c r="D630" s="310"/>
    </row>
    <row r="631" spans="1:4" x14ac:dyDescent="0.2">
      <c r="A631" s="336"/>
      <c r="B631" s="290"/>
      <c r="C631" s="325"/>
      <c r="D631" s="325"/>
    </row>
    <row r="632" spans="1:4" x14ac:dyDescent="0.2">
      <c r="A632" s="336"/>
      <c r="B632" s="336"/>
      <c r="C632" s="325"/>
      <c r="D632" s="325"/>
    </row>
    <row r="633" spans="1:4" x14ac:dyDescent="0.2">
      <c r="A633" s="336"/>
      <c r="B633" s="290"/>
      <c r="C633" s="310"/>
      <c r="D633" s="325"/>
    </row>
    <row r="634" spans="1:4" x14ac:dyDescent="0.2">
      <c r="A634" s="336"/>
      <c r="B634" s="290"/>
      <c r="C634" s="325"/>
      <c r="D634" s="325"/>
    </row>
    <row r="635" spans="1:4" x14ac:dyDescent="0.2">
      <c r="A635" s="336"/>
      <c r="B635" s="290"/>
      <c r="C635" s="325"/>
    </row>
    <row r="636" spans="1:4" x14ac:dyDescent="0.2">
      <c r="A636" s="336"/>
      <c r="B636" s="336"/>
      <c r="C636" s="310"/>
      <c r="D636" s="310"/>
    </row>
    <row r="637" spans="1:4" x14ac:dyDescent="0.2">
      <c r="A637" s="336"/>
      <c r="B637" s="290"/>
      <c r="C637" s="310"/>
      <c r="D637" s="310"/>
    </row>
    <row r="638" spans="1:4" x14ac:dyDescent="0.2">
      <c r="A638" s="336"/>
      <c r="B638" s="290"/>
      <c r="C638" s="325"/>
      <c r="D638" s="325"/>
    </row>
    <row r="639" spans="1:4" x14ac:dyDescent="0.2">
      <c r="A639" s="336"/>
      <c r="B639" s="290"/>
      <c r="C639" s="325"/>
      <c r="D639" s="325"/>
    </row>
    <row r="640" spans="1:4" x14ac:dyDescent="0.2">
      <c r="A640" s="336"/>
      <c r="B640" s="290"/>
      <c r="C640" s="325"/>
      <c r="D640" s="325"/>
    </row>
    <row r="641" spans="1:4" x14ac:dyDescent="0.2">
      <c r="A641" s="336"/>
      <c r="B641" s="290"/>
      <c r="C641" s="325"/>
      <c r="D641" s="325"/>
    </row>
    <row r="642" spans="1:4" x14ac:dyDescent="0.2">
      <c r="A642" s="336"/>
      <c r="B642" s="330"/>
      <c r="C642" s="325"/>
      <c r="D642" s="325"/>
    </row>
    <row r="643" spans="1:4" x14ac:dyDescent="0.2">
      <c r="A643" s="336"/>
      <c r="B643" s="290"/>
      <c r="C643" s="310"/>
      <c r="D643" s="310"/>
    </row>
    <row r="644" spans="1:4" x14ac:dyDescent="0.2">
      <c r="A644" s="336"/>
      <c r="B644" s="290"/>
      <c r="C644" s="310"/>
      <c r="D644" s="310"/>
    </row>
    <row r="645" spans="1:4" x14ac:dyDescent="0.2">
      <c r="A645" s="336"/>
      <c r="B645" s="290"/>
      <c r="C645" s="310"/>
      <c r="D645" s="310"/>
    </row>
    <row r="646" spans="1:4" x14ac:dyDescent="0.2">
      <c r="A646" s="336"/>
      <c r="B646" s="290"/>
      <c r="C646" s="310"/>
      <c r="D646" s="310"/>
    </row>
    <row r="647" spans="1:4" x14ac:dyDescent="0.2">
      <c r="A647" s="336"/>
      <c r="B647" s="290"/>
      <c r="C647" s="310"/>
      <c r="D647" s="310"/>
    </row>
    <row r="648" spans="1:4" x14ac:dyDescent="0.2">
      <c r="A648" s="336"/>
      <c r="B648" s="290"/>
      <c r="C648" s="315"/>
      <c r="D648" s="315"/>
    </row>
    <row r="649" spans="1:4" x14ac:dyDescent="0.2">
      <c r="A649" s="336"/>
      <c r="C649" s="325"/>
      <c r="D649" s="325"/>
    </row>
    <row r="650" spans="1:4" x14ac:dyDescent="0.2">
      <c r="A650" s="336"/>
      <c r="C650" s="315"/>
      <c r="D650" s="315"/>
    </row>
    <row r="651" spans="1:4" x14ac:dyDescent="0.2">
      <c r="A651" s="336"/>
      <c r="C651" s="315"/>
      <c r="D651" s="315"/>
    </row>
    <row r="652" spans="1:4" x14ac:dyDescent="0.2">
      <c r="A652" s="336"/>
    </row>
    <row r="653" spans="1:4" x14ac:dyDescent="0.2">
      <c r="A653" s="336"/>
    </row>
    <row r="654" spans="1:4" x14ac:dyDescent="0.2">
      <c r="A654" s="336"/>
      <c r="B654" s="290"/>
      <c r="C654" s="310"/>
      <c r="D654" s="310"/>
    </row>
    <row r="655" spans="1:4" x14ac:dyDescent="0.2">
      <c r="A655" s="336"/>
      <c r="B655" s="331"/>
    </row>
    <row r="656" spans="1:4" x14ac:dyDescent="0.2">
      <c r="A656" s="336"/>
      <c r="B656" s="331"/>
    </row>
    <row r="657" spans="1:4" x14ac:dyDescent="0.2">
      <c r="A657" s="336"/>
      <c r="C657" s="315"/>
      <c r="D657" s="315"/>
    </row>
    <row r="658" spans="1:4" x14ac:dyDescent="0.2">
      <c r="A658" s="336"/>
      <c r="B658" s="290"/>
      <c r="C658" s="315"/>
      <c r="D658" s="315"/>
    </row>
    <row r="659" spans="1:4" x14ac:dyDescent="0.2">
      <c r="A659" s="336"/>
      <c r="B659" s="290"/>
      <c r="C659" s="315"/>
      <c r="D659" s="310"/>
    </row>
    <row r="660" spans="1:4" x14ac:dyDescent="0.2">
      <c r="A660" s="336"/>
      <c r="B660" s="290"/>
      <c r="C660" s="325"/>
      <c r="D660" s="325"/>
    </row>
    <row r="661" spans="1:4" x14ac:dyDescent="0.2">
      <c r="A661" s="336"/>
      <c r="C661" s="315"/>
      <c r="D661" s="315"/>
    </row>
    <row r="662" spans="1:4" x14ac:dyDescent="0.2">
      <c r="A662" s="336"/>
      <c r="C662" s="315"/>
      <c r="D662" s="315"/>
    </row>
    <row r="663" spans="1:4" x14ac:dyDescent="0.2">
      <c r="A663" s="336"/>
      <c r="C663" s="315"/>
      <c r="D663" s="315"/>
    </row>
    <row r="664" spans="1:4" x14ac:dyDescent="0.2">
      <c r="A664" s="336"/>
      <c r="C664" s="315"/>
    </row>
    <row r="665" spans="1:4" x14ac:dyDescent="0.2">
      <c r="A665" s="336"/>
      <c r="C665" s="315"/>
    </row>
    <row r="666" spans="1:4" x14ac:dyDescent="0.2">
      <c r="A666" s="336"/>
      <c r="B666" s="336"/>
      <c r="C666" s="325"/>
      <c r="D666" s="325"/>
    </row>
    <row r="667" spans="1:4" x14ac:dyDescent="0.2">
      <c r="A667" s="336"/>
      <c r="B667" s="336"/>
      <c r="C667" s="310"/>
      <c r="D667" s="310"/>
    </row>
    <row r="668" spans="1:4" x14ac:dyDescent="0.2">
      <c r="A668" s="336"/>
      <c r="B668" s="336"/>
    </row>
    <row r="669" spans="1:4" x14ac:dyDescent="0.2">
      <c r="A669" s="336"/>
      <c r="B669" s="336"/>
      <c r="C669" s="310"/>
      <c r="D669" s="310"/>
    </row>
    <row r="670" spans="1:4" x14ac:dyDescent="0.2">
      <c r="A670" s="336"/>
      <c r="B670" s="336"/>
      <c r="C670" s="325"/>
      <c r="D670" s="325"/>
    </row>
    <row r="671" spans="1:4" x14ac:dyDescent="0.2">
      <c r="A671" s="336"/>
      <c r="B671" s="336"/>
      <c r="C671" s="325"/>
      <c r="D671" s="325"/>
    </row>
    <row r="672" spans="1:4" x14ac:dyDescent="0.2">
      <c r="A672" s="336"/>
      <c r="B672" s="336"/>
    </row>
    <row r="673" spans="1:4" x14ac:dyDescent="0.2">
      <c r="A673" s="336"/>
      <c r="B673" s="336"/>
      <c r="C673" s="310"/>
      <c r="D673" s="310"/>
    </row>
    <row r="674" spans="1:4" x14ac:dyDescent="0.2">
      <c r="A674" s="336"/>
      <c r="B674" s="336"/>
      <c r="C674" s="325"/>
      <c r="D674" s="325"/>
    </row>
    <row r="675" spans="1:4" x14ac:dyDescent="0.2">
      <c r="A675" s="336"/>
      <c r="B675" s="336"/>
      <c r="C675" s="325"/>
      <c r="D675" s="325"/>
    </row>
    <row r="676" spans="1:4" x14ac:dyDescent="0.2">
      <c r="A676" s="336"/>
      <c r="B676" s="336"/>
    </row>
    <row r="677" spans="1:4" x14ac:dyDescent="0.2">
      <c r="A677" s="336"/>
      <c r="B677" s="336"/>
      <c r="C677" s="315"/>
      <c r="D677" s="315"/>
    </row>
    <row r="678" spans="1:4" x14ac:dyDescent="0.2">
      <c r="A678" s="336"/>
      <c r="B678" s="336"/>
    </row>
    <row r="679" spans="1:4" x14ac:dyDescent="0.2">
      <c r="A679" s="336"/>
      <c r="B679" s="336"/>
    </row>
    <row r="680" spans="1:4" x14ac:dyDescent="0.2">
      <c r="A680" s="336"/>
      <c r="B680" s="336"/>
    </row>
    <row r="681" spans="1:4" x14ac:dyDescent="0.2">
      <c r="A681" s="336"/>
      <c r="B681" s="336"/>
      <c r="C681" s="315"/>
      <c r="D681" s="315"/>
    </row>
    <row r="682" spans="1:4" x14ac:dyDescent="0.2">
      <c r="A682" s="336"/>
      <c r="B682" s="336"/>
      <c r="C682" s="325"/>
      <c r="D682" s="325"/>
    </row>
    <row r="683" spans="1:4" x14ac:dyDescent="0.2">
      <c r="A683" s="336"/>
      <c r="B683" s="336"/>
    </row>
    <row r="684" spans="1:4" x14ac:dyDescent="0.2">
      <c r="A684" s="336"/>
      <c r="B684" s="336"/>
      <c r="C684" s="332"/>
      <c r="D684" s="332"/>
    </row>
    <row r="685" spans="1:4" x14ac:dyDescent="0.2">
      <c r="A685" s="336"/>
      <c r="B685" s="336"/>
      <c r="C685" s="325"/>
      <c r="D685" s="325"/>
    </row>
    <row r="686" spans="1:4" x14ac:dyDescent="0.2">
      <c r="A686" s="336"/>
      <c r="B686" s="336"/>
      <c r="C686" s="310"/>
      <c r="D686" s="310"/>
    </row>
    <row r="687" spans="1:4" x14ac:dyDescent="0.2">
      <c r="A687" s="336"/>
      <c r="B687" s="336"/>
      <c r="C687" s="325"/>
      <c r="D687" s="325"/>
    </row>
    <row r="688" spans="1:4" x14ac:dyDescent="0.2">
      <c r="A688" s="336"/>
      <c r="B688" s="336"/>
      <c r="C688" s="310"/>
      <c r="D688" s="310"/>
    </row>
    <row r="689" spans="1:4" x14ac:dyDescent="0.2">
      <c r="A689" s="336"/>
      <c r="B689" s="336"/>
      <c r="C689" s="310"/>
      <c r="D689" s="310"/>
    </row>
    <row r="690" spans="1:4" x14ac:dyDescent="0.2">
      <c r="A690" s="336"/>
      <c r="B690" s="336"/>
      <c r="C690" s="332"/>
      <c r="D690" s="332"/>
    </row>
    <row r="691" spans="1:4" x14ac:dyDescent="0.2">
      <c r="A691" s="336"/>
      <c r="B691" s="336"/>
      <c r="C691" s="310"/>
      <c r="D691" s="310"/>
    </row>
    <row r="692" spans="1:4" x14ac:dyDescent="0.2">
      <c r="A692" s="336"/>
      <c r="B692" s="336"/>
      <c r="C692" s="310"/>
      <c r="D692" s="310"/>
    </row>
    <row r="693" spans="1:4" x14ac:dyDescent="0.2">
      <c r="A693" s="336"/>
      <c r="B693" s="336"/>
    </row>
    <row r="694" spans="1:4" x14ac:dyDescent="0.2">
      <c r="A694" s="336"/>
      <c r="B694" s="336"/>
      <c r="C694" s="325"/>
      <c r="D694" s="325"/>
    </row>
    <row r="695" spans="1:4" x14ac:dyDescent="0.2">
      <c r="A695" s="336"/>
      <c r="B695" s="336"/>
      <c r="C695" s="310"/>
      <c r="D695" s="310"/>
    </row>
    <row r="696" spans="1:4" x14ac:dyDescent="0.2">
      <c r="A696" s="336"/>
      <c r="B696" s="336"/>
      <c r="C696" s="325"/>
      <c r="D696" s="325"/>
    </row>
    <row r="697" spans="1:4" x14ac:dyDescent="0.2">
      <c r="A697" s="336"/>
      <c r="B697" s="336"/>
      <c r="C697" s="325"/>
      <c r="D697" s="325"/>
    </row>
    <row r="698" spans="1:4" x14ac:dyDescent="0.2">
      <c r="A698" s="336"/>
      <c r="B698" s="336"/>
      <c r="C698" s="310"/>
      <c r="D698" s="310"/>
    </row>
    <row r="699" spans="1:4" x14ac:dyDescent="0.2">
      <c r="A699" s="336"/>
      <c r="B699" s="336"/>
      <c r="C699" s="310"/>
      <c r="D699" s="310"/>
    </row>
    <row r="700" spans="1:4" x14ac:dyDescent="0.2">
      <c r="A700" s="336"/>
      <c r="B700" s="336"/>
      <c r="C700" s="310"/>
      <c r="D700" s="310"/>
    </row>
    <row r="701" spans="1:4" x14ac:dyDescent="0.2">
      <c r="A701" s="336"/>
      <c r="B701" s="336"/>
      <c r="C701" s="325"/>
      <c r="D701" s="325"/>
    </row>
    <row r="702" spans="1:4" x14ac:dyDescent="0.2">
      <c r="A702" s="336"/>
      <c r="B702" s="336"/>
      <c r="C702" s="310"/>
      <c r="D702" s="310"/>
    </row>
    <row r="703" spans="1:4" x14ac:dyDescent="0.2">
      <c r="A703" s="336"/>
      <c r="B703" s="336"/>
      <c r="C703" s="332"/>
      <c r="D703" s="332"/>
    </row>
    <row r="704" spans="1:4" x14ac:dyDescent="0.2">
      <c r="A704" s="336"/>
      <c r="B704" s="336"/>
      <c r="C704" s="310"/>
      <c r="D704" s="310"/>
    </row>
    <row r="705" spans="1:4" x14ac:dyDescent="0.2">
      <c r="A705" s="336"/>
      <c r="B705" s="336"/>
      <c r="C705" s="310"/>
      <c r="D705" s="310"/>
    </row>
    <row r="706" spans="1:4" x14ac:dyDescent="0.2">
      <c r="A706" s="336"/>
      <c r="B706" s="336"/>
      <c r="C706" s="310"/>
      <c r="D706" s="310"/>
    </row>
    <row r="707" spans="1:4" x14ac:dyDescent="0.2">
      <c r="A707" s="336"/>
      <c r="B707" s="336"/>
    </row>
    <row r="708" spans="1:4" x14ac:dyDescent="0.2">
      <c r="A708" s="336"/>
      <c r="B708" s="336"/>
      <c r="C708" s="310"/>
      <c r="D708" s="310"/>
    </row>
    <row r="709" spans="1:4" x14ac:dyDescent="0.2">
      <c r="A709" s="336"/>
      <c r="B709" s="336"/>
      <c r="C709" s="325"/>
      <c r="D709" s="325"/>
    </row>
    <row r="710" spans="1:4" x14ac:dyDescent="0.2">
      <c r="A710" s="336"/>
      <c r="B710" s="336"/>
      <c r="C710" s="325"/>
      <c r="D710" s="325"/>
    </row>
    <row r="711" spans="1:4" x14ac:dyDescent="0.2">
      <c r="A711" s="336"/>
      <c r="B711" s="336"/>
      <c r="C711" s="315"/>
      <c r="D711" s="315"/>
    </row>
    <row r="712" spans="1:4" x14ac:dyDescent="0.2">
      <c r="A712" s="336"/>
      <c r="B712" s="336"/>
      <c r="C712" s="315"/>
      <c r="D712" s="315"/>
    </row>
    <row r="713" spans="1:4" x14ac:dyDescent="0.2">
      <c r="A713" s="336"/>
      <c r="B713" s="336"/>
      <c r="C713" s="310"/>
      <c r="D713" s="310"/>
    </row>
    <row r="714" spans="1:4" x14ac:dyDescent="0.2">
      <c r="A714" s="336"/>
      <c r="B714" s="336"/>
      <c r="C714" s="310"/>
      <c r="D714" s="310"/>
    </row>
    <row r="715" spans="1:4" x14ac:dyDescent="0.2">
      <c r="A715" s="336"/>
      <c r="B715" s="336"/>
      <c r="C715" s="332"/>
      <c r="D715" s="332"/>
    </row>
    <row r="716" spans="1:4" x14ac:dyDescent="0.2">
      <c r="A716" s="336"/>
      <c r="B716" s="336"/>
      <c r="C716" s="332"/>
      <c r="D716" s="332"/>
    </row>
    <row r="717" spans="1:4" x14ac:dyDescent="0.2">
      <c r="A717" s="336"/>
      <c r="B717" s="336"/>
      <c r="C717" s="325"/>
      <c r="D717" s="325"/>
    </row>
    <row r="718" spans="1:4" x14ac:dyDescent="0.2">
      <c r="A718" s="336"/>
      <c r="B718" s="336"/>
    </row>
    <row r="719" spans="1:4" x14ac:dyDescent="0.2">
      <c r="A719" s="336"/>
      <c r="B719" s="336"/>
      <c r="C719" s="332"/>
      <c r="D719" s="332"/>
    </row>
    <row r="720" spans="1:4" x14ac:dyDescent="0.2">
      <c r="A720" s="336"/>
      <c r="B720" s="336"/>
      <c r="C720" s="332"/>
      <c r="D720" s="332"/>
    </row>
    <row r="721" spans="1:4" x14ac:dyDescent="0.2">
      <c r="A721" s="336"/>
      <c r="B721" s="336"/>
      <c r="C721" s="325"/>
      <c r="D721" s="325"/>
    </row>
    <row r="722" spans="1:4" x14ac:dyDescent="0.2">
      <c r="A722" s="336"/>
      <c r="B722" s="336"/>
      <c r="C722" s="310"/>
      <c r="D722" s="310"/>
    </row>
    <row r="723" spans="1:4" x14ac:dyDescent="0.2">
      <c r="A723" s="336"/>
      <c r="B723" s="336"/>
      <c r="C723" s="310"/>
      <c r="D723" s="310"/>
    </row>
    <row r="724" spans="1:4" x14ac:dyDescent="0.2">
      <c r="A724" s="336"/>
      <c r="B724" s="336"/>
    </row>
    <row r="725" spans="1:4" x14ac:dyDescent="0.2">
      <c r="A725" s="336"/>
      <c r="B725" s="336"/>
      <c r="C725" s="310"/>
      <c r="D725" s="310"/>
    </row>
    <row r="726" spans="1:4" x14ac:dyDescent="0.2">
      <c r="A726" s="336"/>
      <c r="B726" s="336"/>
      <c r="C726" s="325"/>
      <c r="D726" s="325"/>
    </row>
    <row r="727" spans="1:4" x14ac:dyDescent="0.2">
      <c r="A727" s="336"/>
      <c r="B727" s="336"/>
      <c r="C727" s="325"/>
      <c r="D727" s="325"/>
    </row>
    <row r="728" spans="1:4" x14ac:dyDescent="0.2">
      <c r="A728" s="336"/>
      <c r="B728" s="336"/>
      <c r="C728" s="341"/>
      <c r="D728" s="341"/>
    </row>
    <row r="729" spans="1:4" x14ac:dyDescent="0.2">
      <c r="A729" s="336"/>
      <c r="B729" s="336"/>
      <c r="C729" s="310"/>
      <c r="D729" s="310"/>
    </row>
    <row r="730" spans="1:4" x14ac:dyDescent="0.2">
      <c r="A730" s="336"/>
      <c r="B730" s="336"/>
      <c r="C730" s="325"/>
      <c r="D730" s="325"/>
    </row>
    <row r="731" spans="1:4" x14ac:dyDescent="0.2">
      <c r="A731" s="336"/>
      <c r="B731" s="336"/>
      <c r="C731" s="325"/>
      <c r="D731" s="325"/>
    </row>
    <row r="732" spans="1:4" x14ac:dyDescent="0.2">
      <c r="A732" s="336"/>
      <c r="B732" s="336"/>
      <c r="C732" s="315"/>
      <c r="D732" s="315"/>
    </row>
    <row r="733" spans="1:4" x14ac:dyDescent="0.2">
      <c r="A733" s="336"/>
      <c r="B733" s="336"/>
      <c r="C733" s="315"/>
      <c r="D733" s="315"/>
    </row>
    <row r="734" spans="1:4" x14ac:dyDescent="0.2">
      <c r="A734" s="336"/>
      <c r="B734" s="336"/>
    </row>
    <row r="735" spans="1:4" x14ac:dyDescent="0.2">
      <c r="A735" s="336"/>
      <c r="B735" s="336"/>
    </row>
    <row r="736" spans="1:4" x14ac:dyDescent="0.2">
      <c r="A736" s="336"/>
      <c r="B736" s="336"/>
      <c r="C736" s="332"/>
      <c r="D736" s="332"/>
    </row>
    <row r="737" spans="1:4" x14ac:dyDescent="0.2">
      <c r="A737" s="336"/>
      <c r="B737" s="336"/>
      <c r="C737" s="325"/>
      <c r="D737" s="325"/>
    </row>
    <row r="738" spans="1:4" x14ac:dyDescent="0.2">
      <c r="A738" s="336"/>
      <c r="B738" s="336"/>
    </row>
    <row r="739" spans="1:4" x14ac:dyDescent="0.2">
      <c r="A739" s="336"/>
      <c r="B739" s="336"/>
    </row>
    <row r="740" spans="1:4" x14ac:dyDescent="0.2">
      <c r="A740" s="336"/>
      <c r="B740" s="336"/>
    </row>
    <row r="741" spans="1:4" x14ac:dyDescent="0.2">
      <c r="A741" s="336"/>
      <c r="B741" s="336"/>
      <c r="C741" s="310"/>
      <c r="D741" s="310"/>
    </row>
    <row r="742" spans="1:4" x14ac:dyDescent="0.2">
      <c r="A742" s="336"/>
      <c r="B742" s="336"/>
      <c r="C742" s="325"/>
      <c r="D742" s="325"/>
    </row>
    <row r="743" spans="1:4" x14ac:dyDescent="0.2">
      <c r="A743" s="336"/>
      <c r="B743" s="336"/>
      <c r="C743" s="325"/>
      <c r="D743" s="325"/>
    </row>
    <row r="744" spans="1:4" x14ac:dyDescent="0.2">
      <c r="A744" s="336"/>
      <c r="B744" s="336"/>
    </row>
    <row r="745" spans="1:4" x14ac:dyDescent="0.2">
      <c r="A745" s="336"/>
      <c r="B745" s="336"/>
    </row>
    <row r="746" spans="1:4" x14ac:dyDescent="0.2">
      <c r="A746" s="336"/>
      <c r="B746" s="336"/>
    </row>
    <row r="747" spans="1:4" x14ac:dyDescent="0.2">
      <c r="A747" s="336"/>
      <c r="B747" s="336"/>
    </row>
    <row r="748" spans="1:4" x14ac:dyDescent="0.2">
      <c r="A748" s="336"/>
      <c r="B748" s="336"/>
    </row>
    <row r="749" spans="1:4" x14ac:dyDescent="0.2">
      <c r="A749" s="336"/>
      <c r="B749" s="336"/>
      <c r="C749" s="315"/>
      <c r="D749" s="315"/>
    </row>
    <row r="750" spans="1:4" x14ac:dyDescent="0.2">
      <c r="A750" s="336"/>
      <c r="B750" s="336"/>
    </row>
    <row r="751" spans="1:4" x14ac:dyDescent="0.2">
      <c r="A751" s="336"/>
      <c r="B751" s="336"/>
      <c r="C751" s="325"/>
      <c r="D751" s="325"/>
    </row>
    <row r="752" spans="1:4" x14ac:dyDescent="0.2">
      <c r="A752" s="336"/>
      <c r="B752" s="336"/>
      <c r="C752" s="332"/>
      <c r="D752" s="332"/>
    </row>
    <row r="753" spans="1:4" x14ac:dyDescent="0.2">
      <c r="A753" s="336"/>
      <c r="B753" s="336"/>
      <c r="C753" s="325"/>
      <c r="D753" s="325"/>
    </row>
    <row r="754" spans="1:4" x14ac:dyDescent="0.2">
      <c r="A754" s="336"/>
      <c r="B754" s="336"/>
    </row>
    <row r="755" spans="1:4" x14ac:dyDescent="0.2">
      <c r="A755" s="336"/>
      <c r="B755" s="336"/>
      <c r="C755" s="310"/>
      <c r="D755" s="310"/>
    </row>
    <row r="756" spans="1:4" x14ac:dyDescent="0.2">
      <c r="A756" s="336"/>
      <c r="B756" s="336"/>
      <c r="C756" s="310"/>
      <c r="D756" s="310"/>
    </row>
    <row r="757" spans="1:4" x14ac:dyDescent="0.2">
      <c r="A757" s="336"/>
      <c r="B757" s="336"/>
      <c r="C757" s="310"/>
      <c r="D757" s="310"/>
    </row>
    <row r="758" spans="1:4" x14ac:dyDescent="0.2">
      <c r="A758" s="336"/>
      <c r="B758" s="336"/>
      <c r="C758" s="310"/>
      <c r="D758" s="310"/>
    </row>
    <row r="759" spans="1:4" x14ac:dyDescent="0.2">
      <c r="A759" s="336"/>
      <c r="B759" s="336"/>
      <c r="C759" s="310"/>
      <c r="D759" s="310"/>
    </row>
    <row r="760" spans="1:4" x14ac:dyDescent="0.2">
      <c r="A760" s="336"/>
      <c r="B760" s="336"/>
      <c r="C760" s="310"/>
      <c r="D760" s="310"/>
    </row>
    <row r="761" spans="1:4" x14ac:dyDescent="0.2">
      <c r="A761" s="336"/>
      <c r="B761" s="336"/>
      <c r="C761" s="341"/>
      <c r="D761" s="341"/>
    </row>
    <row r="762" spans="1:4" x14ac:dyDescent="0.2">
      <c r="A762" s="336"/>
      <c r="B762" s="336"/>
      <c r="C762" s="310"/>
      <c r="D762" s="310"/>
    </row>
    <row r="763" spans="1:4" x14ac:dyDescent="0.2">
      <c r="A763" s="336"/>
      <c r="B763" s="336"/>
      <c r="C763" s="310"/>
      <c r="D763" s="310"/>
    </row>
    <row r="764" spans="1:4" x14ac:dyDescent="0.2">
      <c r="A764" s="336"/>
      <c r="B764" s="336"/>
    </row>
    <row r="765" spans="1:4" x14ac:dyDescent="0.2">
      <c r="A765" s="336"/>
      <c r="B765" s="336"/>
      <c r="C765" s="325"/>
      <c r="D765" s="325"/>
    </row>
    <row r="766" spans="1:4" x14ac:dyDescent="0.2">
      <c r="A766" s="336"/>
      <c r="B766" s="336"/>
      <c r="C766" s="310"/>
      <c r="D766" s="310"/>
    </row>
    <row r="767" spans="1:4" x14ac:dyDescent="0.2">
      <c r="A767" s="336"/>
      <c r="B767" s="336"/>
      <c r="C767" s="310"/>
      <c r="D767" s="310"/>
    </row>
    <row r="768" spans="1:4" x14ac:dyDescent="0.2">
      <c r="A768" s="336"/>
      <c r="B768" s="336"/>
      <c r="C768" s="325"/>
      <c r="D768" s="325"/>
    </row>
    <row r="769" spans="1:4" x14ac:dyDescent="0.2">
      <c r="A769" s="336"/>
      <c r="B769" s="336"/>
      <c r="C769" s="325"/>
      <c r="D769" s="325"/>
    </row>
    <row r="770" spans="1:4" x14ac:dyDescent="0.2">
      <c r="A770" s="336"/>
      <c r="B770" s="336"/>
      <c r="C770" s="325"/>
      <c r="D770" s="325"/>
    </row>
    <row r="771" spans="1:4" x14ac:dyDescent="0.2">
      <c r="A771" s="336"/>
      <c r="B771" s="336"/>
    </row>
    <row r="772" spans="1:4" x14ac:dyDescent="0.2">
      <c r="A772" s="336"/>
      <c r="B772" s="336"/>
      <c r="C772" s="332"/>
      <c r="D772" s="332"/>
    </row>
    <row r="773" spans="1:4" x14ac:dyDescent="0.2">
      <c r="A773" s="336"/>
      <c r="B773" s="336"/>
      <c r="C773" s="332"/>
      <c r="D773" s="332"/>
    </row>
    <row r="774" spans="1:4" x14ac:dyDescent="0.2">
      <c r="A774" s="336"/>
      <c r="B774" s="336"/>
      <c r="C774" s="310"/>
      <c r="D774" s="310"/>
    </row>
    <row r="775" spans="1:4" x14ac:dyDescent="0.2">
      <c r="A775" s="336"/>
      <c r="B775" s="336"/>
      <c r="C775" s="310"/>
      <c r="D775" s="310"/>
    </row>
    <row r="776" spans="1:4" x14ac:dyDescent="0.2">
      <c r="A776" s="336"/>
      <c r="B776" s="336"/>
    </row>
    <row r="777" spans="1:4" x14ac:dyDescent="0.2">
      <c r="A777" s="336"/>
      <c r="B777" s="336"/>
      <c r="C777" s="310"/>
      <c r="D777" s="310"/>
    </row>
    <row r="778" spans="1:4" x14ac:dyDescent="0.2">
      <c r="A778" s="336"/>
      <c r="B778" s="336"/>
      <c r="C778" s="325"/>
      <c r="D778" s="325"/>
    </row>
    <row r="779" spans="1:4" x14ac:dyDescent="0.2">
      <c r="A779" s="336"/>
      <c r="B779" s="336"/>
      <c r="C779" s="325"/>
      <c r="D779" s="325"/>
    </row>
    <row r="780" spans="1:4" x14ac:dyDescent="0.2">
      <c r="A780" s="336"/>
      <c r="B780" s="336"/>
      <c r="C780" s="310"/>
      <c r="D780" s="310"/>
    </row>
    <row r="781" spans="1:4" x14ac:dyDescent="0.2">
      <c r="A781" s="336"/>
      <c r="B781" s="336"/>
      <c r="C781" s="310"/>
      <c r="D781" s="310"/>
    </row>
    <row r="782" spans="1:4" x14ac:dyDescent="0.2">
      <c r="A782" s="336"/>
      <c r="B782" s="336"/>
    </row>
    <row r="783" spans="1:4" x14ac:dyDescent="0.2">
      <c r="A783" s="336"/>
      <c r="B783" s="336"/>
      <c r="C783" s="310"/>
      <c r="D783" s="310"/>
    </row>
    <row r="784" spans="1:4" x14ac:dyDescent="0.2">
      <c r="A784" s="336"/>
      <c r="B784" s="336"/>
      <c r="C784" s="310"/>
      <c r="D784" s="310"/>
    </row>
    <row r="785" spans="1:4" x14ac:dyDescent="0.2">
      <c r="A785" s="336"/>
      <c r="B785" s="336"/>
    </row>
    <row r="786" spans="1:4" x14ac:dyDescent="0.2">
      <c r="A786" s="336"/>
      <c r="B786" s="336"/>
    </row>
    <row r="787" spans="1:4" x14ac:dyDescent="0.2">
      <c r="A787" s="336"/>
      <c r="B787" s="336"/>
      <c r="C787" s="332"/>
      <c r="D787" s="332"/>
    </row>
    <row r="788" spans="1:4" x14ac:dyDescent="0.2">
      <c r="A788" s="336"/>
      <c r="B788" s="336"/>
      <c r="C788" s="310"/>
      <c r="D788" s="310"/>
    </row>
    <row r="789" spans="1:4" x14ac:dyDescent="0.2">
      <c r="A789" s="336"/>
      <c r="B789" s="336"/>
      <c r="C789" s="310"/>
      <c r="D789" s="310"/>
    </row>
    <row r="790" spans="1:4" x14ac:dyDescent="0.2">
      <c r="A790" s="336"/>
      <c r="B790" s="336"/>
    </row>
    <row r="791" spans="1:4" x14ac:dyDescent="0.2">
      <c r="A791" s="336"/>
      <c r="B791" s="336"/>
    </row>
    <row r="792" spans="1:4" x14ac:dyDescent="0.2">
      <c r="A792" s="336"/>
      <c r="B792" s="336"/>
    </row>
    <row r="793" spans="1:4" x14ac:dyDescent="0.2">
      <c r="A793" s="336"/>
      <c r="B793" s="336"/>
      <c r="C793" s="310"/>
      <c r="D793" s="310"/>
    </row>
    <row r="794" spans="1:4" x14ac:dyDescent="0.2">
      <c r="A794" s="336"/>
      <c r="B794" s="336"/>
      <c r="C794" s="310"/>
      <c r="D794" s="310"/>
    </row>
    <row r="795" spans="1:4" x14ac:dyDescent="0.2">
      <c r="A795" s="336"/>
      <c r="B795" s="336"/>
    </row>
    <row r="796" spans="1:4" x14ac:dyDescent="0.2">
      <c r="A796" s="336"/>
      <c r="B796" s="336"/>
    </row>
    <row r="797" spans="1:4" x14ac:dyDescent="0.2">
      <c r="A797" s="336"/>
      <c r="B797" s="336"/>
      <c r="C797" s="325"/>
      <c r="D797" s="325"/>
    </row>
    <row r="798" spans="1:4" x14ac:dyDescent="0.2">
      <c r="A798" s="336"/>
      <c r="B798" s="336"/>
    </row>
    <row r="799" spans="1:4" x14ac:dyDescent="0.2">
      <c r="A799" s="336"/>
      <c r="B799" s="336"/>
      <c r="C799" s="310"/>
      <c r="D799" s="310"/>
    </row>
    <row r="800" spans="1:4" x14ac:dyDescent="0.2">
      <c r="A800" s="336"/>
      <c r="B800" s="336"/>
    </row>
    <row r="801" spans="1:4" x14ac:dyDescent="0.2">
      <c r="A801" s="336"/>
      <c r="B801" s="336"/>
    </row>
    <row r="802" spans="1:4" x14ac:dyDescent="0.2">
      <c r="A802" s="336"/>
      <c r="B802" s="336"/>
      <c r="C802" s="332"/>
      <c r="D802" s="332"/>
    </row>
    <row r="803" spans="1:4" x14ac:dyDescent="0.2">
      <c r="A803" s="336"/>
      <c r="B803" s="336"/>
    </row>
    <row r="804" spans="1:4" x14ac:dyDescent="0.2">
      <c r="A804" s="336"/>
      <c r="B804" s="336"/>
      <c r="C804" s="310"/>
      <c r="D804" s="310"/>
    </row>
    <row r="805" spans="1:4" x14ac:dyDescent="0.2">
      <c r="A805" s="336"/>
      <c r="B805" s="336"/>
    </row>
    <row r="806" spans="1:4" x14ac:dyDescent="0.2">
      <c r="A806" s="336"/>
      <c r="B806" s="336"/>
    </row>
    <row r="807" spans="1:4" x14ac:dyDescent="0.2">
      <c r="A807" s="336"/>
      <c r="B807" s="336"/>
    </row>
    <row r="808" spans="1:4" x14ac:dyDescent="0.2">
      <c r="A808" s="336"/>
      <c r="B808" s="336"/>
    </row>
    <row r="809" spans="1:4" x14ac:dyDescent="0.2">
      <c r="A809" s="336"/>
      <c r="B809" s="336"/>
    </row>
    <row r="810" spans="1:4" x14ac:dyDescent="0.2">
      <c r="A810" s="336"/>
      <c r="B810" s="336"/>
    </row>
    <row r="811" spans="1:4" x14ac:dyDescent="0.2">
      <c r="A811" s="336"/>
      <c r="B811" s="336"/>
    </row>
    <row r="812" spans="1:4" x14ac:dyDescent="0.2">
      <c r="A812" s="336"/>
      <c r="B812" s="336"/>
    </row>
    <row r="813" spans="1:4" x14ac:dyDescent="0.2">
      <c r="A813" s="336"/>
      <c r="B813" s="336"/>
    </row>
    <row r="814" spans="1:4" x14ac:dyDescent="0.2">
      <c r="A814" s="336"/>
      <c r="B814" s="336"/>
    </row>
    <row r="815" spans="1:4" x14ac:dyDescent="0.2">
      <c r="A815" s="336"/>
      <c r="B815" s="336"/>
    </row>
    <row r="816" spans="1:4" x14ac:dyDescent="0.2">
      <c r="A816" s="336"/>
      <c r="B816" s="336"/>
    </row>
    <row r="817" spans="1:4" x14ac:dyDescent="0.2">
      <c r="A817" s="336"/>
      <c r="B817" s="336"/>
    </row>
    <row r="818" spans="1:4" x14ac:dyDescent="0.2">
      <c r="A818" s="336"/>
      <c r="B818" s="336"/>
    </row>
    <row r="819" spans="1:4" x14ac:dyDescent="0.2">
      <c r="A819" s="336"/>
      <c r="B819" s="336"/>
    </row>
    <row r="820" spans="1:4" x14ac:dyDescent="0.2">
      <c r="A820" s="336"/>
      <c r="B820" s="336"/>
    </row>
    <row r="821" spans="1:4" x14ac:dyDescent="0.2">
      <c r="A821" s="336"/>
      <c r="B821" s="336"/>
    </row>
    <row r="822" spans="1:4" x14ac:dyDescent="0.2">
      <c r="A822" s="336"/>
      <c r="B822" s="336"/>
    </row>
    <row r="823" spans="1:4" x14ac:dyDescent="0.2">
      <c r="A823" s="336"/>
      <c r="B823" s="336"/>
    </row>
    <row r="824" spans="1:4" x14ac:dyDescent="0.2">
      <c r="A824" s="336"/>
      <c r="B824" s="336"/>
    </row>
    <row r="825" spans="1:4" x14ac:dyDescent="0.2">
      <c r="A825" s="336"/>
      <c r="B825" s="336"/>
      <c r="C825" s="315"/>
      <c r="D825" s="315"/>
    </row>
    <row r="826" spans="1:4" x14ac:dyDescent="0.2">
      <c r="A826" s="336"/>
      <c r="B826" s="336"/>
    </row>
    <row r="827" spans="1:4" x14ac:dyDescent="0.2">
      <c r="A827" s="336"/>
      <c r="B827" s="336"/>
      <c r="C827" s="325"/>
      <c r="D827" s="325"/>
    </row>
    <row r="828" spans="1:4" x14ac:dyDescent="0.2">
      <c r="A828" s="336"/>
      <c r="B828" s="336"/>
      <c r="C828" s="332"/>
      <c r="D828" s="332"/>
    </row>
    <row r="829" spans="1:4" x14ac:dyDescent="0.2">
      <c r="A829" s="336"/>
      <c r="B829" s="336"/>
      <c r="C829" s="325"/>
      <c r="D829" s="325"/>
    </row>
    <row r="830" spans="1:4" x14ac:dyDescent="0.2">
      <c r="A830" s="336"/>
      <c r="B830" s="336"/>
      <c r="C830" s="325"/>
      <c r="D830" s="325"/>
    </row>
    <row r="831" spans="1:4" x14ac:dyDescent="0.2">
      <c r="A831" s="336"/>
      <c r="B831" s="336"/>
      <c r="C831" s="315"/>
      <c r="D831" s="315"/>
    </row>
    <row r="832" spans="1:4" x14ac:dyDescent="0.2">
      <c r="A832" s="336"/>
      <c r="B832" s="336"/>
    </row>
    <row r="833" spans="1:4" x14ac:dyDescent="0.2">
      <c r="A833" s="336"/>
      <c r="B833" s="336"/>
      <c r="C833" s="332"/>
      <c r="D833" s="332"/>
    </row>
    <row r="834" spans="1:4" x14ac:dyDescent="0.2">
      <c r="A834" s="336"/>
      <c r="B834" s="336"/>
    </row>
    <row r="835" spans="1:4" x14ac:dyDescent="0.2">
      <c r="A835" s="336"/>
      <c r="B835" s="336"/>
      <c r="C835" s="325"/>
      <c r="D835" s="325"/>
    </row>
    <row r="836" spans="1:4" x14ac:dyDescent="0.2">
      <c r="A836" s="336"/>
      <c r="B836" s="336"/>
      <c r="C836" s="332"/>
      <c r="D836" s="332"/>
    </row>
    <row r="837" spans="1:4" x14ac:dyDescent="0.2">
      <c r="A837" s="336"/>
      <c r="B837" s="336"/>
    </row>
    <row r="838" spans="1:4" x14ac:dyDescent="0.2">
      <c r="A838" s="336"/>
      <c r="B838" s="336"/>
    </row>
    <row r="839" spans="1:4" x14ac:dyDescent="0.2">
      <c r="A839" s="336"/>
      <c r="B839" s="336"/>
    </row>
    <row r="840" spans="1:4" x14ac:dyDescent="0.2">
      <c r="A840" s="336"/>
      <c r="B840" s="336"/>
    </row>
    <row r="841" spans="1:4" x14ac:dyDescent="0.2">
      <c r="A841" s="336"/>
      <c r="B841" s="336"/>
    </row>
    <row r="842" spans="1:4" x14ac:dyDescent="0.2">
      <c r="A842" s="336"/>
      <c r="B842" s="336"/>
    </row>
    <row r="843" spans="1:4" x14ac:dyDescent="0.2">
      <c r="A843" s="336"/>
      <c r="B843" s="336"/>
    </row>
    <row r="844" spans="1:4" x14ac:dyDescent="0.2">
      <c r="A844" s="336"/>
      <c r="B844" s="336"/>
      <c r="C844" s="315"/>
      <c r="D844" s="315"/>
    </row>
    <row r="845" spans="1:4" x14ac:dyDescent="0.2">
      <c r="A845" s="336"/>
      <c r="B845" s="336"/>
    </row>
    <row r="846" spans="1:4" x14ac:dyDescent="0.2">
      <c r="A846" s="336"/>
      <c r="B846" s="336"/>
      <c r="C846" s="325"/>
      <c r="D846" s="325"/>
    </row>
    <row r="847" spans="1:4" x14ac:dyDescent="0.2">
      <c r="A847" s="336"/>
      <c r="B847" s="336"/>
      <c r="C847" s="315"/>
      <c r="D847" s="315"/>
    </row>
    <row r="848" spans="1:4" x14ac:dyDescent="0.2">
      <c r="A848" s="336"/>
      <c r="B848" s="336"/>
      <c r="C848" s="325"/>
      <c r="D848" s="325"/>
    </row>
    <row r="849" spans="1:4" x14ac:dyDescent="0.2">
      <c r="A849" s="336"/>
      <c r="B849" s="336"/>
    </row>
    <row r="850" spans="1:4" x14ac:dyDescent="0.2">
      <c r="A850" s="336"/>
      <c r="B850" s="336"/>
      <c r="C850" s="332"/>
      <c r="D850" s="332"/>
    </row>
    <row r="851" spans="1:4" x14ac:dyDescent="0.2">
      <c r="A851" s="336"/>
      <c r="B851" s="336"/>
      <c r="C851" s="332"/>
      <c r="D851" s="332"/>
    </row>
    <row r="852" spans="1:4" x14ac:dyDescent="0.2">
      <c r="A852" s="336"/>
      <c r="B852" s="336"/>
    </row>
    <row r="853" spans="1:4" x14ac:dyDescent="0.2">
      <c r="A853" s="336"/>
      <c r="B853" s="336"/>
      <c r="C853" s="325"/>
      <c r="D853" s="325"/>
    </row>
    <row r="854" spans="1:4" x14ac:dyDescent="0.2">
      <c r="A854" s="336"/>
      <c r="B854" s="336"/>
      <c r="C854" s="332"/>
      <c r="D854" s="332"/>
    </row>
    <row r="855" spans="1:4" x14ac:dyDescent="0.2">
      <c r="A855" s="336"/>
      <c r="B855" s="336"/>
      <c r="C855" s="325"/>
      <c r="D855" s="325"/>
    </row>
    <row r="856" spans="1:4" x14ac:dyDescent="0.2">
      <c r="A856" s="336"/>
      <c r="B856" s="336"/>
      <c r="C856" s="310"/>
      <c r="D856" s="310"/>
    </row>
    <row r="857" spans="1:4" x14ac:dyDescent="0.2">
      <c r="A857" s="336"/>
      <c r="B857" s="336"/>
      <c r="C857" s="310"/>
      <c r="D857" s="310"/>
    </row>
    <row r="858" spans="1:4" x14ac:dyDescent="0.2">
      <c r="A858" s="336"/>
      <c r="B858" s="336"/>
      <c r="C858" s="310"/>
      <c r="D858" s="310"/>
    </row>
    <row r="859" spans="1:4" x14ac:dyDescent="0.2">
      <c r="A859" s="336"/>
      <c r="B859" s="336"/>
      <c r="C859" s="310"/>
      <c r="D859" s="310"/>
    </row>
    <row r="860" spans="1:4" x14ac:dyDescent="0.2">
      <c r="A860" s="336"/>
      <c r="B860" s="336"/>
      <c r="C860" s="310"/>
    </row>
    <row r="861" spans="1:4" x14ac:dyDescent="0.2">
      <c r="A861" s="336"/>
      <c r="B861" s="336"/>
      <c r="C861" s="310"/>
      <c r="D861" s="310"/>
    </row>
    <row r="862" spans="1:4" x14ac:dyDescent="0.2">
      <c r="A862" s="336"/>
      <c r="B862" s="336"/>
      <c r="C862" s="310"/>
      <c r="D862" s="310"/>
    </row>
    <row r="863" spans="1:4" x14ac:dyDescent="0.2">
      <c r="A863" s="336"/>
      <c r="B863" s="336"/>
      <c r="C863" s="310"/>
      <c r="D863" s="310"/>
    </row>
    <row r="864" spans="1:4" x14ac:dyDescent="0.2">
      <c r="A864" s="336"/>
      <c r="B864" s="336"/>
      <c r="C864" s="310"/>
      <c r="D864" s="310"/>
    </row>
    <row r="865" spans="1:4" x14ac:dyDescent="0.2">
      <c r="A865" s="336"/>
      <c r="B865" s="336"/>
      <c r="C865" s="310"/>
      <c r="D865" s="310"/>
    </row>
    <row r="866" spans="1:4" x14ac:dyDescent="0.2">
      <c r="A866" s="336"/>
      <c r="B866" s="336"/>
    </row>
    <row r="867" spans="1:4" x14ac:dyDescent="0.2">
      <c r="A867" s="336"/>
      <c r="B867" s="336"/>
    </row>
    <row r="868" spans="1:4" x14ac:dyDescent="0.2">
      <c r="A868" s="336"/>
      <c r="B868" s="336"/>
    </row>
    <row r="869" spans="1:4" x14ac:dyDescent="0.2">
      <c r="A869" s="336"/>
      <c r="B869" s="336"/>
    </row>
    <row r="870" spans="1:4" x14ac:dyDescent="0.2">
      <c r="A870" s="336"/>
      <c r="B870" s="336"/>
    </row>
    <row r="871" spans="1:4" x14ac:dyDescent="0.2">
      <c r="A871" s="336"/>
      <c r="B871" s="336"/>
      <c r="C871" s="310"/>
      <c r="D871" s="310"/>
    </row>
    <row r="872" spans="1:4" x14ac:dyDescent="0.2">
      <c r="A872" s="336"/>
      <c r="B872" s="336"/>
      <c r="C872" s="310"/>
      <c r="D872" s="310"/>
    </row>
    <row r="873" spans="1:4" x14ac:dyDescent="0.2">
      <c r="A873" s="336"/>
      <c r="B873" s="336"/>
      <c r="C873" s="325"/>
      <c r="D873" s="325"/>
    </row>
    <row r="874" spans="1:4" x14ac:dyDescent="0.2">
      <c r="A874" s="336"/>
      <c r="B874" s="336"/>
      <c r="C874" s="310"/>
      <c r="D874" s="310"/>
    </row>
    <row r="875" spans="1:4" x14ac:dyDescent="0.2">
      <c r="A875" s="336"/>
      <c r="B875" s="336"/>
      <c r="C875" s="310"/>
      <c r="D875" s="310"/>
    </row>
    <row r="876" spans="1:4" x14ac:dyDescent="0.2">
      <c r="A876" s="336"/>
      <c r="B876" s="336"/>
      <c r="C876" s="325"/>
      <c r="D876" s="325"/>
    </row>
    <row r="877" spans="1:4" x14ac:dyDescent="0.2">
      <c r="A877" s="336"/>
      <c r="B877" s="336"/>
      <c r="C877" s="310"/>
      <c r="D877" s="310"/>
    </row>
    <row r="878" spans="1:4" x14ac:dyDescent="0.2">
      <c r="A878" s="336"/>
      <c r="B878" s="336"/>
      <c r="C878" s="325"/>
      <c r="D878" s="325"/>
    </row>
    <row r="879" spans="1:4" x14ac:dyDescent="0.2">
      <c r="A879" s="336"/>
      <c r="B879" s="336"/>
      <c r="C879" s="325"/>
      <c r="D879" s="325"/>
    </row>
    <row r="880" spans="1:4" x14ac:dyDescent="0.2">
      <c r="A880" s="336"/>
      <c r="B880" s="336"/>
      <c r="C880" s="310"/>
      <c r="D880" s="310"/>
    </row>
    <row r="881" spans="1:4" x14ac:dyDescent="0.2">
      <c r="A881" s="336"/>
      <c r="B881" s="336"/>
    </row>
    <row r="882" spans="1:4" x14ac:dyDescent="0.2">
      <c r="A882" s="336"/>
      <c r="B882" s="336"/>
      <c r="C882" s="315"/>
      <c r="D882" s="315"/>
    </row>
    <row r="883" spans="1:4" x14ac:dyDescent="0.2">
      <c r="A883" s="336"/>
      <c r="B883" s="336"/>
      <c r="C883" s="315"/>
      <c r="D883" s="315"/>
    </row>
    <row r="884" spans="1:4" x14ac:dyDescent="0.2">
      <c r="A884" s="336"/>
      <c r="B884" s="336"/>
      <c r="C884" s="315"/>
    </row>
    <row r="885" spans="1:4" x14ac:dyDescent="0.2">
      <c r="A885" s="336"/>
      <c r="B885" s="336"/>
      <c r="C885" s="315"/>
    </row>
    <row r="886" spans="1:4" x14ac:dyDescent="0.2">
      <c r="A886" s="336"/>
      <c r="B886" s="336"/>
      <c r="C886" s="315"/>
    </row>
    <row r="887" spans="1:4" x14ac:dyDescent="0.2">
      <c r="A887" s="336"/>
      <c r="B887" s="336"/>
      <c r="C887" s="315"/>
    </row>
    <row r="888" spans="1:4" x14ac:dyDescent="0.2">
      <c r="A888" s="336"/>
      <c r="B888" s="336"/>
      <c r="C888" s="315"/>
    </row>
    <row r="889" spans="1:4" x14ac:dyDescent="0.2">
      <c r="A889" s="336"/>
      <c r="B889" s="336"/>
      <c r="C889" s="315"/>
    </row>
    <row r="890" spans="1:4" x14ac:dyDescent="0.2">
      <c r="A890" s="336"/>
      <c r="B890" s="336"/>
      <c r="C890" s="315"/>
    </row>
    <row r="891" spans="1:4" x14ac:dyDescent="0.2">
      <c r="A891" s="336"/>
      <c r="B891" s="336"/>
      <c r="C891" s="315"/>
    </row>
    <row r="892" spans="1:4" x14ac:dyDescent="0.2">
      <c r="A892" s="336"/>
      <c r="B892" s="336"/>
      <c r="C892" s="315"/>
    </row>
    <row r="893" spans="1:4" x14ac:dyDescent="0.2">
      <c r="A893" s="336"/>
      <c r="B893" s="336"/>
      <c r="C893" s="315"/>
    </row>
    <row r="894" spans="1:4" x14ac:dyDescent="0.2">
      <c r="A894" s="336"/>
      <c r="B894" s="336"/>
      <c r="C894" s="315"/>
    </row>
    <row r="895" spans="1:4" x14ac:dyDescent="0.2">
      <c r="A895" s="336"/>
      <c r="B895" s="336"/>
      <c r="C895" s="315"/>
    </row>
    <row r="896" spans="1:4" x14ac:dyDescent="0.2">
      <c r="A896" s="336"/>
      <c r="B896" s="336"/>
      <c r="C896" s="315"/>
    </row>
    <row r="897" spans="1:3" x14ac:dyDescent="0.2">
      <c r="A897" s="336"/>
      <c r="B897" s="336"/>
      <c r="C897" s="315"/>
    </row>
    <row r="898" spans="1:3" x14ac:dyDescent="0.2">
      <c r="A898" s="336"/>
      <c r="B898" s="336"/>
      <c r="C898" s="315"/>
    </row>
    <row r="899" spans="1:3" x14ac:dyDescent="0.2">
      <c r="A899" s="336"/>
      <c r="B899" s="336"/>
      <c r="C899" s="315"/>
    </row>
    <row r="900" spans="1:3" x14ac:dyDescent="0.2">
      <c r="A900" s="336"/>
      <c r="B900" s="336"/>
      <c r="C900" s="315"/>
    </row>
    <row r="901" spans="1:3" x14ac:dyDescent="0.2">
      <c r="A901" s="336"/>
      <c r="B901" s="336"/>
      <c r="C901" s="315"/>
    </row>
    <row r="902" spans="1:3" x14ac:dyDescent="0.2">
      <c r="A902" s="336"/>
      <c r="B902" s="336"/>
      <c r="C902" s="315"/>
    </row>
    <row r="903" spans="1:3" x14ac:dyDescent="0.2">
      <c r="A903" s="336"/>
      <c r="B903" s="336"/>
      <c r="C903" s="315"/>
    </row>
    <row r="904" spans="1:3" x14ac:dyDescent="0.2">
      <c r="A904" s="336"/>
      <c r="B904" s="336"/>
      <c r="C904" s="315"/>
    </row>
    <row r="905" spans="1:3" x14ac:dyDescent="0.2">
      <c r="A905" s="336"/>
      <c r="B905" s="336"/>
      <c r="C905" s="315"/>
    </row>
    <row r="906" spans="1:3" x14ac:dyDescent="0.2">
      <c r="A906" s="336"/>
      <c r="B906" s="336"/>
      <c r="C906" s="315"/>
    </row>
    <row r="907" spans="1:3" x14ac:dyDescent="0.2">
      <c r="A907" s="336"/>
      <c r="B907" s="336"/>
      <c r="C907" s="315"/>
    </row>
    <row r="908" spans="1:3" x14ac:dyDescent="0.2">
      <c r="A908" s="336"/>
      <c r="B908" s="336"/>
      <c r="C908" s="315"/>
    </row>
    <row r="909" spans="1:3" x14ac:dyDescent="0.2">
      <c r="A909" s="336"/>
      <c r="B909" s="336"/>
      <c r="C909" s="315"/>
    </row>
    <row r="910" spans="1:3" x14ac:dyDescent="0.2">
      <c r="A910" s="336"/>
      <c r="B910" s="336"/>
      <c r="C910" s="315"/>
    </row>
    <row r="911" spans="1:3" x14ac:dyDescent="0.2">
      <c r="A911" s="336"/>
      <c r="B911" s="336"/>
      <c r="C911" s="315"/>
    </row>
    <row r="912" spans="1:3" x14ac:dyDescent="0.2">
      <c r="A912" s="336"/>
      <c r="B912" s="336"/>
      <c r="C912" s="315"/>
    </row>
    <row r="913" spans="1:4" x14ac:dyDescent="0.2">
      <c r="A913" s="336"/>
      <c r="B913" s="336"/>
      <c r="C913" s="315"/>
    </row>
    <row r="914" spans="1:4" x14ac:dyDescent="0.2">
      <c r="A914" s="336"/>
      <c r="B914" s="336"/>
      <c r="C914" s="315"/>
      <c r="D914" s="315"/>
    </row>
    <row r="915" spans="1:4" x14ac:dyDescent="0.2">
      <c r="A915" s="336"/>
      <c r="B915" s="336"/>
    </row>
    <row r="916" spans="1:4" x14ac:dyDescent="0.2">
      <c r="A916" s="336"/>
      <c r="B916" s="336"/>
    </row>
    <row r="917" spans="1:4" x14ac:dyDescent="0.2">
      <c r="A917" s="336"/>
      <c r="B917" s="336"/>
      <c r="C917" s="315"/>
      <c r="D917" s="315"/>
    </row>
    <row r="918" spans="1:4" x14ac:dyDescent="0.2">
      <c r="A918" s="336"/>
      <c r="B918" s="336"/>
    </row>
    <row r="919" spans="1:4" x14ac:dyDescent="0.2">
      <c r="A919" s="336"/>
      <c r="B919" s="336"/>
    </row>
    <row r="920" spans="1:4" x14ac:dyDescent="0.2">
      <c r="A920" s="336"/>
      <c r="B920" s="336"/>
    </row>
    <row r="921" spans="1:4" x14ac:dyDescent="0.2">
      <c r="A921" s="336"/>
      <c r="B921" s="336"/>
    </row>
    <row r="922" spans="1:4" x14ac:dyDescent="0.2">
      <c r="A922" s="336"/>
      <c r="B922" s="336"/>
      <c r="C922" s="332"/>
      <c r="D922" s="332"/>
    </row>
    <row r="923" spans="1:4" x14ac:dyDescent="0.2">
      <c r="A923" s="336"/>
      <c r="B923" s="336"/>
      <c r="C923" s="325"/>
      <c r="D923" s="325"/>
    </row>
    <row r="924" spans="1:4" x14ac:dyDescent="0.2">
      <c r="A924" s="336"/>
      <c r="B924" s="336"/>
      <c r="C924" s="325"/>
      <c r="D924" s="325"/>
    </row>
    <row r="925" spans="1:4" x14ac:dyDescent="0.2">
      <c r="A925" s="336"/>
      <c r="B925" s="336"/>
      <c r="C925" s="315"/>
    </row>
    <row r="926" spans="1:4" x14ac:dyDescent="0.2">
      <c r="A926" s="336"/>
      <c r="B926" s="336"/>
      <c r="C926" s="315"/>
    </row>
    <row r="927" spans="1:4" x14ac:dyDescent="0.2">
      <c r="A927" s="336"/>
      <c r="B927" s="336"/>
      <c r="C927" s="315"/>
    </row>
    <row r="928" spans="1:4" x14ac:dyDescent="0.2">
      <c r="A928" s="336"/>
      <c r="B928" s="336"/>
      <c r="C928" s="315"/>
    </row>
    <row r="929" spans="1:4" x14ac:dyDescent="0.2">
      <c r="A929" s="336"/>
      <c r="B929" s="336"/>
    </row>
    <row r="930" spans="1:4" x14ac:dyDescent="0.2">
      <c r="A930" s="336"/>
      <c r="B930" s="336"/>
    </row>
    <row r="931" spans="1:4" x14ac:dyDescent="0.2">
      <c r="A931" s="336"/>
      <c r="B931" s="336"/>
    </row>
    <row r="932" spans="1:4" x14ac:dyDescent="0.2">
      <c r="A932" s="336"/>
      <c r="B932" s="336"/>
    </row>
    <row r="933" spans="1:4" x14ac:dyDescent="0.2">
      <c r="A933" s="336"/>
      <c r="B933" s="336"/>
    </row>
    <row r="934" spans="1:4" x14ac:dyDescent="0.2">
      <c r="A934" s="336"/>
      <c r="B934" s="336"/>
    </row>
    <row r="935" spans="1:4" x14ac:dyDescent="0.2">
      <c r="A935" s="336"/>
      <c r="B935" s="336"/>
      <c r="C935" s="315"/>
      <c r="D935" s="315"/>
    </row>
    <row r="936" spans="1:4" x14ac:dyDescent="0.2">
      <c r="A936" s="336"/>
      <c r="B936" s="336"/>
    </row>
    <row r="937" spans="1:4" x14ac:dyDescent="0.2">
      <c r="A937" s="336"/>
      <c r="B937" s="336"/>
    </row>
    <row r="938" spans="1:4" x14ac:dyDescent="0.2">
      <c r="A938" s="336"/>
      <c r="B938" s="336"/>
      <c r="C938" s="310"/>
      <c r="D938" s="310"/>
    </row>
    <row r="939" spans="1:4" x14ac:dyDescent="0.2">
      <c r="A939" s="336"/>
      <c r="B939" s="336"/>
      <c r="C939" s="310"/>
      <c r="D939" s="310"/>
    </row>
    <row r="940" spans="1:4" x14ac:dyDescent="0.2">
      <c r="A940" s="336"/>
      <c r="B940" s="336"/>
      <c r="C940" s="310"/>
      <c r="D940" s="310"/>
    </row>
    <row r="941" spans="1:4" x14ac:dyDescent="0.2">
      <c r="A941" s="336"/>
      <c r="B941" s="336"/>
      <c r="C941" s="310"/>
      <c r="D941" s="310"/>
    </row>
    <row r="942" spans="1:4" x14ac:dyDescent="0.2">
      <c r="A942" s="336"/>
      <c r="B942" s="336"/>
      <c r="C942" s="310"/>
      <c r="D942" s="310"/>
    </row>
    <row r="943" spans="1:4" x14ac:dyDescent="0.2">
      <c r="A943" s="336"/>
      <c r="B943" s="336"/>
      <c r="C943" s="325"/>
      <c r="D943" s="325"/>
    </row>
    <row r="944" spans="1:4" x14ac:dyDescent="0.2">
      <c r="A944" s="336"/>
      <c r="B944" s="336"/>
    </row>
    <row r="945" spans="1:4" x14ac:dyDescent="0.2">
      <c r="A945" s="336"/>
      <c r="B945" s="336"/>
    </row>
    <row r="946" spans="1:4" x14ac:dyDescent="0.2">
      <c r="A946" s="336"/>
      <c r="B946" s="336"/>
    </row>
    <row r="947" spans="1:4" x14ac:dyDescent="0.2">
      <c r="A947" s="336"/>
      <c r="B947" s="336"/>
    </row>
    <row r="948" spans="1:4" x14ac:dyDescent="0.2">
      <c r="A948" s="336"/>
      <c r="B948" s="336"/>
      <c r="C948" s="315"/>
      <c r="D948" s="315"/>
    </row>
    <row r="949" spans="1:4" x14ac:dyDescent="0.2">
      <c r="A949" s="336"/>
      <c r="B949" s="336"/>
    </row>
    <row r="950" spans="1:4" x14ac:dyDescent="0.2">
      <c r="A950" s="336"/>
      <c r="B950" s="336"/>
    </row>
    <row r="951" spans="1:4" x14ac:dyDescent="0.2">
      <c r="A951" s="336"/>
      <c r="B951" s="336"/>
    </row>
    <row r="952" spans="1:4" x14ac:dyDescent="0.2">
      <c r="A952" s="336"/>
      <c r="B952" s="336"/>
      <c r="C952" s="310"/>
      <c r="D952" s="310"/>
    </row>
    <row r="953" spans="1:4" x14ac:dyDescent="0.2">
      <c r="A953" s="336"/>
      <c r="B953" s="336"/>
      <c r="C953" s="325"/>
      <c r="D953" s="325"/>
    </row>
    <row r="954" spans="1:4" x14ac:dyDescent="0.2">
      <c r="A954" s="336"/>
      <c r="B954" s="336"/>
      <c r="C954" s="325"/>
      <c r="D954" s="325"/>
    </row>
    <row r="955" spans="1:4" x14ac:dyDescent="0.2">
      <c r="A955" s="336"/>
      <c r="B955" s="336"/>
      <c r="C955" s="325"/>
      <c r="D955" s="325"/>
    </row>
    <row r="956" spans="1:4" x14ac:dyDescent="0.2">
      <c r="A956" s="336"/>
      <c r="B956" s="336"/>
      <c r="C956" s="315"/>
      <c r="D956" s="315"/>
    </row>
    <row r="957" spans="1:4" x14ac:dyDescent="0.2">
      <c r="A957" s="336"/>
      <c r="B957" s="336"/>
    </row>
    <row r="958" spans="1:4" x14ac:dyDescent="0.2">
      <c r="A958" s="336"/>
      <c r="B958" s="336"/>
      <c r="C958" s="332"/>
      <c r="D958" s="332"/>
    </row>
    <row r="959" spans="1:4" x14ac:dyDescent="0.2">
      <c r="A959" s="336"/>
      <c r="B959" s="336"/>
    </row>
    <row r="960" spans="1:4" x14ac:dyDescent="0.2">
      <c r="A960" s="336"/>
      <c r="B960" s="336"/>
      <c r="C960" s="310"/>
      <c r="D960" s="310"/>
    </row>
    <row r="961" spans="1:4" x14ac:dyDescent="0.2">
      <c r="A961" s="336"/>
      <c r="B961" s="336"/>
      <c r="C961" s="325"/>
      <c r="D961" s="325"/>
    </row>
    <row r="962" spans="1:4" x14ac:dyDescent="0.2">
      <c r="A962" s="336"/>
      <c r="B962" s="336"/>
    </row>
    <row r="963" spans="1:4" x14ac:dyDescent="0.2">
      <c r="A963" s="336"/>
      <c r="B963" s="336"/>
      <c r="C963" s="310"/>
      <c r="D963" s="310"/>
    </row>
    <row r="964" spans="1:4" x14ac:dyDescent="0.2">
      <c r="A964" s="336"/>
      <c r="B964" s="336"/>
      <c r="C964" s="310"/>
      <c r="D964" s="310"/>
    </row>
    <row r="965" spans="1:4" x14ac:dyDescent="0.2">
      <c r="A965" s="336"/>
      <c r="B965" s="336"/>
      <c r="C965" s="325"/>
      <c r="D965" s="325"/>
    </row>
    <row r="966" spans="1:4" x14ac:dyDescent="0.2">
      <c r="A966" s="336"/>
      <c r="B966" s="336"/>
      <c r="C966" s="310"/>
      <c r="D966" s="310"/>
    </row>
    <row r="967" spans="1:4" x14ac:dyDescent="0.2">
      <c r="A967" s="336"/>
      <c r="B967" s="336"/>
      <c r="C967" s="325"/>
      <c r="D967" s="325"/>
    </row>
    <row r="968" spans="1:4" x14ac:dyDescent="0.2">
      <c r="A968" s="336"/>
      <c r="B968" s="336"/>
      <c r="C968" s="325"/>
      <c r="D968" s="325"/>
    </row>
    <row r="969" spans="1:4" x14ac:dyDescent="0.2">
      <c r="A969" s="336"/>
      <c r="B969" s="336"/>
      <c r="C969" s="332"/>
      <c r="D969" s="332"/>
    </row>
    <row r="970" spans="1:4" x14ac:dyDescent="0.2">
      <c r="A970" s="336"/>
      <c r="B970" s="336"/>
      <c r="C970" s="310"/>
      <c r="D970" s="310"/>
    </row>
    <row r="971" spans="1:4" x14ac:dyDescent="0.2">
      <c r="A971" s="336"/>
      <c r="B971" s="336"/>
      <c r="C971" s="325"/>
      <c r="D971" s="325"/>
    </row>
    <row r="972" spans="1:4" x14ac:dyDescent="0.2">
      <c r="A972" s="336"/>
      <c r="B972" s="336"/>
    </row>
    <row r="973" spans="1:4" x14ac:dyDescent="0.2">
      <c r="A973" s="336"/>
      <c r="B973" s="336"/>
      <c r="C973" s="315"/>
      <c r="D973" s="315"/>
    </row>
    <row r="974" spans="1:4" x14ac:dyDescent="0.2">
      <c r="A974" s="336"/>
      <c r="B974" s="336"/>
    </row>
    <row r="975" spans="1:4" x14ac:dyDescent="0.2">
      <c r="A975" s="336"/>
      <c r="B975" s="336"/>
      <c r="C975" s="325"/>
      <c r="D975" s="325"/>
    </row>
    <row r="976" spans="1:4" x14ac:dyDescent="0.2">
      <c r="A976" s="336"/>
      <c r="B976" s="336"/>
      <c r="C976" s="310"/>
      <c r="D976" s="310"/>
    </row>
    <row r="977" spans="1:4" x14ac:dyDescent="0.2">
      <c r="A977" s="336"/>
      <c r="B977" s="336"/>
      <c r="C977" s="325"/>
      <c r="D977" s="325"/>
    </row>
    <row r="978" spans="1:4" x14ac:dyDescent="0.2">
      <c r="A978" s="336"/>
      <c r="B978" s="336"/>
      <c r="C978" s="325"/>
      <c r="D978" s="325"/>
    </row>
    <row r="979" spans="1:4" x14ac:dyDescent="0.2">
      <c r="A979" s="336"/>
      <c r="B979" s="336"/>
      <c r="C979" s="315"/>
      <c r="D979" s="315"/>
    </row>
    <row r="980" spans="1:4" x14ac:dyDescent="0.2">
      <c r="A980" s="336"/>
      <c r="B980" s="336"/>
      <c r="C980" s="310"/>
      <c r="D980" s="310"/>
    </row>
    <row r="981" spans="1:4" x14ac:dyDescent="0.2">
      <c r="A981" s="336"/>
      <c r="B981" s="336"/>
      <c r="C981" s="310"/>
      <c r="D981" s="310"/>
    </row>
    <row r="982" spans="1:4" x14ac:dyDescent="0.2">
      <c r="A982" s="336"/>
      <c r="B982" s="336"/>
    </row>
    <row r="983" spans="1:4" x14ac:dyDescent="0.2">
      <c r="A983" s="336"/>
      <c r="B983" s="336"/>
    </row>
    <row r="984" spans="1:4" x14ac:dyDescent="0.2">
      <c r="A984" s="336"/>
      <c r="B984" s="336"/>
      <c r="C984" s="310"/>
      <c r="D984" s="310"/>
    </row>
    <row r="985" spans="1:4" x14ac:dyDescent="0.2">
      <c r="A985" s="336"/>
      <c r="B985" s="336"/>
      <c r="C985" s="310"/>
      <c r="D985" s="310"/>
    </row>
    <row r="986" spans="1:4" x14ac:dyDescent="0.2">
      <c r="A986" s="336"/>
      <c r="B986" s="336"/>
      <c r="C986" s="332"/>
      <c r="D986" s="332"/>
    </row>
    <row r="987" spans="1:4" x14ac:dyDescent="0.2">
      <c r="A987" s="336"/>
      <c r="B987" s="336"/>
      <c r="C987" s="325"/>
      <c r="D987" s="325"/>
    </row>
    <row r="988" spans="1:4" x14ac:dyDescent="0.2">
      <c r="A988" s="336"/>
      <c r="B988" s="336"/>
    </row>
    <row r="989" spans="1:4" x14ac:dyDescent="0.2">
      <c r="A989" s="336"/>
      <c r="B989" s="336"/>
      <c r="C989" s="332"/>
      <c r="D989" s="332"/>
    </row>
    <row r="990" spans="1:4" x14ac:dyDescent="0.2">
      <c r="A990" s="336"/>
      <c r="B990" s="336"/>
      <c r="C990" s="332"/>
      <c r="D990" s="332"/>
    </row>
    <row r="991" spans="1:4" x14ac:dyDescent="0.2">
      <c r="A991" s="336"/>
      <c r="B991" s="336"/>
    </row>
    <row r="992" spans="1:4" x14ac:dyDescent="0.2">
      <c r="A992" s="336"/>
      <c r="B992" s="336"/>
      <c r="C992" s="315"/>
      <c r="D992" s="315"/>
    </row>
    <row r="993" spans="1:4" x14ac:dyDescent="0.2">
      <c r="A993" s="336"/>
      <c r="B993" s="336"/>
    </row>
    <row r="994" spans="1:4" x14ac:dyDescent="0.2">
      <c r="A994" s="336"/>
      <c r="B994" s="336"/>
    </row>
    <row r="995" spans="1:4" x14ac:dyDescent="0.2">
      <c r="A995" s="336"/>
      <c r="B995" s="336"/>
      <c r="C995" s="310"/>
      <c r="D995" s="310"/>
    </row>
    <row r="996" spans="1:4" x14ac:dyDescent="0.2">
      <c r="A996" s="336"/>
      <c r="B996" s="336"/>
      <c r="C996" s="325"/>
      <c r="D996" s="325"/>
    </row>
    <row r="997" spans="1:4" x14ac:dyDescent="0.2">
      <c r="A997" s="336"/>
      <c r="B997" s="336"/>
      <c r="C997" s="325"/>
      <c r="D997" s="325"/>
    </row>
    <row r="998" spans="1:4" x14ac:dyDescent="0.2">
      <c r="A998" s="336"/>
      <c r="B998" s="336"/>
    </row>
    <row r="999" spans="1:4" x14ac:dyDescent="0.2">
      <c r="A999" s="336"/>
      <c r="B999" s="336"/>
      <c r="C999" s="310"/>
      <c r="D999" s="310"/>
    </row>
    <row r="1000" spans="1:4" x14ac:dyDescent="0.2">
      <c r="A1000" s="336"/>
      <c r="B1000" s="336"/>
      <c r="C1000" s="325"/>
      <c r="D1000" s="325"/>
    </row>
    <row r="1001" spans="1:4" x14ac:dyDescent="0.2">
      <c r="A1001" s="336"/>
      <c r="B1001" s="336"/>
    </row>
    <row r="1002" spans="1:4" x14ac:dyDescent="0.2">
      <c r="A1002" s="336"/>
      <c r="B1002" s="336"/>
      <c r="C1002" s="310"/>
      <c r="D1002" s="310"/>
    </row>
    <row r="1003" spans="1:4" x14ac:dyDescent="0.2">
      <c r="A1003" s="336"/>
      <c r="B1003" s="336"/>
      <c r="C1003" s="325"/>
      <c r="D1003" s="325"/>
    </row>
    <row r="1004" spans="1:4" x14ac:dyDescent="0.2">
      <c r="A1004" s="336"/>
      <c r="B1004" s="336"/>
    </row>
    <row r="1005" spans="1:4" x14ac:dyDescent="0.2">
      <c r="A1005" s="336"/>
      <c r="B1005" s="336"/>
      <c r="C1005" s="310"/>
      <c r="D1005" s="310"/>
    </row>
    <row r="1006" spans="1:4" x14ac:dyDescent="0.2">
      <c r="A1006" s="336"/>
      <c r="B1006" s="336"/>
      <c r="C1006" s="325"/>
      <c r="D1006" s="325"/>
    </row>
    <row r="1007" spans="1:4" x14ac:dyDescent="0.2">
      <c r="A1007" s="336"/>
      <c r="B1007" s="336"/>
      <c r="C1007" s="325"/>
      <c r="D1007" s="325"/>
    </row>
    <row r="1008" spans="1:4" x14ac:dyDescent="0.2">
      <c r="A1008" s="336"/>
      <c r="B1008" s="336"/>
    </row>
    <row r="1009" spans="1:4" x14ac:dyDescent="0.2">
      <c r="A1009" s="336"/>
      <c r="B1009" s="336"/>
      <c r="C1009" s="310"/>
      <c r="D1009" s="310"/>
    </row>
    <row r="1010" spans="1:4" x14ac:dyDescent="0.2">
      <c r="A1010" s="336"/>
      <c r="B1010" s="336"/>
      <c r="C1010" s="325"/>
      <c r="D1010" s="325"/>
    </row>
    <row r="1011" spans="1:4" x14ac:dyDescent="0.2">
      <c r="A1011" s="336"/>
      <c r="B1011" s="336"/>
    </row>
    <row r="1012" spans="1:4" x14ac:dyDescent="0.2">
      <c r="A1012" s="336"/>
      <c r="B1012" s="336"/>
      <c r="C1012" s="310"/>
      <c r="D1012" s="310"/>
    </row>
    <row r="1013" spans="1:4" x14ac:dyDescent="0.2">
      <c r="A1013" s="336"/>
      <c r="B1013" s="336"/>
      <c r="C1013" s="325"/>
      <c r="D1013" s="325"/>
    </row>
    <row r="1014" spans="1:4" x14ac:dyDescent="0.2">
      <c r="A1014" s="336"/>
      <c r="B1014" s="336"/>
    </row>
    <row r="1015" spans="1:4" x14ac:dyDescent="0.2">
      <c r="A1015" s="336"/>
      <c r="B1015" s="336"/>
      <c r="C1015" s="310"/>
      <c r="D1015" s="310"/>
    </row>
    <row r="1016" spans="1:4" x14ac:dyDescent="0.2">
      <c r="A1016" s="336"/>
      <c r="B1016" s="336"/>
      <c r="C1016" s="325"/>
      <c r="D1016" s="325"/>
    </row>
    <row r="1017" spans="1:4" x14ac:dyDescent="0.2">
      <c r="A1017" s="336"/>
      <c r="B1017" s="336"/>
    </row>
    <row r="1018" spans="1:4" x14ac:dyDescent="0.2">
      <c r="A1018" s="336"/>
      <c r="B1018" s="336"/>
      <c r="C1018" s="310"/>
      <c r="D1018" s="310"/>
    </row>
    <row r="1019" spans="1:4" x14ac:dyDescent="0.2">
      <c r="A1019" s="336"/>
      <c r="B1019" s="336"/>
      <c r="C1019" s="325"/>
      <c r="D1019" s="325"/>
    </row>
    <row r="1020" spans="1:4" x14ac:dyDescent="0.2">
      <c r="A1020" s="336"/>
      <c r="B1020" s="336"/>
    </row>
    <row r="1021" spans="1:4" x14ac:dyDescent="0.2">
      <c r="A1021" s="336"/>
      <c r="B1021" s="336"/>
      <c r="C1021" s="310"/>
      <c r="D1021" s="310"/>
    </row>
    <row r="1022" spans="1:4" x14ac:dyDescent="0.2">
      <c r="A1022" s="336"/>
      <c r="B1022" s="336"/>
      <c r="C1022" s="310"/>
      <c r="D1022" s="310"/>
    </row>
    <row r="1023" spans="1:4" x14ac:dyDescent="0.2">
      <c r="A1023" s="336"/>
      <c r="B1023" s="336"/>
      <c r="C1023" s="310"/>
      <c r="D1023" s="310"/>
    </row>
    <row r="1024" spans="1:4" x14ac:dyDescent="0.2">
      <c r="A1024" s="336"/>
      <c r="B1024" s="336"/>
      <c r="C1024" s="310"/>
      <c r="D1024" s="310"/>
    </row>
    <row r="1025" spans="1:4" x14ac:dyDescent="0.2">
      <c r="A1025" s="336"/>
      <c r="B1025" s="336"/>
      <c r="C1025" s="325"/>
      <c r="D1025" s="325"/>
    </row>
    <row r="1026" spans="1:4" x14ac:dyDescent="0.2">
      <c r="A1026" s="336"/>
      <c r="B1026" s="336"/>
      <c r="C1026" s="310"/>
      <c r="D1026" s="310"/>
    </row>
    <row r="1027" spans="1:4" x14ac:dyDescent="0.2">
      <c r="A1027" s="336"/>
      <c r="B1027" s="336"/>
      <c r="C1027" s="325"/>
      <c r="D1027" s="325"/>
    </row>
    <row r="1028" spans="1:4" x14ac:dyDescent="0.2">
      <c r="A1028" s="336"/>
      <c r="B1028" s="336"/>
      <c r="C1028" s="325"/>
      <c r="D1028" s="325"/>
    </row>
    <row r="1029" spans="1:4" x14ac:dyDescent="0.2">
      <c r="A1029" s="336"/>
      <c r="B1029" s="336"/>
      <c r="C1029" s="310"/>
      <c r="D1029" s="310"/>
    </row>
    <row r="1030" spans="1:4" x14ac:dyDescent="0.2">
      <c r="A1030" s="336"/>
      <c r="B1030" s="336"/>
    </row>
    <row r="1031" spans="1:4" x14ac:dyDescent="0.2">
      <c r="A1031" s="336"/>
      <c r="B1031" s="336"/>
    </row>
    <row r="1032" spans="1:4" x14ac:dyDescent="0.2">
      <c r="A1032" s="336"/>
      <c r="B1032" s="336"/>
    </row>
    <row r="1033" spans="1:4" x14ac:dyDescent="0.2">
      <c r="A1033" s="336"/>
      <c r="B1033" s="336"/>
    </row>
    <row r="1034" spans="1:4" x14ac:dyDescent="0.2">
      <c r="A1034" s="336"/>
      <c r="B1034" s="336"/>
    </row>
    <row r="1035" spans="1:4" x14ac:dyDescent="0.2">
      <c r="A1035" s="336"/>
      <c r="B1035" s="336"/>
    </row>
    <row r="1036" spans="1:4" x14ac:dyDescent="0.2">
      <c r="A1036" s="336"/>
      <c r="B1036" s="336"/>
    </row>
    <row r="1037" spans="1:4" x14ac:dyDescent="0.2">
      <c r="A1037" s="336"/>
      <c r="B1037" s="336"/>
    </row>
    <row r="1038" spans="1:4" x14ac:dyDescent="0.2">
      <c r="A1038" s="336"/>
      <c r="B1038" s="336"/>
    </row>
    <row r="1039" spans="1:4" x14ac:dyDescent="0.2">
      <c r="A1039" s="336"/>
      <c r="B1039" s="336"/>
    </row>
    <row r="1040" spans="1:4" x14ac:dyDescent="0.2">
      <c r="A1040" s="336"/>
      <c r="B1040" s="336"/>
    </row>
    <row r="1041" spans="1:2" x14ac:dyDescent="0.2">
      <c r="A1041" s="336"/>
      <c r="B1041" s="336"/>
    </row>
    <row r="1042" spans="1:2" x14ac:dyDescent="0.2">
      <c r="A1042" s="336"/>
      <c r="B1042" s="336"/>
    </row>
    <row r="1043" spans="1:2" x14ac:dyDescent="0.2">
      <c r="A1043" s="336"/>
      <c r="B1043" s="336"/>
    </row>
    <row r="1044" spans="1:2" x14ac:dyDescent="0.2">
      <c r="A1044" s="336"/>
      <c r="B1044" s="336"/>
    </row>
    <row r="1045" spans="1:2" x14ac:dyDescent="0.2">
      <c r="A1045" s="336"/>
      <c r="B1045" s="336"/>
    </row>
    <row r="1046" spans="1:2" x14ac:dyDescent="0.2">
      <c r="A1046" s="336"/>
      <c r="B1046" s="336"/>
    </row>
    <row r="1047" spans="1:2" x14ac:dyDescent="0.2">
      <c r="A1047" s="336"/>
      <c r="B1047" s="336"/>
    </row>
    <row r="1048" spans="1:2" x14ac:dyDescent="0.2">
      <c r="A1048" s="336"/>
      <c r="B1048" s="336"/>
    </row>
    <row r="1049" spans="1:2" x14ac:dyDescent="0.2">
      <c r="A1049" s="336"/>
      <c r="B1049" s="336"/>
    </row>
    <row r="1050" spans="1:2" x14ac:dyDescent="0.2">
      <c r="A1050" s="336"/>
      <c r="B1050" s="336"/>
    </row>
    <row r="1051" spans="1:2" x14ac:dyDescent="0.2">
      <c r="A1051" s="336"/>
      <c r="B1051" s="336"/>
    </row>
    <row r="1052" spans="1:2" x14ac:dyDescent="0.2">
      <c r="A1052" s="336"/>
      <c r="B1052" s="336"/>
    </row>
    <row r="1053" spans="1:2" x14ac:dyDescent="0.2">
      <c r="A1053" s="336"/>
      <c r="B1053" s="336"/>
    </row>
    <row r="1054" spans="1:2" x14ac:dyDescent="0.2">
      <c r="A1054" s="336"/>
      <c r="B1054" s="336"/>
    </row>
    <row r="1055" spans="1:2" x14ac:dyDescent="0.2">
      <c r="A1055" s="336"/>
      <c r="B1055" s="336"/>
    </row>
    <row r="1056" spans="1:2" x14ac:dyDescent="0.2">
      <c r="A1056" s="336"/>
      <c r="B1056" s="336"/>
    </row>
    <row r="1057" spans="1:2" x14ac:dyDescent="0.2">
      <c r="A1057" s="336"/>
      <c r="B1057" s="336"/>
    </row>
    <row r="1058" spans="1:2" x14ac:dyDescent="0.2">
      <c r="A1058" s="336"/>
      <c r="B1058" s="336"/>
    </row>
    <row r="1059" spans="1:2" x14ac:dyDescent="0.2">
      <c r="A1059" s="336"/>
      <c r="B1059" s="336"/>
    </row>
    <row r="1060" spans="1:2" x14ac:dyDescent="0.2">
      <c r="A1060" s="336"/>
      <c r="B1060" s="336"/>
    </row>
    <row r="1061" spans="1:2" x14ac:dyDescent="0.2">
      <c r="A1061" s="336"/>
      <c r="B1061" s="336"/>
    </row>
    <row r="1062" spans="1:2" x14ac:dyDescent="0.2">
      <c r="A1062" s="336"/>
      <c r="B1062" s="336"/>
    </row>
    <row r="1063" spans="1:2" x14ac:dyDescent="0.2">
      <c r="A1063" s="336"/>
      <c r="B1063" s="336"/>
    </row>
    <row r="1064" spans="1:2" x14ac:dyDescent="0.2">
      <c r="A1064" s="336"/>
      <c r="B1064" s="336"/>
    </row>
    <row r="1065" spans="1:2" x14ac:dyDescent="0.2">
      <c r="A1065" s="336"/>
      <c r="B1065" s="336"/>
    </row>
    <row r="1066" spans="1:2" x14ac:dyDescent="0.2">
      <c r="A1066" s="336"/>
      <c r="B1066" s="336"/>
    </row>
    <row r="1067" spans="1:2" x14ac:dyDescent="0.2">
      <c r="A1067" s="336"/>
      <c r="B1067" s="336"/>
    </row>
    <row r="1068" spans="1:2" x14ac:dyDescent="0.2">
      <c r="A1068" s="336"/>
      <c r="B1068" s="336"/>
    </row>
    <row r="1069" spans="1:2" x14ac:dyDescent="0.2">
      <c r="A1069" s="336"/>
      <c r="B1069" s="336"/>
    </row>
    <row r="1070" spans="1:2" x14ac:dyDescent="0.2">
      <c r="A1070" s="336"/>
      <c r="B1070" s="336"/>
    </row>
    <row r="1071" spans="1:2" x14ac:dyDescent="0.2">
      <c r="A1071" s="336"/>
      <c r="B1071" s="336"/>
    </row>
    <row r="1072" spans="1:2" x14ac:dyDescent="0.2">
      <c r="A1072" s="336"/>
      <c r="B1072" s="336"/>
    </row>
    <row r="1073" spans="1:2" x14ac:dyDescent="0.2">
      <c r="A1073" s="336"/>
      <c r="B1073" s="336"/>
    </row>
    <row r="1074" spans="1:2" x14ac:dyDescent="0.2">
      <c r="A1074" s="336"/>
      <c r="B1074" s="336"/>
    </row>
    <row r="1075" spans="1:2" x14ac:dyDescent="0.2">
      <c r="A1075" s="336"/>
      <c r="B1075" s="336"/>
    </row>
    <row r="1076" spans="1:2" x14ac:dyDescent="0.2">
      <c r="A1076" s="336"/>
      <c r="B1076" s="336"/>
    </row>
    <row r="1077" spans="1:2" x14ac:dyDescent="0.2">
      <c r="A1077" s="336"/>
      <c r="B1077" s="336"/>
    </row>
    <row r="1078" spans="1:2" x14ac:dyDescent="0.2">
      <c r="A1078" s="336"/>
      <c r="B1078" s="336"/>
    </row>
    <row r="1079" spans="1:2" x14ac:dyDescent="0.2">
      <c r="A1079" s="336"/>
      <c r="B1079" s="336"/>
    </row>
    <row r="1080" spans="1:2" x14ac:dyDescent="0.2">
      <c r="A1080" s="336"/>
      <c r="B1080" s="336"/>
    </row>
    <row r="1081" spans="1:2" x14ac:dyDescent="0.2">
      <c r="A1081" s="336"/>
      <c r="B1081" s="336"/>
    </row>
    <row r="1082" spans="1:2" x14ac:dyDescent="0.2">
      <c r="A1082" s="336"/>
      <c r="B1082" s="336"/>
    </row>
    <row r="1083" spans="1:2" x14ac:dyDescent="0.2">
      <c r="A1083" s="336"/>
      <c r="B1083" s="336"/>
    </row>
    <row r="1084" spans="1:2" x14ac:dyDescent="0.2">
      <c r="A1084" s="336"/>
      <c r="B1084" s="336"/>
    </row>
    <row r="1085" spans="1:2" x14ac:dyDescent="0.2">
      <c r="A1085" s="336"/>
      <c r="B1085" s="336"/>
    </row>
    <row r="1086" spans="1:2" x14ac:dyDescent="0.2">
      <c r="A1086" s="336"/>
      <c r="B1086" s="336"/>
    </row>
    <row r="1087" spans="1:2" x14ac:dyDescent="0.2">
      <c r="A1087" s="336"/>
      <c r="B1087" s="336"/>
    </row>
    <row r="1088" spans="1:2" x14ac:dyDescent="0.2">
      <c r="A1088" s="336"/>
      <c r="B1088" s="336"/>
    </row>
    <row r="1089" spans="1:2" x14ac:dyDescent="0.2">
      <c r="A1089" s="336"/>
      <c r="B1089" s="336"/>
    </row>
    <row r="1090" spans="1:2" x14ac:dyDescent="0.2">
      <c r="A1090" s="336"/>
      <c r="B1090" s="336"/>
    </row>
    <row r="1091" spans="1:2" x14ac:dyDescent="0.2">
      <c r="A1091" s="336"/>
      <c r="B1091" s="336"/>
    </row>
    <row r="1092" spans="1:2" x14ac:dyDescent="0.2">
      <c r="A1092" s="336"/>
      <c r="B1092" s="336"/>
    </row>
    <row r="1093" spans="1:2" x14ac:dyDescent="0.2">
      <c r="A1093" s="336"/>
      <c r="B1093" s="336"/>
    </row>
    <row r="1094" spans="1:2" x14ac:dyDescent="0.2">
      <c r="A1094" s="336"/>
      <c r="B1094" s="336"/>
    </row>
    <row r="1095" spans="1:2" x14ac:dyDescent="0.2">
      <c r="A1095" s="336"/>
      <c r="B1095" s="336"/>
    </row>
    <row r="1096" spans="1:2" x14ac:dyDescent="0.2">
      <c r="A1096" s="336"/>
      <c r="B1096" s="336"/>
    </row>
    <row r="1097" spans="1:2" x14ac:dyDescent="0.2">
      <c r="A1097" s="336"/>
      <c r="B1097" s="336"/>
    </row>
    <row r="1098" spans="1:2" x14ac:dyDescent="0.2">
      <c r="A1098" s="336"/>
      <c r="B1098" s="336"/>
    </row>
    <row r="1099" spans="1:2" x14ac:dyDescent="0.2">
      <c r="A1099" s="336"/>
      <c r="B1099" s="336"/>
    </row>
    <row r="1100" spans="1:2" x14ac:dyDescent="0.2">
      <c r="A1100" s="336"/>
      <c r="B1100" s="336"/>
    </row>
    <row r="1101" spans="1:2" x14ac:dyDescent="0.2">
      <c r="A1101" s="336"/>
      <c r="B1101" s="336"/>
    </row>
    <row r="1102" spans="1:2" x14ac:dyDescent="0.2">
      <c r="A1102" s="336"/>
      <c r="B1102" s="336"/>
    </row>
    <row r="1103" spans="1:2" x14ac:dyDescent="0.2">
      <c r="A1103" s="336"/>
      <c r="B1103" s="336"/>
    </row>
    <row r="1104" spans="1:2" x14ac:dyDescent="0.2">
      <c r="A1104" s="336"/>
      <c r="B1104" s="336"/>
    </row>
    <row r="1105" spans="1:2" x14ac:dyDescent="0.2">
      <c r="A1105" s="336"/>
      <c r="B1105" s="336"/>
    </row>
    <row r="1106" spans="1:2" x14ac:dyDescent="0.2">
      <c r="A1106" s="336"/>
      <c r="B1106" s="336"/>
    </row>
    <row r="1107" spans="1:2" x14ac:dyDescent="0.2">
      <c r="A1107" s="336"/>
      <c r="B1107" s="336"/>
    </row>
    <row r="1108" spans="1:2" x14ac:dyDescent="0.2">
      <c r="A1108" s="336"/>
      <c r="B1108" s="336"/>
    </row>
    <row r="1109" spans="1:2" x14ac:dyDescent="0.2">
      <c r="A1109" s="336"/>
      <c r="B1109" s="336"/>
    </row>
    <row r="1110" spans="1:2" x14ac:dyDescent="0.2">
      <c r="A1110" s="336"/>
      <c r="B1110" s="336"/>
    </row>
    <row r="1111" spans="1:2" x14ac:dyDescent="0.2">
      <c r="A1111" s="336"/>
      <c r="B1111" s="336"/>
    </row>
    <row r="1112" spans="1:2" x14ac:dyDescent="0.2">
      <c r="A1112" s="336"/>
      <c r="B1112" s="336"/>
    </row>
    <row r="1113" spans="1:2" x14ac:dyDescent="0.2">
      <c r="A1113" s="336"/>
      <c r="B1113" s="336"/>
    </row>
    <row r="1114" spans="1:2" x14ac:dyDescent="0.2">
      <c r="A1114" s="336"/>
      <c r="B1114" s="336"/>
    </row>
    <row r="1115" spans="1:2" x14ac:dyDescent="0.2">
      <c r="A1115" s="336"/>
      <c r="B1115" s="336"/>
    </row>
    <row r="1116" spans="1:2" x14ac:dyDescent="0.2">
      <c r="A1116" s="336"/>
      <c r="B1116" s="336"/>
    </row>
    <row r="1117" spans="1:2" x14ac:dyDescent="0.2">
      <c r="A1117" s="336"/>
      <c r="B1117" s="336"/>
    </row>
    <row r="1118" spans="1:2" x14ac:dyDescent="0.2">
      <c r="A1118" s="336"/>
      <c r="B1118" s="336"/>
    </row>
    <row r="1119" spans="1:2" x14ac:dyDescent="0.2">
      <c r="A1119" s="336"/>
      <c r="B1119" s="336"/>
    </row>
    <row r="1120" spans="1:2" x14ac:dyDescent="0.2">
      <c r="A1120" s="336"/>
      <c r="B1120" s="336"/>
    </row>
    <row r="1121" spans="1:2" x14ac:dyDescent="0.2">
      <c r="A1121" s="336"/>
      <c r="B1121" s="336"/>
    </row>
    <row r="1122" spans="1:2" x14ac:dyDescent="0.2">
      <c r="A1122" s="336"/>
      <c r="B1122" s="336"/>
    </row>
    <row r="1123" spans="1:2" x14ac:dyDescent="0.2">
      <c r="A1123" s="336"/>
      <c r="B1123" s="336"/>
    </row>
    <row r="1124" spans="1:2" x14ac:dyDescent="0.2">
      <c r="A1124" s="336"/>
      <c r="B1124" s="336"/>
    </row>
    <row r="1125" spans="1:2" x14ac:dyDescent="0.2">
      <c r="A1125" s="336"/>
      <c r="B1125" s="336"/>
    </row>
    <row r="1126" spans="1:2" x14ac:dyDescent="0.2">
      <c r="A1126" s="336"/>
      <c r="B1126" s="336"/>
    </row>
    <row r="1127" spans="1:2" x14ac:dyDescent="0.2">
      <c r="A1127" s="336"/>
      <c r="B1127" s="336"/>
    </row>
    <row r="1128" spans="1:2" x14ac:dyDescent="0.2">
      <c r="A1128" s="336"/>
      <c r="B1128" s="336"/>
    </row>
    <row r="1129" spans="1:2" x14ac:dyDescent="0.2">
      <c r="A1129" s="336"/>
      <c r="B1129" s="336"/>
    </row>
    <row r="1130" spans="1:2" x14ac:dyDescent="0.2">
      <c r="A1130" s="336"/>
      <c r="B1130" s="336"/>
    </row>
    <row r="1131" spans="1:2" x14ac:dyDescent="0.2">
      <c r="A1131" s="336"/>
      <c r="B1131" s="336"/>
    </row>
    <row r="1132" spans="1:2" x14ac:dyDescent="0.2">
      <c r="A1132" s="336"/>
      <c r="B1132" s="336"/>
    </row>
    <row r="1133" spans="1:2" x14ac:dyDescent="0.2">
      <c r="A1133" s="336"/>
      <c r="B1133" s="336"/>
    </row>
    <row r="1134" spans="1:2" x14ac:dyDescent="0.2">
      <c r="A1134" s="336"/>
      <c r="B1134" s="336"/>
    </row>
    <row r="1135" spans="1:2" x14ac:dyDescent="0.2">
      <c r="A1135" s="336"/>
      <c r="B1135" s="336"/>
    </row>
    <row r="1136" spans="1:2" x14ac:dyDescent="0.2">
      <c r="A1136" s="336"/>
      <c r="B1136" s="336"/>
    </row>
    <row r="1137" spans="1:2" x14ac:dyDescent="0.2">
      <c r="A1137" s="336"/>
      <c r="B1137" s="336"/>
    </row>
    <row r="1138" spans="1:2" x14ac:dyDescent="0.2">
      <c r="A1138" s="336"/>
      <c r="B1138" s="336"/>
    </row>
    <row r="1139" spans="1:2" x14ac:dyDescent="0.2">
      <c r="A1139" s="336"/>
      <c r="B1139" s="336"/>
    </row>
    <row r="1140" spans="1:2" x14ac:dyDescent="0.2">
      <c r="A1140" s="336"/>
      <c r="B1140" s="336"/>
    </row>
    <row r="1141" spans="1:2" x14ac:dyDescent="0.2">
      <c r="A1141" s="336"/>
      <c r="B1141" s="336"/>
    </row>
    <row r="1142" spans="1:2" x14ac:dyDescent="0.2">
      <c r="A1142" s="336"/>
      <c r="B1142" s="336"/>
    </row>
    <row r="1143" spans="1:2" x14ac:dyDescent="0.2">
      <c r="A1143" s="336"/>
      <c r="B1143" s="336"/>
    </row>
    <row r="1144" spans="1:2" x14ac:dyDescent="0.2">
      <c r="A1144" s="336"/>
      <c r="B1144" s="336"/>
    </row>
    <row r="1145" spans="1:2" x14ac:dyDescent="0.2">
      <c r="A1145" s="336"/>
      <c r="B1145" s="336"/>
    </row>
    <row r="1146" spans="1:2" x14ac:dyDescent="0.2">
      <c r="A1146" s="336"/>
      <c r="B1146" s="336"/>
    </row>
    <row r="1147" spans="1:2" x14ac:dyDescent="0.2">
      <c r="A1147" s="336"/>
      <c r="B1147" s="336"/>
    </row>
    <row r="1148" spans="1:2" x14ac:dyDescent="0.2">
      <c r="A1148" s="336"/>
      <c r="B1148" s="336"/>
    </row>
    <row r="1149" spans="1:2" x14ac:dyDescent="0.2">
      <c r="A1149" s="336"/>
      <c r="B1149" s="336"/>
    </row>
    <row r="1150" spans="1:2" x14ac:dyDescent="0.2">
      <c r="A1150" s="336"/>
      <c r="B1150" s="336"/>
    </row>
    <row r="1151" spans="1:2" x14ac:dyDescent="0.2">
      <c r="A1151" s="336"/>
      <c r="B1151" s="336"/>
    </row>
    <row r="1152" spans="1:2" x14ac:dyDescent="0.2">
      <c r="A1152" s="336"/>
      <c r="B1152" s="336"/>
    </row>
    <row r="1153" spans="1:2" x14ac:dyDescent="0.2">
      <c r="A1153" s="336"/>
      <c r="B1153" s="336"/>
    </row>
    <row r="1154" spans="1:2" x14ac:dyDescent="0.2">
      <c r="A1154" s="336"/>
      <c r="B1154" s="336"/>
    </row>
    <row r="1155" spans="1:2" x14ac:dyDescent="0.2">
      <c r="A1155" s="336"/>
      <c r="B1155" s="336"/>
    </row>
    <row r="1156" spans="1:2" x14ac:dyDescent="0.2">
      <c r="A1156" s="336"/>
      <c r="B1156" s="336"/>
    </row>
    <row r="1157" spans="1:2" x14ac:dyDescent="0.2">
      <c r="A1157" s="336"/>
      <c r="B1157" s="336"/>
    </row>
    <row r="1158" spans="1:2" x14ac:dyDescent="0.2">
      <c r="A1158" s="336"/>
      <c r="B1158" s="336"/>
    </row>
    <row r="1159" spans="1:2" x14ac:dyDescent="0.2">
      <c r="A1159" s="336"/>
      <c r="B1159" s="336"/>
    </row>
    <row r="1160" spans="1:2" x14ac:dyDescent="0.2">
      <c r="A1160" s="336"/>
      <c r="B1160" s="336"/>
    </row>
    <row r="1161" spans="1:2" x14ac:dyDescent="0.2">
      <c r="A1161" s="336"/>
      <c r="B1161" s="336"/>
    </row>
    <row r="1162" spans="1:2" x14ac:dyDescent="0.2">
      <c r="A1162" s="336"/>
      <c r="B1162" s="336"/>
    </row>
    <row r="1163" spans="1:2" x14ac:dyDescent="0.2">
      <c r="A1163" s="336"/>
      <c r="B1163" s="336"/>
    </row>
    <row r="1164" spans="1:2" x14ac:dyDescent="0.2">
      <c r="A1164" s="336"/>
      <c r="B1164" s="336"/>
    </row>
    <row r="1165" spans="1:2" x14ac:dyDescent="0.2">
      <c r="A1165" s="336"/>
      <c r="B1165" s="336"/>
    </row>
    <row r="1166" spans="1:2" x14ac:dyDescent="0.2">
      <c r="A1166" s="336"/>
      <c r="B1166" s="336"/>
    </row>
    <row r="1167" spans="1:2" x14ac:dyDescent="0.2">
      <c r="A1167" s="336"/>
      <c r="B1167" s="336"/>
    </row>
    <row r="1168" spans="1:2" x14ac:dyDescent="0.2">
      <c r="A1168" s="336"/>
      <c r="B1168" s="336"/>
    </row>
    <row r="1169" spans="1:2" x14ac:dyDescent="0.2">
      <c r="A1169" s="336"/>
      <c r="B1169" s="336"/>
    </row>
    <row r="1170" spans="1:2" x14ac:dyDescent="0.2">
      <c r="A1170" s="336"/>
      <c r="B1170" s="336"/>
    </row>
    <row r="1171" spans="1:2" x14ac:dyDescent="0.2">
      <c r="A1171" s="336"/>
      <c r="B1171" s="336"/>
    </row>
    <row r="1172" spans="1:2" x14ac:dyDescent="0.2">
      <c r="A1172" s="336"/>
      <c r="B1172" s="336"/>
    </row>
    <row r="1173" spans="1:2" x14ac:dyDescent="0.2">
      <c r="A1173" s="336"/>
      <c r="B1173" s="336"/>
    </row>
    <row r="1174" spans="1:2" x14ac:dyDescent="0.2">
      <c r="A1174" s="336"/>
      <c r="B1174" s="336"/>
    </row>
    <row r="1175" spans="1:2" x14ac:dyDescent="0.2">
      <c r="A1175" s="336"/>
      <c r="B1175" s="336"/>
    </row>
    <row r="1176" spans="1:2" x14ac:dyDescent="0.2">
      <c r="A1176" s="336"/>
      <c r="B1176" s="336"/>
    </row>
    <row r="1177" spans="1:2" x14ac:dyDescent="0.2">
      <c r="A1177" s="336"/>
      <c r="B1177" s="336"/>
    </row>
    <row r="1178" spans="1:2" x14ac:dyDescent="0.2">
      <c r="A1178" s="336"/>
      <c r="B1178" s="336"/>
    </row>
    <row r="1179" spans="1:2" x14ac:dyDescent="0.2">
      <c r="A1179" s="336"/>
      <c r="B1179" s="336"/>
    </row>
    <row r="1180" spans="1:2" x14ac:dyDescent="0.2">
      <c r="A1180" s="336"/>
      <c r="B1180" s="336"/>
    </row>
    <row r="1181" spans="1:2" x14ac:dyDescent="0.2">
      <c r="A1181" s="336"/>
      <c r="B1181" s="336"/>
    </row>
    <row r="1182" spans="1:2" x14ac:dyDescent="0.2">
      <c r="A1182" s="336"/>
      <c r="B1182" s="336"/>
    </row>
    <row r="1183" spans="1:2" x14ac:dyDescent="0.2">
      <c r="A1183" s="336"/>
      <c r="B1183" s="336"/>
    </row>
    <row r="1184" spans="1:2" x14ac:dyDescent="0.2">
      <c r="A1184" s="336"/>
      <c r="B1184" s="336"/>
    </row>
    <row r="1185" spans="1:2" x14ac:dyDescent="0.2">
      <c r="A1185" s="336"/>
      <c r="B1185" s="336"/>
    </row>
    <row r="1186" spans="1:2" x14ac:dyDescent="0.2">
      <c r="A1186" s="336"/>
      <c r="B1186" s="336"/>
    </row>
    <row r="1187" spans="1:2" x14ac:dyDescent="0.2">
      <c r="A1187" s="336"/>
      <c r="B1187" s="336"/>
    </row>
    <row r="1188" spans="1:2" x14ac:dyDescent="0.2">
      <c r="A1188" s="336"/>
      <c r="B1188" s="336"/>
    </row>
    <row r="1189" spans="1:2" x14ac:dyDescent="0.2">
      <c r="A1189" s="336"/>
      <c r="B1189" s="336"/>
    </row>
    <row r="1190" spans="1:2" x14ac:dyDescent="0.2">
      <c r="A1190" s="336"/>
      <c r="B1190" s="336"/>
    </row>
    <row r="1191" spans="1:2" x14ac:dyDescent="0.2">
      <c r="A1191" s="336"/>
      <c r="B1191" s="336"/>
    </row>
    <row r="1192" spans="1:2" x14ac:dyDescent="0.2">
      <c r="A1192" s="336"/>
      <c r="B1192" s="336"/>
    </row>
    <row r="1193" spans="1:2" x14ac:dyDescent="0.2">
      <c r="A1193" s="336"/>
      <c r="B1193" s="336"/>
    </row>
    <row r="1194" spans="1:2" x14ac:dyDescent="0.2">
      <c r="A1194" s="336"/>
      <c r="B1194" s="336"/>
    </row>
    <row r="1195" spans="1:2" x14ac:dyDescent="0.2">
      <c r="A1195" s="336"/>
      <c r="B1195" s="336"/>
    </row>
    <row r="1196" spans="1:2" x14ac:dyDescent="0.2">
      <c r="A1196" s="336"/>
      <c r="B1196" s="336"/>
    </row>
    <row r="1197" spans="1:2" x14ac:dyDescent="0.2">
      <c r="A1197" s="336"/>
      <c r="B1197" s="336"/>
    </row>
    <row r="1198" spans="1:2" x14ac:dyDescent="0.2">
      <c r="A1198" s="336"/>
      <c r="B1198" s="336"/>
    </row>
    <row r="1199" spans="1:2" x14ac:dyDescent="0.2">
      <c r="A1199" s="336"/>
      <c r="B1199" s="336"/>
    </row>
    <row r="1200" spans="1:2" x14ac:dyDescent="0.2">
      <c r="A1200" s="336"/>
      <c r="B1200" s="336"/>
    </row>
    <row r="1201" spans="1:2" x14ac:dyDescent="0.2">
      <c r="A1201" s="336"/>
      <c r="B1201" s="336"/>
    </row>
    <row r="1202" spans="1:2" x14ac:dyDescent="0.2">
      <c r="A1202" s="336"/>
      <c r="B1202" s="336"/>
    </row>
    <row r="1203" spans="1:2" x14ac:dyDescent="0.2">
      <c r="A1203" s="336"/>
      <c r="B1203" s="336"/>
    </row>
    <row r="1204" spans="1:2" x14ac:dyDescent="0.2">
      <c r="A1204" s="336"/>
      <c r="B1204" s="336"/>
    </row>
    <row r="1205" spans="1:2" x14ac:dyDescent="0.2">
      <c r="A1205" s="336"/>
      <c r="B1205" s="336"/>
    </row>
    <row r="1206" spans="1:2" x14ac:dyDescent="0.2">
      <c r="A1206" s="336"/>
      <c r="B1206" s="336"/>
    </row>
    <row r="1207" spans="1:2" x14ac:dyDescent="0.2">
      <c r="A1207" s="336"/>
      <c r="B1207" s="336"/>
    </row>
    <row r="1208" spans="1:2" x14ac:dyDescent="0.2">
      <c r="A1208" s="336"/>
      <c r="B1208" s="336"/>
    </row>
    <row r="1209" spans="1:2" x14ac:dyDescent="0.2">
      <c r="A1209" s="336"/>
      <c r="B1209" s="336"/>
    </row>
    <row r="1210" spans="1:2" x14ac:dyDescent="0.2">
      <c r="A1210" s="336"/>
      <c r="B1210" s="336"/>
    </row>
    <row r="1211" spans="1:2" x14ac:dyDescent="0.2">
      <c r="A1211" s="336"/>
      <c r="B1211" s="336"/>
    </row>
    <row r="1212" spans="1:2" x14ac:dyDescent="0.2">
      <c r="A1212" s="336"/>
      <c r="B1212" s="336"/>
    </row>
    <row r="1213" spans="1:2" x14ac:dyDescent="0.2">
      <c r="A1213" s="336"/>
      <c r="B1213" s="336"/>
    </row>
    <row r="1214" spans="1:2" x14ac:dyDescent="0.2">
      <c r="A1214" s="336"/>
      <c r="B1214" s="336"/>
    </row>
    <row r="1215" spans="1:2" x14ac:dyDescent="0.2">
      <c r="A1215" s="336"/>
      <c r="B1215" s="336"/>
    </row>
    <row r="1216" spans="1:2" x14ac:dyDescent="0.2">
      <c r="A1216" s="336"/>
      <c r="B1216" s="336"/>
    </row>
    <row r="1217" spans="1:2" x14ac:dyDescent="0.2">
      <c r="A1217" s="336"/>
      <c r="B1217" s="336"/>
    </row>
    <row r="1218" spans="1:2" x14ac:dyDescent="0.2">
      <c r="A1218" s="336"/>
      <c r="B1218" s="336"/>
    </row>
    <row r="1219" spans="1:2" x14ac:dyDescent="0.2">
      <c r="A1219" s="336"/>
      <c r="B1219" s="336"/>
    </row>
    <row r="1220" spans="1:2" x14ac:dyDescent="0.2">
      <c r="A1220" s="336"/>
      <c r="B1220" s="336"/>
    </row>
    <row r="1221" spans="1:2" x14ac:dyDescent="0.2">
      <c r="A1221" s="336"/>
      <c r="B1221" s="336"/>
    </row>
    <row r="1222" spans="1:2" x14ac:dyDescent="0.2">
      <c r="A1222" s="336"/>
      <c r="B1222" s="336"/>
    </row>
    <row r="1223" spans="1:2" x14ac:dyDescent="0.2">
      <c r="A1223" s="336"/>
      <c r="B1223" s="336"/>
    </row>
    <row r="1224" spans="1:2" x14ac:dyDescent="0.2">
      <c r="A1224" s="336"/>
      <c r="B1224" s="336"/>
    </row>
    <row r="1225" spans="1:2" x14ac:dyDescent="0.2">
      <c r="A1225" s="336"/>
      <c r="B1225" s="336"/>
    </row>
    <row r="1226" spans="1:2" x14ac:dyDescent="0.2">
      <c r="A1226" s="336"/>
      <c r="B1226" s="336"/>
    </row>
    <row r="1227" spans="1:2" x14ac:dyDescent="0.2">
      <c r="A1227" s="336"/>
      <c r="B1227" s="336"/>
    </row>
    <row r="1228" spans="1:2" x14ac:dyDescent="0.2">
      <c r="A1228" s="336"/>
      <c r="B1228" s="336"/>
    </row>
    <row r="1229" spans="1:2" x14ac:dyDescent="0.2">
      <c r="A1229" s="336"/>
      <c r="B1229" s="336"/>
    </row>
    <row r="1230" spans="1:2" x14ac:dyDescent="0.2">
      <c r="A1230" s="336"/>
      <c r="B1230" s="336"/>
    </row>
    <row r="1231" spans="1:2" x14ac:dyDescent="0.2">
      <c r="A1231" s="336"/>
      <c r="B1231" s="336"/>
    </row>
    <row r="1232" spans="1:2" x14ac:dyDescent="0.2">
      <c r="A1232" s="336"/>
      <c r="B1232" s="336"/>
    </row>
    <row r="1233" spans="1:2" x14ac:dyDescent="0.2">
      <c r="A1233" s="336"/>
      <c r="B1233" s="336"/>
    </row>
    <row r="1234" spans="1:2" x14ac:dyDescent="0.2">
      <c r="A1234" s="336"/>
      <c r="B1234" s="336"/>
    </row>
    <row r="1235" spans="1:2" x14ac:dyDescent="0.2">
      <c r="A1235" s="336"/>
      <c r="B1235" s="336"/>
    </row>
    <row r="1236" spans="1:2" x14ac:dyDescent="0.2">
      <c r="A1236" s="336"/>
      <c r="B1236" s="336"/>
    </row>
    <row r="1237" spans="1:2" x14ac:dyDescent="0.2">
      <c r="A1237" s="336"/>
      <c r="B1237" s="336"/>
    </row>
    <row r="1238" spans="1:2" x14ac:dyDescent="0.2">
      <c r="A1238" s="336"/>
      <c r="B1238" s="336"/>
    </row>
    <row r="1239" spans="1:2" x14ac:dyDescent="0.2">
      <c r="A1239" s="336"/>
      <c r="B1239" s="336"/>
    </row>
    <row r="1240" spans="1:2" x14ac:dyDescent="0.2">
      <c r="A1240" s="336"/>
      <c r="B1240" s="336"/>
    </row>
    <row r="1241" spans="1:2" x14ac:dyDescent="0.2">
      <c r="A1241" s="336"/>
      <c r="B1241" s="336"/>
    </row>
    <row r="1242" spans="1:2" x14ac:dyDescent="0.2">
      <c r="A1242" s="336"/>
      <c r="B1242" s="336"/>
    </row>
    <row r="1243" spans="1:2" x14ac:dyDescent="0.2">
      <c r="A1243" s="336"/>
      <c r="B1243" s="336"/>
    </row>
    <row r="1244" spans="1:2" x14ac:dyDescent="0.2">
      <c r="A1244" s="336"/>
      <c r="B1244" s="336"/>
    </row>
    <row r="1245" spans="1:2" x14ac:dyDescent="0.2">
      <c r="A1245" s="336"/>
      <c r="B1245" s="336"/>
    </row>
    <row r="1246" spans="1:2" x14ac:dyDescent="0.2">
      <c r="A1246" s="336"/>
      <c r="B1246" s="336"/>
    </row>
    <row r="1247" spans="1:2" x14ac:dyDescent="0.2">
      <c r="A1247" s="336"/>
      <c r="B1247" s="336"/>
    </row>
    <row r="1248" spans="1:2" x14ac:dyDescent="0.2">
      <c r="A1248" s="336"/>
      <c r="B1248" s="336"/>
    </row>
    <row r="1249" spans="1:2" x14ac:dyDescent="0.2">
      <c r="A1249" s="336"/>
      <c r="B1249" s="336"/>
    </row>
    <row r="1250" spans="1:2" x14ac:dyDescent="0.2">
      <c r="A1250" s="336"/>
      <c r="B1250" s="336"/>
    </row>
    <row r="1251" spans="1:2" x14ac:dyDescent="0.2">
      <c r="A1251" s="336"/>
      <c r="B1251" s="336"/>
    </row>
    <row r="1252" spans="1:2" x14ac:dyDescent="0.2">
      <c r="A1252" s="336"/>
      <c r="B1252" s="336"/>
    </row>
    <row r="1253" spans="1:2" x14ac:dyDescent="0.2">
      <c r="A1253" s="336"/>
      <c r="B1253" s="336"/>
    </row>
    <row r="1254" spans="1:2" x14ac:dyDescent="0.2">
      <c r="A1254" s="336"/>
      <c r="B1254" s="336"/>
    </row>
    <row r="1255" spans="1:2" x14ac:dyDescent="0.2">
      <c r="A1255" s="336"/>
      <c r="B1255" s="336"/>
    </row>
    <row r="1256" spans="1:2" x14ac:dyDescent="0.2">
      <c r="A1256" s="336"/>
      <c r="B1256" s="336"/>
    </row>
    <row r="1257" spans="1:2" x14ac:dyDescent="0.2">
      <c r="A1257" s="336"/>
      <c r="B1257" s="336"/>
    </row>
    <row r="1258" spans="1:2" x14ac:dyDescent="0.2">
      <c r="A1258" s="336"/>
      <c r="B1258" s="336"/>
    </row>
    <row r="1259" spans="1:2" x14ac:dyDescent="0.2">
      <c r="A1259" s="336"/>
      <c r="B1259" s="336"/>
    </row>
    <row r="1260" spans="1:2" x14ac:dyDescent="0.2">
      <c r="A1260" s="336"/>
      <c r="B1260" s="336"/>
    </row>
    <row r="1261" spans="1:2" x14ac:dyDescent="0.2">
      <c r="A1261" s="336"/>
      <c r="B1261" s="336"/>
    </row>
    <row r="1262" spans="1:2" x14ac:dyDescent="0.2">
      <c r="A1262" s="336"/>
      <c r="B1262" s="336"/>
    </row>
    <row r="1263" spans="1:2" x14ac:dyDescent="0.2">
      <c r="A1263" s="336"/>
      <c r="B1263" s="336"/>
    </row>
    <row r="1264" spans="1:2" x14ac:dyDescent="0.2">
      <c r="A1264" s="336"/>
      <c r="B1264" s="336"/>
    </row>
    <row r="1265" spans="1:2" x14ac:dyDescent="0.2">
      <c r="A1265" s="336"/>
      <c r="B1265" s="336"/>
    </row>
    <row r="1266" spans="1:2" x14ac:dyDescent="0.2">
      <c r="A1266" s="336"/>
      <c r="B1266" s="336"/>
    </row>
    <row r="1267" spans="1:2" x14ac:dyDescent="0.2">
      <c r="A1267" s="336"/>
      <c r="B1267" s="336"/>
    </row>
    <row r="1268" spans="1:2" x14ac:dyDescent="0.2">
      <c r="A1268" s="336"/>
      <c r="B1268" s="336"/>
    </row>
    <row r="1269" spans="1:2" x14ac:dyDescent="0.2">
      <c r="A1269" s="336"/>
      <c r="B1269" s="336"/>
    </row>
    <row r="1270" spans="1:2" x14ac:dyDescent="0.2">
      <c r="A1270" s="336"/>
      <c r="B1270" s="336"/>
    </row>
    <row r="1271" spans="1:2" x14ac:dyDescent="0.2">
      <c r="A1271" s="336"/>
      <c r="B1271" s="336"/>
    </row>
    <row r="1272" spans="1:2" x14ac:dyDescent="0.2">
      <c r="A1272" s="336"/>
      <c r="B1272" s="336"/>
    </row>
    <row r="1273" spans="1:2" x14ac:dyDescent="0.2">
      <c r="A1273" s="336"/>
      <c r="B1273" s="336"/>
    </row>
    <row r="1274" spans="1:2" x14ac:dyDescent="0.2">
      <c r="A1274" s="336"/>
      <c r="B1274" s="336"/>
    </row>
    <row r="1275" spans="1:2" x14ac:dyDescent="0.2">
      <c r="A1275" s="336"/>
      <c r="B1275" s="336"/>
    </row>
    <row r="1276" spans="1:2" x14ac:dyDescent="0.2">
      <c r="A1276" s="336"/>
      <c r="B1276" s="336"/>
    </row>
    <row r="1277" spans="1:2" x14ac:dyDescent="0.2">
      <c r="A1277" s="336"/>
      <c r="B1277" s="336"/>
    </row>
    <row r="1278" spans="1:2" x14ac:dyDescent="0.2">
      <c r="A1278" s="336"/>
      <c r="B1278" s="336"/>
    </row>
    <row r="1279" spans="1:2" x14ac:dyDescent="0.2">
      <c r="A1279" s="336"/>
      <c r="B1279" s="336"/>
    </row>
    <row r="1280" spans="1:2" x14ac:dyDescent="0.2">
      <c r="A1280" s="336"/>
      <c r="B1280" s="336"/>
    </row>
    <row r="1281" spans="1:2" x14ac:dyDescent="0.2">
      <c r="A1281" s="336"/>
      <c r="B1281" s="336"/>
    </row>
    <row r="1282" spans="1:2" x14ac:dyDescent="0.2">
      <c r="A1282" s="336"/>
      <c r="B1282" s="336"/>
    </row>
    <row r="1283" spans="1:2" x14ac:dyDescent="0.2">
      <c r="A1283" s="336"/>
      <c r="B1283" s="336"/>
    </row>
    <row r="1284" spans="1:2" x14ac:dyDescent="0.2">
      <c r="A1284" s="336"/>
      <c r="B1284" s="336"/>
    </row>
    <row r="1285" spans="1:2" x14ac:dyDescent="0.2">
      <c r="A1285" s="336"/>
      <c r="B1285" s="336"/>
    </row>
    <row r="1286" spans="1:2" x14ac:dyDescent="0.2">
      <c r="A1286" s="336"/>
      <c r="B1286" s="336"/>
    </row>
    <row r="1287" spans="1:2" x14ac:dyDescent="0.2">
      <c r="A1287" s="336"/>
      <c r="B1287" s="336"/>
    </row>
    <row r="1288" spans="1:2" x14ac:dyDescent="0.2">
      <c r="A1288" s="336"/>
      <c r="B1288" s="336"/>
    </row>
    <row r="1289" spans="1:2" x14ac:dyDescent="0.2">
      <c r="A1289" s="336"/>
      <c r="B1289" s="336"/>
    </row>
    <row r="1290" spans="1:2" x14ac:dyDescent="0.2">
      <c r="A1290" s="336"/>
      <c r="B1290" s="336"/>
    </row>
    <row r="1291" spans="1:2" x14ac:dyDescent="0.2">
      <c r="A1291" s="336"/>
      <c r="B1291" s="336"/>
    </row>
    <row r="1292" spans="1:2" x14ac:dyDescent="0.2">
      <c r="A1292" s="336"/>
      <c r="B1292" s="336"/>
    </row>
    <row r="1293" spans="1:2" x14ac:dyDescent="0.2">
      <c r="A1293" s="336"/>
      <c r="B1293" s="336"/>
    </row>
    <row r="1294" spans="1:2" x14ac:dyDescent="0.2">
      <c r="A1294" s="336"/>
      <c r="B1294" s="336"/>
    </row>
    <row r="1295" spans="1:2" x14ac:dyDescent="0.2">
      <c r="A1295" s="336"/>
      <c r="B1295" s="336"/>
    </row>
    <row r="1296" spans="1:2" x14ac:dyDescent="0.2">
      <c r="A1296" s="336"/>
      <c r="B1296" s="336"/>
    </row>
    <row r="1297" spans="1:2" x14ac:dyDescent="0.2">
      <c r="A1297" s="336"/>
      <c r="B1297" s="336"/>
    </row>
    <row r="1298" spans="1:2" x14ac:dyDescent="0.2">
      <c r="A1298" s="336"/>
      <c r="B1298" s="336"/>
    </row>
    <row r="1299" spans="1:2" x14ac:dyDescent="0.2">
      <c r="A1299" s="336"/>
      <c r="B1299" s="336"/>
    </row>
    <row r="1300" spans="1:2" x14ac:dyDescent="0.2">
      <c r="A1300" s="336"/>
      <c r="B1300" s="336"/>
    </row>
    <row r="1301" spans="1:2" x14ac:dyDescent="0.2">
      <c r="A1301" s="336"/>
      <c r="B1301" s="336"/>
    </row>
    <row r="1302" spans="1:2" x14ac:dyDescent="0.2">
      <c r="A1302" s="336"/>
      <c r="B1302" s="336"/>
    </row>
    <row r="1303" spans="1:2" x14ac:dyDescent="0.2">
      <c r="A1303" s="336"/>
      <c r="B1303" s="336"/>
    </row>
    <row r="1304" spans="1:2" x14ac:dyDescent="0.2">
      <c r="A1304" s="336"/>
      <c r="B1304" s="336"/>
    </row>
    <row r="1305" spans="1:2" x14ac:dyDescent="0.2">
      <c r="A1305" s="336"/>
      <c r="B1305" s="336"/>
    </row>
    <row r="1306" spans="1:2" x14ac:dyDescent="0.2">
      <c r="A1306" s="336"/>
      <c r="B1306" s="336"/>
    </row>
    <row r="1307" spans="1:2" x14ac:dyDescent="0.2">
      <c r="A1307" s="336"/>
      <c r="B1307" s="336"/>
    </row>
    <row r="1308" spans="1:2" x14ac:dyDescent="0.2">
      <c r="A1308" s="336"/>
      <c r="B1308" s="336"/>
    </row>
    <row r="1309" spans="1:2" x14ac:dyDescent="0.2">
      <c r="A1309" s="336"/>
      <c r="B1309" s="336"/>
    </row>
    <row r="1310" spans="1:2" x14ac:dyDescent="0.2">
      <c r="A1310" s="336"/>
      <c r="B1310" s="336"/>
    </row>
    <row r="1311" spans="1:2" x14ac:dyDescent="0.2">
      <c r="A1311" s="336"/>
      <c r="B1311" s="336"/>
    </row>
    <row r="1312" spans="1:2" x14ac:dyDescent="0.2">
      <c r="A1312" s="336"/>
      <c r="B1312" s="336"/>
    </row>
    <row r="1313" spans="1:2" x14ac:dyDescent="0.2">
      <c r="A1313" s="336"/>
      <c r="B1313" s="336"/>
    </row>
    <row r="1314" spans="1:2" x14ac:dyDescent="0.2">
      <c r="A1314" s="336"/>
      <c r="B1314" s="336"/>
    </row>
    <row r="1315" spans="1:2" x14ac:dyDescent="0.2">
      <c r="A1315" s="336"/>
      <c r="B1315" s="336"/>
    </row>
    <row r="1316" spans="1:2" x14ac:dyDescent="0.2">
      <c r="A1316" s="336"/>
      <c r="B1316" s="336"/>
    </row>
    <row r="1317" spans="1:2" x14ac:dyDescent="0.2">
      <c r="A1317" s="336"/>
      <c r="B1317" s="336"/>
    </row>
    <row r="1318" spans="1:2" x14ac:dyDescent="0.2">
      <c r="A1318" s="336"/>
      <c r="B1318" s="336"/>
    </row>
    <row r="1319" spans="1:2" x14ac:dyDescent="0.2">
      <c r="A1319" s="336"/>
      <c r="B1319" s="336"/>
    </row>
    <row r="1320" spans="1:2" x14ac:dyDescent="0.2">
      <c r="A1320" s="336"/>
      <c r="B1320" s="336"/>
    </row>
    <row r="1321" spans="1:2" x14ac:dyDescent="0.2">
      <c r="A1321" s="336"/>
      <c r="B1321" s="336"/>
    </row>
    <row r="1322" spans="1:2" x14ac:dyDescent="0.2">
      <c r="A1322" s="336"/>
      <c r="B1322" s="336"/>
    </row>
    <row r="1323" spans="1:2" x14ac:dyDescent="0.2">
      <c r="A1323" s="336"/>
      <c r="B1323" s="336"/>
    </row>
    <row r="1324" spans="1:2" x14ac:dyDescent="0.2">
      <c r="A1324" s="336"/>
      <c r="B1324" s="336"/>
    </row>
    <row r="1325" spans="1:2" x14ac:dyDescent="0.2">
      <c r="A1325" s="336"/>
      <c r="B1325" s="336"/>
    </row>
    <row r="1326" spans="1:2" x14ac:dyDescent="0.2">
      <c r="A1326" s="336"/>
      <c r="B1326" s="336"/>
    </row>
    <row r="1327" spans="1:2" x14ac:dyDescent="0.2">
      <c r="A1327" s="336"/>
      <c r="B1327" s="336"/>
    </row>
    <row r="1328" spans="1:2" x14ac:dyDescent="0.2">
      <c r="A1328" s="336"/>
      <c r="B1328" s="336"/>
    </row>
    <row r="1329" spans="1:2" x14ac:dyDescent="0.2">
      <c r="A1329" s="336"/>
      <c r="B1329" s="336"/>
    </row>
    <row r="1330" spans="1:2" x14ac:dyDescent="0.2">
      <c r="A1330" s="336"/>
      <c r="B1330" s="336"/>
    </row>
    <row r="1331" spans="1:2" x14ac:dyDescent="0.2">
      <c r="A1331" s="336"/>
      <c r="B1331" s="336"/>
    </row>
    <row r="1332" spans="1:2" x14ac:dyDescent="0.2">
      <c r="A1332" s="336"/>
      <c r="B1332" s="336"/>
    </row>
    <row r="1333" spans="1:2" x14ac:dyDescent="0.2">
      <c r="A1333" s="336"/>
      <c r="B1333" s="336"/>
    </row>
    <row r="1334" spans="1:2" x14ac:dyDescent="0.2">
      <c r="A1334" s="336"/>
      <c r="B1334" s="336"/>
    </row>
    <row r="1335" spans="1:2" x14ac:dyDescent="0.2">
      <c r="A1335" s="336"/>
      <c r="B1335" s="336"/>
    </row>
    <row r="1336" spans="1:2" x14ac:dyDescent="0.2">
      <c r="A1336" s="336"/>
      <c r="B1336" s="336"/>
    </row>
    <row r="1337" spans="1:2" x14ac:dyDescent="0.2">
      <c r="A1337" s="336"/>
      <c r="B1337" s="336"/>
    </row>
    <row r="1338" spans="1:2" x14ac:dyDescent="0.2">
      <c r="A1338" s="336"/>
      <c r="B1338" s="336"/>
    </row>
    <row r="1339" spans="1:2" x14ac:dyDescent="0.2">
      <c r="A1339" s="336"/>
      <c r="B1339" s="336"/>
    </row>
    <row r="1340" spans="1:2" x14ac:dyDescent="0.2">
      <c r="A1340" s="336"/>
      <c r="B1340" s="336"/>
    </row>
    <row r="1341" spans="1:2" x14ac:dyDescent="0.2">
      <c r="A1341" s="336"/>
      <c r="B1341" s="336"/>
    </row>
    <row r="1342" spans="1:2" x14ac:dyDescent="0.2">
      <c r="A1342" s="336"/>
      <c r="B1342" s="336"/>
    </row>
    <row r="1343" spans="1:2" x14ac:dyDescent="0.2">
      <c r="A1343" s="336"/>
      <c r="B1343" s="336"/>
    </row>
    <row r="1344" spans="1:2" x14ac:dyDescent="0.2">
      <c r="A1344" s="336"/>
      <c r="B1344" s="336"/>
    </row>
    <row r="1345" spans="1:2" x14ac:dyDescent="0.2">
      <c r="A1345" s="336"/>
      <c r="B1345" s="336"/>
    </row>
    <row r="1346" spans="1:2" x14ac:dyDescent="0.2">
      <c r="A1346" s="336"/>
      <c r="B1346" s="336"/>
    </row>
    <row r="1347" spans="1:2" x14ac:dyDescent="0.2">
      <c r="A1347" s="336"/>
      <c r="B1347" s="336"/>
    </row>
    <row r="1348" spans="1:2" x14ac:dyDescent="0.2">
      <c r="A1348" s="336"/>
      <c r="B1348" s="336"/>
    </row>
    <row r="1349" spans="1:2" x14ac:dyDescent="0.2">
      <c r="A1349" s="336"/>
      <c r="B1349" s="336"/>
    </row>
    <row r="1350" spans="1:2" x14ac:dyDescent="0.2">
      <c r="A1350" s="336"/>
      <c r="B1350" s="336"/>
    </row>
    <row r="1351" spans="1:2" x14ac:dyDescent="0.2">
      <c r="A1351" s="336"/>
      <c r="B1351" s="336"/>
    </row>
    <row r="1352" spans="1:2" x14ac:dyDescent="0.2">
      <c r="A1352" s="336"/>
      <c r="B1352" s="336"/>
    </row>
    <row r="1353" spans="1:2" x14ac:dyDescent="0.2">
      <c r="A1353" s="336"/>
      <c r="B1353" s="336"/>
    </row>
    <row r="1354" spans="1:2" x14ac:dyDescent="0.2">
      <c r="A1354" s="336"/>
      <c r="B1354" s="336"/>
    </row>
    <row r="1355" spans="1:2" x14ac:dyDescent="0.2">
      <c r="A1355" s="336"/>
      <c r="B1355" s="336"/>
    </row>
    <row r="1356" spans="1:2" x14ac:dyDescent="0.2">
      <c r="A1356" s="336"/>
      <c r="B1356" s="336"/>
    </row>
    <row r="1357" spans="1:2" x14ac:dyDescent="0.2">
      <c r="A1357" s="336"/>
      <c r="B1357" s="336"/>
    </row>
    <row r="1358" spans="1:2" x14ac:dyDescent="0.2">
      <c r="A1358" s="336"/>
      <c r="B1358" s="336"/>
    </row>
    <row r="1359" spans="1:2" x14ac:dyDescent="0.2">
      <c r="A1359" s="336"/>
      <c r="B1359" s="336"/>
    </row>
    <row r="1360" spans="1:2" x14ac:dyDescent="0.2">
      <c r="A1360" s="336"/>
      <c r="B1360" s="336"/>
    </row>
    <row r="1361" spans="1:2" x14ac:dyDescent="0.2">
      <c r="A1361" s="336"/>
      <c r="B1361" s="336"/>
    </row>
    <row r="1362" spans="1:2" x14ac:dyDescent="0.2">
      <c r="A1362" s="336"/>
      <c r="B1362" s="336"/>
    </row>
    <row r="1363" spans="1:2" x14ac:dyDescent="0.2">
      <c r="A1363" s="336"/>
      <c r="B1363" s="336"/>
    </row>
    <row r="1364" spans="1:2" x14ac:dyDescent="0.2">
      <c r="A1364" s="336"/>
      <c r="B1364" s="336"/>
    </row>
    <row r="1365" spans="1:2" x14ac:dyDescent="0.2">
      <c r="A1365" s="336"/>
      <c r="B1365" s="336"/>
    </row>
    <row r="1366" spans="1:2" x14ac:dyDescent="0.2">
      <c r="A1366" s="336"/>
      <c r="B1366" s="336"/>
    </row>
    <row r="1367" spans="1:2" x14ac:dyDescent="0.2">
      <c r="A1367" s="336"/>
      <c r="B1367" s="336"/>
    </row>
    <row r="1368" spans="1:2" x14ac:dyDescent="0.2">
      <c r="A1368" s="336"/>
      <c r="B1368" s="336"/>
    </row>
    <row r="1369" spans="1:2" x14ac:dyDescent="0.2">
      <c r="A1369" s="336"/>
      <c r="B1369" s="336"/>
    </row>
    <row r="1370" spans="1:2" x14ac:dyDescent="0.2">
      <c r="A1370" s="336"/>
      <c r="B1370" s="336"/>
    </row>
    <row r="1371" spans="1:2" x14ac:dyDescent="0.2">
      <c r="A1371" s="336"/>
      <c r="B1371" s="336"/>
    </row>
    <row r="1372" spans="1:2" x14ac:dyDescent="0.2">
      <c r="A1372" s="336"/>
      <c r="B1372" s="336"/>
    </row>
    <row r="1373" spans="1:2" x14ac:dyDescent="0.2">
      <c r="A1373" s="336"/>
      <c r="B1373" s="336"/>
    </row>
    <row r="1374" spans="1:2" x14ac:dyDescent="0.2">
      <c r="A1374" s="336"/>
      <c r="B1374" s="336"/>
    </row>
    <row r="1375" spans="1:2" x14ac:dyDescent="0.2">
      <c r="A1375" s="336"/>
      <c r="B1375" s="336"/>
    </row>
    <row r="1376" spans="1:2" x14ac:dyDescent="0.2">
      <c r="A1376" s="336"/>
      <c r="B1376" s="336"/>
    </row>
    <row r="1377" spans="1:2" x14ac:dyDescent="0.2">
      <c r="A1377" s="336"/>
      <c r="B1377" s="336"/>
    </row>
    <row r="1378" spans="1:2" x14ac:dyDescent="0.2">
      <c r="A1378" s="336"/>
      <c r="B1378" s="336"/>
    </row>
    <row r="1379" spans="1:2" x14ac:dyDescent="0.2">
      <c r="A1379" s="336"/>
      <c r="B1379" s="336"/>
    </row>
    <row r="1380" spans="1:2" x14ac:dyDescent="0.2">
      <c r="A1380" s="336"/>
      <c r="B1380" s="336"/>
    </row>
    <row r="1381" spans="1:2" x14ac:dyDescent="0.2">
      <c r="A1381" s="336"/>
      <c r="B1381" s="336"/>
    </row>
    <row r="1382" spans="1:2" x14ac:dyDescent="0.2">
      <c r="A1382" s="336"/>
      <c r="B1382" s="336"/>
    </row>
    <row r="1383" spans="1:2" x14ac:dyDescent="0.2">
      <c r="A1383" s="336"/>
      <c r="B1383" s="336"/>
    </row>
    <row r="1384" spans="1:2" x14ac:dyDescent="0.2">
      <c r="A1384" s="336"/>
      <c r="B1384" s="336"/>
    </row>
    <row r="1385" spans="1:2" x14ac:dyDescent="0.2">
      <c r="A1385" s="336"/>
      <c r="B1385" s="336"/>
    </row>
    <row r="1386" spans="1:2" x14ac:dyDescent="0.2">
      <c r="A1386" s="336"/>
      <c r="B1386" s="336"/>
    </row>
    <row r="1387" spans="1:2" x14ac:dyDescent="0.2">
      <c r="A1387" s="336"/>
      <c r="B1387" s="336"/>
    </row>
    <row r="1388" spans="1:2" x14ac:dyDescent="0.2">
      <c r="A1388" s="336"/>
      <c r="B1388" s="336"/>
    </row>
    <row r="1389" spans="1:2" x14ac:dyDescent="0.2">
      <c r="A1389" s="336"/>
      <c r="B1389" s="336"/>
    </row>
    <row r="1390" spans="1:2" x14ac:dyDescent="0.2">
      <c r="A1390" s="336"/>
      <c r="B1390" s="336"/>
    </row>
    <row r="1391" spans="1:2" x14ac:dyDescent="0.2">
      <c r="A1391" s="336"/>
      <c r="B1391" s="336"/>
    </row>
    <row r="1392" spans="1:2" x14ac:dyDescent="0.2">
      <c r="A1392" s="336"/>
      <c r="B1392" s="336"/>
    </row>
    <row r="1393" spans="1:2" x14ac:dyDescent="0.2">
      <c r="A1393" s="336"/>
      <c r="B1393" s="336"/>
    </row>
    <row r="1394" spans="1:2" x14ac:dyDescent="0.2">
      <c r="A1394" s="336"/>
      <c r="B1394" s="336"/>
    </row>
    <row r="1395" spans="1:2" x14ac:dyDescent="0.2">
      <c r="A1395" s="336"/>
      <c r="B1395" s="336"/>
    </row>
    <row r="1396" spans="1:2" x14ac:dyDescent="0.2">
      <c r="A1396" s="336"/>
      <c r="B1396" s="336"/>
    </row>
    <row r="1397" spans="1:2" x14ac:dyDescent="0.2">
      <c r="A1397" s="336"/>
      <c r="B1397" s="336"/>
    </row>
    <row r="1398" spans="1:2" x14ac:dyDescent="0.2">
      <c r="A1398" s="336"/>
      <c r="B1398" s="336"/>
    </row>
    <row r="1399" spans="1:2" x14ac:dyDescent="0.2">
      <c r="A1399" s="336"/>
      <c r="B1399" s="336"/>
    </row>
    <row r="1400" spans="1:2" x14ac:dyDescent="0.2">
      <c r="A1400" s="336"/>
      <c r="B1400" s="336"/>
    </row>
    <row r="1401" spans="1:2" x14ac:dyDescent="0.2">
      <c r="A1401" s="336"/>
      <c r="B1401" s="336"/>
    </row>
    <row r="1402" spans="1:2" x14ac:dyDescent="0.2">
      <c r="A1402" s="336"/>
      <c r="B1402" s="336"/>
    </row>
    <row r="1403" spans="1:2" x14ac:dyDescent="0.2">
      <c r="A1403" s="336"/>
      <c r="B1403" s="336"/>
    </row>
    <row r="1404" spans="1:2" x14ac:dyDescent="0.2">
      <c r="A1404" s="336"/>
      <c r="B1404" s="336"/>
    </row>
    <row r="1405" spans="1:2" x14ac:dyDescent="0.2">
      <c r="A1405" s="336"/>
      <c r="B1405" s="336"/>
    </row>
    <row r="1406" spans="1:2" x14ac:dyDescent="0.2">
      <c r="A1406" s="336"/>
      <c r="B1406" s="336"/>
    </row>
    <row r="1407" spans="1:2" x14ac:dyDescent="0.2">
      <c r="A1407" s="336"/>
      <c r="B1407" s="336"/>
    </row>
    <row r="1408" spans="1:2" x14ac:dyDescent="0.2">
      <c r="A1408" s="336"/>
      <c r="B1408" s="336"/>
    </row>
    <row r="1409" spans="1:2" x14ac:dyDescent="0.2">
      <c r="A1409" s="336"/>
      <c r="B1409" s="336"/>
    </row>
    <row r="1410" spans="1:2" x14ac:dyDescent="0.2">
      <c r="A1410" s="336"/>
      <c r="B1410" s="336"/>
    </row>
    <row r="1411" spans="1:2" x14ac:dyDescent="0.2">
      <c r="A1411" s="336"/>
      <c r="B1411" s="336"/>
    </row>
    <row r="1412" spans="1:2" x14ac:dyDescent="0.2">
      <c r="A1412" s="336"/>
      <c r="B1412" s="336"/>
    </row>
    <row r="1413" spans="1:2" x14ac:dyDescent="0.2">
      <c r="A1413" s="336"/>
      <c r="B1413" s="336"/>
    </row>
    <row r="1414" spans="1:2" x14ac:dyDescent="0.2">
      <c r="A1414" s="336"/>
      <c r="B1414" s="336"/>
    </row>
    <row r="1415" spans="1:2" x14ac:dyDescent="0.2">
      <c r="A1415" s="336"/>
      <c r="B1415" s="336"/>
    </row>
    <row r="1416" spans="1:2" x14ac:dyDescent="0.2">
      <c r="A1416" s="336"/>
      <c r="B1416" s="336"/>
    </row>
    <row r="1417" spans="1:2" x14ac:dyDescent="0.2">
      <c r="A1417" s="336"/>
      <c r="B1417" s="336"/>
    </row>
    <row r="1418" spans="1:2" x14ac:dyDescent="0.2">
      <c r="A1418" s="336"/>
      <c r="B1418" s="336"/>
    </row>
    <row r="1419" spans="1:2" x14ac:dyDescent="0.2">
      <c r="A1419" s="336"/>
      <c r="B1419" s="336"/>
    </row>
    <row r="1420" spans="1:2" x14ac:dyDescent="0.2">
      <c r="A1420" s="336"/>
      <c r="B1420" s="336"/>
    </row>
    <row r="1421" spans="1:2" x14ac:dyDescent="0.2">
      <c r="A1421" s="336"/>
      <c r="B1421" s="336"/>
    </row>
    <row r="1422" spans="1:2" x14ac:dyDescent="0.2">
      <c r="A1422" s="336"/>
      <c r="B1422" s="336"/>
    </row>
    <row r="1423" spans="1:2" x14ac:dyDescent="0.2">
      <c r="A1423" s="336"/>
      <c r="B1423" s="336"/>
    </row>
    <row r="1424" spans="1:2" x14ac:dyDescent="0.2">
      <c r="A1424" s="336"/>
      <c r="B1424" s="336"/>
    </row>
    <row r="1425" spans="1:2" x14ac:dyDescent="0.2">
      <c r="A1425" s="336"/>
      <c r="B1425" s="336"/>
    </row>
    <row r="1426" spans="1:2" x14ac:dyDescent="0.2">
      <c r="A1426" s="336"/>
      <c r="B1426" s="336"/>
    </row>
    <row r="1427" spans="1:2" x14ac:dyDescent="0.2">
      <c r="A1427" s="336"/>
      <c r="B1427" s="336"/>
    </row>
    <row r="1428" spans="1:2" x14ac:dyDescent="0.2">
      <c r="A1428" s="336"/>
      <c r="B1428" s="336"/>
    </row>
    <row r="1429" spans="1:2" x14ac:dyDescent="0.2">
      <c r="A1429" s="336"/>
      <c r="B1429" s="336"/>
    </row>
    <row r="1430" spans="1:2" x14ac:dyDescent="0.2">
      <c r="A1430" s="336"/>
      <c r="B1430" s="336"/>
    </row>
    <row r="1431" spans="1:2" x14ac:dyDescent="0.2">
      <c r="A1431" s="336"/>
      <c r="B1431" s="336"/>
    </row>
    <row r="1432" spans="1:2" x14ac:dyDescent="0.2">
      <c r="A1432" s="336"/>
      <c r="B1432" s="336"/>
    </row>
    <row r="1433" spans="1:2" x14ac:dyDescent="0.2">
      <c r="A1433" s="336"/>
      <c r="B1433" s="336"/>
    </row>
    <row r="1434" spans="1:2" x14ac:dyDescent="0.2">
      <c r="A1434" s="336"/>
      <c r="B1434" s="336"/>
    </row>
    <row r="1435" spans="1:2" x14ac:dyDescent="0.2">
      <c r="A1435" s="336"/>
      <c r="B1435" s="336"/>
    </row>
    <row r="1436" spans="1:2" x14ac:dyDescent="0.2">
      <c r="A1436" s="336"/>
      <c r="B1436" s="336"/>
    </row>
    <row r="1437" spans="1:2" x14ac:dyDescent="0.2">
      <c r="A1437" s="336"/>
      <c r="B1437" s="336"/>
    </row>
    <row r="1438" spans="1:2" x14ac:dyDescent="0.2">
      <c r="A1438" s="336"/>
      <c r="B1438" s="336"/>
    </row>
    <row r="1439" spans="1:2" x14ac:dyDescent="0.2">
      <c r="A1439" s="336"/>
      <c r="B1439" s="336"/>
    </row>
    <row r="1440" spans="1:2" x14ac:dyDescent="0.2">
      <c r="A1440" s="336"/>
      <c r="B1440" s="336"/>
    </row>
    <row r="1441" spans="1:2" x14ac:dyDescent="0.2">
      <c r="A1441" s="336"/>
      <c r="B1441" s="336"/>
    </row>
    <row r="1442" spans="1:2" x14ac:dyDescent="0.2">
      <c r="A1442" s="336"/>
      <c r="B1442" s="336"/>
    </row>
    <row r="1443" spans="1:2" x14ac:dyDescent="0.2">
      <c r="A1443" s="336"/>
      <c r="B1443" s="336"/>
    </row>
    <row r="1444" spans="1:2" x14ac:dyDescent="0.2">
      <c r="A1444" s="336"/>
      <c r="B1444" s="336"/>
    </row>
    <row r="1445" spans="1:2" x14ac:dyDescent="0.2">
      <c r="A1445" s="336"/>
      <c r="B1445" s="336"/>
    </row>
    <row r="1446" spans="1:2" x14ac:dyDescent="0.2">
      <c r="A1446" s="336"/>
      <c r="B1446" s="336"/>
    </row>
    <row r="1447" spans="1:2" x14ac:dyDescent="0.2">
      <c r="A1447" s="336"/>
      <c r="B1447" s="336"/>
    </row>
    <row r="1448" spans="1:2" x14ac:dyDescent="0.2">
      <c r="A1448" s="336"/>
      <c r="B1448" s="336"/>
    </row>
    <row r="1449" spans="1:2" x14ac:dyDescent="0.2">
      <c r="A1449" s="336"/>
      <c r="B1449" s="336"/>
    </row>
    <row r="1450" spans="1:2" x14ac:dyDescent="0.2">
      <c r="A1450" s="336"/>
      <c r="B1450" s="336"/>
    </row>
    <row r="1451" spans="1:2" x14ac:dyDescent="0.2">
      <c r="A1451" s="336"/>
      <c r="B1451" s="336"/>
    </row>
    <row r="1452" spans="1:2" x14ac:dyDescent="0.2">
      <c r="A1452" s="336"/>
      <c r="B1452" s="336"/>
    </row>
    <row r="1453" spans="1:2" x14ac:dyDescent="0.2">
      <c r="A1453" s="336"/>
      <c r="B1453" s="336"/>
    </row>
    <row r="1454" spans="1:2" x14ac:dyDescent="0.2">
      <c r="A1454" s="336"/>
      <c r="B1454" s="336"/>
    </row>
    <row r="1455" spans="1:2" x14ac:dyDescent="0.2">
      <c r="A1455" s="336"/>
      <c r="B1455" s="336"/>
    </row>
    <row r="1456" spans="1:2" x14ac:dyDescent="0.2">
      <c r="A1456" s="336"/>
      <c r="B1456" s="336"/>
    </row>
    <row r="1457" spans="1:2" x14ac:dyDescent="0.2">
      <c r="A1457" s="336"/>
      <c r="B1457" s="336"/>
    </row>
    <row r="1458" spans="1:2" x14ac:dyDescent="0.2">
      <c r="A1458" s="336"/>
      <c r="B1458" s="336"/>
    </row>
    <row r="1459" spans="1:2" x14ac:dyDescent="0.2">
      <c r="A1459" s="336"/>
      <c r="B1459" s="336"/>
    </row>
    <row r="1460" spans="1:2" x14ac:dyDescent="0.2">
      <c r="A1460" s="336"/>
      <c r="B1460" s="336"/>
    </row>
    <row r="1461" spans="1:2" x14ac:dyDescent="0.2">
      <c r="A1461" s="336"/>
      <c r="B1461" s="336"/>
    </row>
    <row r="1462" spans="1:2" x14ac:dyDescent="0.2">
      <c r="A1462" s="336"/>
      <c r="B1462" s="336"/>
    </row>
    <row r="1463" spans="1:2" x14ac:dyDescent="0.2">
      <c r="A1463" s="336"/>
      <c r="B1463" s="336"/>
    </row>
    <row r="1464" spans="1:2" x14ac:dyDescent="0.2">
      <c r="A1464" s="336"/>
      <c r="B1464" s="336"/>
    </row>
    <row r="1465" spans="1:2" x14ac:dyDescent="0.2">
      <c r="A1465" s="336"/>
      <c r="B1465" s="336"/>
    </row>
    <row r="1466" spans="1:2" x14ac:dyDescent="0.2">
      <c r="A1466" s="336"/>
      <c r="B1466" s="336"/>
    </row>
    <row r="1467" spans="1:2" x14ac:dyDescent="0.2">
      <c r="A1467" s="336"/>
      <c r="B1467" s="336"/>
    </row>
    <row r="1468" spans="1:2" x14ac:dyDescent="0.2">
      <c r="A1468" s="336"/>
      <c r="B1468" s="336"/>
    </row>
    <row r="1469" spans="1:2" x14ac:dyDescent="0.2">
      <c r="A1469" s="336"/>
      <c r="B1469" s="336"/>
    </row>
    <row r="1470" spans="1:2" x14ac:dyDescent="0.2">
      <c r="A1470" s="336"/>
      <c r="B1470" s="336"/>
    </row>
    <row r="1471" spans="1:2" x14ac:dyDescent="0.2">
      <c r="A1471" s="336"/>
      <c r="B1471" s="336"/>
    </row>
    <row r="1472" spans="1:2" x14ac:dyDescent="0.2">
      <c r="A1472" s="336"/>
      <c r="B1472" s="336"/>
    </row>
    <row r="1473" spans="1:2" x14ac:dyDescent="0.2">
      <c r="A1473" s="336"/>
      <c r="B1473" s="336"/>
    </row>
    <row r="1474" spans="1:2" x14ac:dyDescent="0.2">
      <c r="A1474" s="336"/>
      <c r="B1474" s="336"/>
    </row>
    <row r="1475" spans="1:2" x14ac:dyDescent="0.2">
      <c r="A1475" s="336"/>
      <c r="B1475" s="336"/>
    </row>
    <row r="1476" spans="1:2" x14ac:dyDescent="0.2">
      <c r="A1476" s="336"/>
      <c r="B1476" s="336"/>
    </row>
    <row r="1477" spans="1:2" x14ac:dyDescent="0.2">
      <c r="A1477" s="336"/>
      <c r="B1477" s="336"/>
    </row>
    <row r="1478" spans="1:2" x14ac:dyDescent="0.2">
      <c r="A1478" s="336"/>
      <c r="B1478" s="336"/>
    </row>
    <row r="1479" spans="1:2" x14ac:dyDescent="0.2">
      <c r="A1479" s="336"/>
      <c r="B1479" s="336"/>
    </row>
    <row r="1480" spans="1:2" x14ac:dyDescent="0.2">
      <c r="A1480" s="336"/>
      <c r="B1480" s="336"/>
    </row>
    <row r="1481" spans="1:2" x14ac:dyDescent="0.2">
      <c r="A1481" s="336"/>
      <c r="B1481" s="336"/>
    </row>
    <row r="1482" spans="1:2" x14ac:dyDescent="0.2">
      <c r="A1482" s="336"/>
      <c r="B1482" s="336"/>
    </row>
    <row r="1483" spans="1:2" x14ac:dyDescent="0.2">
      <c r="A1483" s="336"/>
      <c r="B1483" s="336"/>
    </row>
    <row r="1484" spans="1:2" x14ac:dyDescent="0.2">
      <c r="A1484" s="336"/>
      <c r="B1484" s="336"/>
    </row>
    <row r="1485" spans="1:2" x14ac:dyDescent="0.2">
      <c r="A1485" s="336"/>
      <c r="B1485" s="336"/>
    </row>
    <row r="1486" spans="1:2" x14ac:dyDescent="0.2">
      <c r="A1486" s="336"/>
      <c r="B1486" s="336"/>
    </row>
    <row r="1487" spans="1:2" x14ac:dyDescent="0.2">
      <c r="A1487" s="336"/>
      <c r="B1487" s="336"/>
    </row>
    <row r="1488" spans="1:2" x14ac:dyDescent="0.2">
      <c r="A1488" s="336"/>
      <c r="B1488" s="336"/>
    </row>
    <row r="1489" spans="1:2" x14ac:dyDescent="0.2">
      <c r="A1489" s="336"/>
      <c r="B1489" s="336"/>
    </row>
    <row r="1490" spans="1:2" x14ac:dyDescent="0.2">
      <c r="A1490" s="336"/>
      <c r="B1490" s="336"/>
    </row>
    <row r="1491" spans="1:2" x14ac:dyDescent="0.2">
      <c r="A1491" s="336"/>
      <c r="B1491" s="336"/>
    </row>
    <row r="1492" spans="1:2" x14ac:dyDescent="0.2">
      <c r="A1492" s="336"/>
      <c r="B1492" s="336"/>
    </row>
    <row r="1493" spans="1:2" x14ac:dyDescent="0.2">
      <c r="A1493" s="336"/>
      <c r="B1493" s="336"/>
    </row>
    <row r="1494" spans="1:2" x14ac:dyDescent="0.2">
      <c r="A1494" s="336"/>
      <c r="B1494" s="336"/>
    </row>
    <row r="1495" spans="1:2" x14ac:dyDescent="0.2">
      <c r="A1495" s="336"/>
      <c r="B1495" s="336"/>
    </row>
    <row r="1496" spans="1:2" x14ac:dyDescent="0.2">
      <c r="A1496" s="336"/>
      <c r="B1496" s="336"/>
    </row>
    <row r="1497" spans="1:2" x14ac:dyDescent="0.2">
      <c r="A1497" s="336"/>
      <c r="B1497" s="336"/>
    </row>
    <row r="1498" spans="1:2" x14ac:dyDescent="0.2">
      <c r="A1498" s="336"/>
      <c r="B1498" s="336"/>
    </row>
    <row r="1499" spans="1:2" x14ac:dyDescent="0.2">
      <c r="A1499" s="336"/>
      <c r="B1499" s="336"/>
    </row>
    <row r="1500" spans="1:2" x14ac:dyDescent="0.2">
      <c r="A1500" s="336"/>
      <c r="B1500" s="336"/>
    </row>
    <row r="1501" spans="1:2" x14ac:dyDescent="0.2">
      <c r="A1501" s="336"/>
      <c r="B1501" s="336"/>
    </row>
    <row r="1502" spans="1:2" x14ac:dyDescent="0.2">
      <c r="A1502" s="336"/>
      <c r="B1502" s="336"/>
    </row>
    <row r="1503" spans="1:2" x14ac:dyDescent="0.2">
      <c r="A1503" s="336"/>
      <c r="B1503" s="336"/>
    </row>
    <row r="1504" spans="1:2" x14ac:dyDescent="0.2">
      <c r="A1504" s="336"/>
      <c r="B1504" s="336"/>
    </row>
    <row r="1505" spans="1:2" x14ac:dyDescent="0.2">
      <c r="A1505" s="336"/>
      <c r="B1505" s="336"/>
    </row>
    <row r="1506" spans="1:2" x14ac:dyDescent="0.2">
      <c r="A1506" s="336"/>
      <c r="B1506" s="336"/>
    </row>
    <row r="1507" spans="1:2" x14ac:dyDescent="0.2">
      <c r="A1507" s="336"/>
      <c r="B1507" s="336"/>
    </row>
    <row r="1508" spans="1:2" x14ac:dyDescent="0.2">
      <c r="A1508" s="336"/>
      <c r="B1508" s="336"/>
    </row>
    <row r="1509" spans="1:2" x14ac:dyDescent="0.2">
      <c r="A1509" s="336"/>
      <c r="B1509" s="336"/>
    </row>
    <row r="1510" spans="1:2" x14ac:dyDescent="0.2">
      <c r="A1510" s="336"/>
      <c r="B1510" s="336"/>
    </row>
    <row r="1511" spans="1:2" x14ac:dyDescent="0.2">
      <c r="A1511" s="336"/>
      <c r="B1511" s="336"/>
    </row>
    <row r="1512" spans="1:2" x14ac:dyDescent="0.2">
      <c r="A1512" s="336"/>
      <c r="B1512" s="336"/>
    </row>
    <row r="1513" spans="1:2" x14ac:dyDescent="0.2">
      <c r="A1513" s="336"/>
      <c r="B1513" s="336"/>
    </row>
    <row r="1514" spans="1:2" x14ac:dyDescent="0.2">
      <c r="A1514" s="336"/>
      <c r="B1514" s="336"/>
    </row>
    <row r="1515" spans="1:2" x14ac:dyDescent="0.2">
      <c r="A1515" s="336"/>
      <c r="B1515" s="336"/>
    </row>
    <row r="1516" spans="1:2" x14ac:dyDescent="0.2">
      <c r="A1516" s="336"/>
      <c r="B1516" s="336"/>
    </row>
    <row r="1517" spans="1:2" x14ac:dyDescent="0.2">
      <c r="A1517" s="336"/>
      <c r="B1517" s="336"/>
    </row>
    <row r="1518" spans="1:2" x14ac:dyDescent="0.2">
      <c r="A1518" s="336"/>
      <c r="B1518" s="336"/>
    </row>
    <row r="1519" spans="1:2" x14ac:dyDescent="0.2">
      <c r="A1519" s="336"/>
      <c r="B1519" s="336"/>
    </row>
    <row r="1520" spans="1:2" x14ac:dyDescent="0.2">
      <c r="A1520" s="336"/>
      <c r="B1520" s="336"/>
    </row>
    <row r="1521" spans="1:2" x14ac:dyDescent="0.2">
      <c r="A1521" s="336"/>
      <c r="B1521" s="336"/>
    </row>
    <row r="1522" spans="1:2" x14ac:dyDescent="0.2">
      <c r="A1522" s="336"/>
      <c r="B1522" s="336"/>
    </row>
    <row r="1523" spans="1:2" x14ac:dyDescent="0.2">
      <c r="A1523" s="336"/>
      <c r="B1523" s="336"/>
    </row>
    <row r="1524" spans="1:2" x14ac:dyDescent="0.2">
      <c r="A1524" s="336"/>
      <c r="B1524" s="336"/>
    </row>
    <row r="1525" spans="1:2" x14ac:dyDescent="0.2">
      <c r="A1525" s="336"/>
      <c r="B1525" s="336"/>
    </row>
    <row r="1526" spans="1:2" x14ac:dyDescent="0.2">
      <c r="A1526" s="336"/>
      <c r="B1526" s="336"/>
    </row>
    <row r="1527" spans="1:2" x14ac:dyDescent="0.2">
      <c r="A1527" s="336"/>
      <c r="B1527" s="336"/>
    </row>
    <row r="1528" spans="1:2" x14ac:dyDescent="0.2">
      <c r="A1528" s="336"/>
      <c r="B1528" s="336"/>
    </row>
    <row r="1529" spans="1:2" x14ac:dyDescent="0.2">
      <c r="A1529" s="336"/>
      <c r="B1529" s="336"/>
    </row>
    <row r="1530" spans="1:2" x14ac:dyDescent="0.2">
      <c r="A1530" s="336"/>
      <c r="B1530" s="336"/>
    </row>
    <row r="1531" spans="1:2" x14ac:dyDescent="0.2">
      <c r="A1531" s="336"/>
      <c r="B1531" s="336"/>
    </row>
    <row r="1532" spans="1:2" x14ac:dyDescent="0.2">
      <c r="A1532" s="336"/>
      <c r="B1532" s="336"/>
    </row>
    <row r="1533" spans="1:2" x14ac:dyDescent="0.2">
      <c r="A1533" s="336"/>
      <c r="B1533" s="336"/>
    </row>
    <row r="1534" spans="1:2" x14ac:dyDescent="0.2">
      <c r="A1534" s="336"/>
      <c r="B1534" s="336"/>
    </row>
    <row r="1535" spans="1:2" x14ac:dyDescent="0.2">
      <c r="A1535" s="336"/>
      <c r="B1535" s="336"/>
    </row>
    <row r="1536" spans="1:2" x14ac:dyDescent="0.2">
      <c r="A1536" s="336"/>
      <c r="B1536" s="336"/>
    </row>
    <row r="1537" spans="1:2" x14ac:dyDescent="0.2">
      <c r="A1537" s="336"/>
      <c r="B1537" s="336"/>
    </row>
    <row r="1538" spans="1:2" x14ac:dyDescent="0.2">
      <c r="A1538" s="336"/>
      <c r="B1538" s="336"/>
    </row>
    <row r="1539" spans="1:2" x14ac:dyDescent="0.2">
      <c r="A1539" s="336"/>
      <c r="B1539" s="336"/>
    </row>
    <row r="1540" spans="1:2" x14ac:dyDescent="0.2">
      <c r="A1540" s="336"/>
      <c r="B1540" s="336"/>
    </row>
    <row r="1541" spans="1:2" x14ac:dyDescent="0.2">
      <c r="A1541" s="336"/>
      <c r="B1541" s="336"/>
    </row>
    <row r="1542" spans="1:2" x14ac:dyDescent="0.2">
      <c r="A1542" s="336"/>
      <c r="B1542" s="336"/>
    </row>
    <row r="1543" spans="1:2" x14ac:dyDescent="0.2">
      <c r="A1543" s="336"/>
      <c r="B1543" s="336"/>
    </row>
    <row r="1544" spans="1:2" x14ac:dyDescent="0.2">
      <c r="A1544" s="336"/>
      <c r="B1544" s="336"/>
    </row>
    <row r="1545" spans="1:2" x14ac:dyDescent="0.2">
      <c r="A1545" s="336"/>
      <c r="B1545" s="336"/>
    </row>
    <row r="1546" spans="1:2" x14ac:dyDescent="0.2">
      <c r="A1546" s="336"/>
      <c r="B1546" s="336"/>
    </row>
    <row r="1547" spans="1:2" x14ac:dyDescent="0.2">
      <c r="A1547" s="336"/>
      <c r="B1547" s="336"/>
    </row>
    <row r="1548" spans="1:2" x14ac:dyDescent="0.2">
      <c r="A1548" s="336"/>
      <c r="B1548" s="336"/>
    </row>
    <row r="1549" spans="1:2" x14ac:dyDescent="0.2">
      <c r="A1549" s="336"/>
      <c r="B1549" s="336"/>
    </row>
    <row r="1550" spans="1:2" x14ac:dyDescent="0.2">
      <c r="A1550" s="336"/>
      <c r="B1550" s="336"/>
    </row>
    <row r="1551" spans="1:2" x14ac:dyDescent="0.2">
      <c r="A1551" s="336"/>
      <c r="B1551" s="336"/>
    </row>
    <row r="1552" spans="1:2" x14ac:dyDescent="0.2">
      <c r="A1552" s="336"/>
      <c r="B1552" s="336"/>
    </row>
    <row r="1553" spans="1:2" x14ac:dyDescent="0.2">
      <c r="A1553" s="336"/>
      <c r="B1553" s="336"/>
    </row>
    <row r="1554" spans="1:2" x14ac:dyDescent="0.2">
      <c r="A1554" s="336"/>
      <c r="B1554" s="336"/>
    </row>
    <row r="1555" spans="1:2" x14ac:dyDescent="0.2">
      <c r="A1555" s="336"/>
      <c r="B1555" s="336"/>
    </row>
    <row r="1556" spans="1:2" x14ac:dyDescent="0.2">
      <c r="A1556" s="336"/>
      <c r="B1556" s="336"/>
    </row>
    <row r="1557" spans="1:2" x14ac:dyDescent="0.2">
      <c r="A1557" s="336"/>
      <c r="B1557" s="336"/>
    </row>
    <row r="1558" spans="1:2" x14ac:dyDescent="0.2">
      <c r="A1558" s="336"/>
      <c r="B1558" s="336"/>
    </row>
    <row r="1559" spans="1:2" x14ac:dyDescent="0.2">
      <c r="A1559" s="336"/>
      <c r="B1559" s="336"/>
    </row>
    <row r="1560" spans="1:2" x14ac:dyDescent="0.2">
      <c r="A1560" s="336"/>
      <c r="B1560" s="336"/>
    </row>
    <row r="1561" spans="1:2" x14ac:dyDescent="0.2">
      <c r="A1561" s="336"/>
      <c r="B1561" s="336"/>
    </row>
    <row r="1562" spans="1:2" x14ac:dyDescent="0.2">
      <c r="A1562" s="336"/>
      <c r="B1562" s="336"/>
    </row>
    <row r="1563" spans="1:2" x14ac:dyDescent="0.2">
      <c r="A1563" s="336"/>
      <c r="B1563" s="336"/>
    </row>
    <row r="1564" spans="1:2" x14ac:dyDescent="0.2">
      <c r="A1564" s="336"/>
      <c r="B1564" s="336"/>
    </row>
    <row r="1565" spans="1:2" x14ac:dyDescent="0.2">
      <c r="A1565" s="336"/>
      <c r="B1565" s="336"/>
    </row>
    <row r="1566" spans="1:2" x14ac:dyDescent="0.2">
      <c r="A1566" s="336"/>
      <c r="B1566" s="336"/>
    </row>
    <row r="1567" spans="1:2" x14ac:dyDescent="0.2">
      <c r="A1567" s="336"/>
      <c r="B1567" s="336"/>
    </row>
    <row r="1568" spans="1:2" x14ac:dyDescent="0.2">
      <c r="A1568" s="336"/>
      <c r="B1568" s="336"/>
    </row>
    <row r="1569" spans="1:2" x14ac:dyDescent="0.2">
      <c r="A1569" s="336"/>
      <c r="B1569" s="336"/>
    </row>
    <row r="1570" spans="1:2" x14ac:dyDescent="0.2">
      <c r="A1570" s="336"/>
      <c r="B1570" s="336"/>
    </row>
    <row r="1571" spans="1:2" x14ac:dyDescent="0.2">
      <c r="A1571" s="336"/>
      <c r="B1571" s="336"/>
    </row>
    <row r="1572" spans="1:2" x14ac:dyDescent="0.2">
      <c r="A1572" s="336"/>
      <c r="B1572" s="336"/>
    </row>
    <row r="1573" spans="1:2" x14ac:dyDescent="0.2">
      <c r="A1573" s="336"/>
      <c r="B1573" s="336"/>
    </row>
    <row r="1574" spans="1:2" x14ac:dyDescent="0.2">
      <c r="A1574" s="336"/>
      <c r="B1574" s="336"/>
    </row>
    <row r="1575" spans="1:2" x14ac:dyDescent="0.2">
      <c r="A1575" s="336"/>
      <c r="B1575" s="336"/>
    </row>
    <row r="1576" spans="1:2" x14ac:dyDescent="0.2">
      <c r="A1576" s="336"/>
      <c r="B1576" s="336"/>
    </row>
    <row r="1577" spans="1:2" x14ac:dyDescent="0.2">
      <c r="A1577" s="336"/>
      <c r="B1577" s="336"/>
    </row>
    <row r="1578" spans="1:2" x14ac:dyDescent="0.2">
      <c r="A1578" s="336"/>
      <c r="B1578" s="336"/>
    </row>
    <row r="1579" spans="1:2" x14ac:dyDescent="0.2">
      <c r="A1579" s="336"/>
      <c r="B1579" s="336"/>
    </row>
    <row r="1580" spans="1:2" x14ac:dyDescent="0.2">
      <c r="A1580" s="336"/>
      <c r="B1580" s="336"/>
    </row>
    <row r="1581" spans="1:2" x14ac:dyDescent="0.2">
      <c r="A1581" s="336"/>
      <c r="B1581" s="336"/>
    </row>
    <row r="1582" spans="1:2" x14ac:dyDescent="0.2">
      <c r="A1582" s="336"/>
      <c r="B1582" s="336"/>
    </row>
    <row r="1583" spans="1:2" x14ac:dyDescent="0.2">
      <c r="A1583" s="336"/>
      <c r="B1583" s="336"/>
    </row>
    <row r="1584" spans="1:2" x14ac:dyDescent="0.2">
      <c r="A1584" s="336"/>
      <c r="B1584" s="336"/>
    </row>
    <row r="1585" spans="1:2" x14ac:dyDescent="0.2">
      <c r="A1585" s="336"/>
      <c r="B1585" s="336"/>
    </row>
    <row r="1586" spans="1:2" x14ac:dyDescent="0.2">
      <c r="A1586" s="336"/>
      <c r="B1586" s="336"/>
    </row>
    <row r="1587" spans="1:2" x14ac:dyDescent="0.2">
      <c r="A1587" s="336"/>
      <c r="B1587" s="336"/>
    </row>
    <row r="1588" spans="1:2" x14ac:dyDescent="0.2">
      <c r="A1588" s="336"/>
      <c r="B1588" s="336"/>
    </row>
    <row r="1589" spans="1:2" x14ac:dyDescent="0.2">
      <c r="A1589" s="336"/>
      <c r="B1589" s="336"/>
    </row>
    <row r="1590" spans="1:2" x14ac:dyDescent="0.2">
      <c r="A1590" s="336"/>
      <c r="B1590" s="336"/>
    </row>
    <row r="1591" spans="1:2" x14ac:dyDescent="0.2">
      <c r="A1591" s="336"/>
      <c r="B1591" s="336"/>
    </row>
    <row r="1592" spans="1:2" x14ac:dyDescent="0.2">
      <c r="A1592" s="336"/>
      <c r="B1592" s="336"/>
    </row>
    <row r="1593" spans="1:2" x14ac:dyDescent="0.2">
      <c r="A1593" s="336"/>
      <c r="B1593" s="336"/>
    </row>
    <row r="1594" spans="1:2" x14ac:dyDescent="0.2">
      <c r="A1594" s="336"/>
      <c r="B1594" s="336"/>
    </row>
    <row r="1595" spans="1:2" x14ac:dyDescent="0.2">
      <c r="A1595" s="336"/>
      <c r="B1595" s="336"/>
    </row>
    <row r="1596" spans="1:2" x14ac:dyDescent="0.2">
      <c r="A1596" s="336"/>
      <c r="B1596" s="336"/>
    </row>
    <row r="1597" spans="1:2" x14ac:dyDescent="0.2">
      <c r="A1597" s="336"/>
      <c r="B1597" s="336"/>
    </row>
    <row r="1598" spans="1:2" x14ac:dyDescent="0.2">
      <c r="A1598" s="336"/>
      <c r="B1598" s="336"/>
    </row>
    <row r="1599" spans="1:2" x14ac:dyDescent="0.2">
      <c r="A1599" s="336"/>
      <c r="B1599" s="336"/>
    </row>
    <row r="1600" spans="1:2" x14ac:dyDescent="0.2">
      <c r="A1600" s="336"/>
      <c r="B1600" s="336"/>
    </row>
    <row r="1601" spans="1:2" x14ac:dyDescent="0.2">
      <c r="A1601" s="336"/>
      <c r="B1601" s="336"/>
    </row>
    <row r="1602" spans="1:2" x14ac:dyDescent="0.2">
      <c r="A1602" s="336"/>
      <c r="B1602" s="336"/>
    </row>
    <row r="1603" spans="1:2" x14ac:dyDescent="0.2">
      <c r="A1603" s="336"/>
      <c r="B1603" s="336"/>
    </row>
    <row r="1604" spans="1:2" x14ac:dyDescent="0.2">
      <c r="A1604" s="336"/>
      <c r="B1604" s="336"/>
    </row>
    <row r="1605" spans="1:2" x14ac:dyDescent="0.2">
      <c r="A1605" s="336"/>
      <c r="B1605" s="336"/>
    </row>
    <row r="1606" spans="1:2" x14ac:dyDescent="0.2">
      <c r="A1606" s="336"/>
      <c r="B1606" s="336"/>
    </row>
    <row r="1607" spans="1:2" x14ac:dyDescent="0.2">
      <c r="A1607" s="336"/>
      <c r="B1607" s="336"/>
    </row>
    <row r="1608" spans="1:2" x14ac:dyDescent="0.2">
      <c r="A1608" s="336"/>
      <c r="B1608" s="336"/>
    </row>
    <row r="1609" spans="1:2" x14ac:dyDescent="0.2">
      <c r="A1609" s="336"/>
      <c r="B1609" s="336"/>
    </row>
    <row r="1610" spans="1:2" x14ac:dyDescent="0.2">
      <c r="A1610" s="336"/>
      <c r="B1610" s="336"/>
    </row>
    <row r="1611" spans="1:2" x14ac:dyDescent="0.2">
      <c r="A1611" s="336"/>
      <c r="B1611" s="336"/>
    </row>
    <row r="1612" spans="1:2" x14ac:dyDescent="0.2">
      <c r="A1612" s="336"/>
      <c r="B1612" s="336"/>
    </row>
    <row r="1613" spans="1:2" x14ac:dyDescent="0.2">
      <c r="A1613" s="336"/>
      <c r="B1613" s="336"/>
    </row>
    <row r="1614" spans="1:2" x14ac:dyDescent="0.2">
      <c r="A1614" s="336"/>
      <c r="B1614" s="336"/>
    </row>
    <row r="1615" spans="1:2" x14ac:dyDescent="0.2">
      <c r="A1615" s="336"/>
      <c r="B1615" s="336"/>
    </row>
    <row r="1616" spans="1:2" x14ac:dyDescent="0.2">
      <c r="A1616" s="336"/>
      <c r="B1616" s="336"/>
    </row>
    <row r="1617" spans="1:2" x14ac:dyDescent="0.2">
      <c r="A1617" s="336"/>
      <c r="B1617" s="336"/>
    </row>
    <row r="1618" spans="1:2" x14ac:dyDescent="0.2">
      <c r="A1618" s="336"/>
      <c r="B1618" s="336"/>
    </row>
    <row r="1619" spans="1:2" x14ac:dyDescent="0.2">
      <c r="A1619" s="336"/>
      <c r="B1619" s="336"/>
    </row>
    <row r="1620" spans="1:2" x14ac:dyDescent="0.2">
      <c r="A1620" s="336"/>
      <c r="B1620" s="336"/>
    </row>
    <row r="1621" spans="1:2" x14ac:dyDescent="0.2">
      <c r="A1621" s="336"/>
      <c r="B1621" s="336"/>
    </row>
    <row r="1622" spans="1:2" x14ac:dyDescent="0.2">
      <c r="A1622" s="336"/>
      <c r="B1622" s="336"/>
    </row>
    <row r="1623" spans="1:2" x14ac:dyDescent="0.2">
      <c r="A1623" s="336"/>
      <c r="B1623" s="336"/>
    </row>
    <row r="1624" spans="1:2" x14ac:dyDescent="0.2">
      <c r="A1624" s="336"/>
      <c r="B1624" s="336"/>
    </row>
    <row r="1625" spans="1:2" x14ac:dyDescent="0.2">
      <c r="A1625" s="336"/>
      <c r="B1625" s="336"/>
    </row>
    <row r="1626" spans="1:2" x14ac:dyDescent="0.2">
      <c r="A1626" s="336"/>
      <c r="B1626" s="336"/>
    </row>
    <row r="1627" spans="1:2" x14ac:dyDescent="0.2">
      <c r="A1627" s="336"/>
      <c r="B1627" s="336"/>
    </row>
    <row r="1628" spans="1:2" x14ac:dyDescent="0.2">
      <c r="A1628" s="336"/>
      <c r="B1628" s="336"/>
    </row>
    <row r="1629" spans="1:2" x14ac:dyDescent="0.2">
      <c r="A1629" s="336"/>
      <c r="B1629" s="336"/>
    </row>
    <row r="1630" spans="1:2" x14ac:dyDescent="0.2">
      <c r="A1630" s="336"/>
      <c r="B1630" s="336"/>
    </row>
    <row r="1631" spans="1:2" x14ac:dyDescent="0.2">
      <c r="A1631" s="336"/>
      <c r="B1631" s="336"/>
    </row>
    <row r="1632" spans="1:2" x14ac:dyDescent="0.2">
      <c r="A1632" s="336"/>
      <c r="B1632" s="336"/>
    </row>
    <row r="1633" spans="1:2" x14ac:dyDescent="0.2">
      <c r="A1633" s="336"/>
      <c r="B1633" s="336"/>
    </row>
    <row r="1634" spans="1:2" x14ac:dyDescent="0.2">
      <c r="A1634" s="336"/>
      <c r="B1634" s="336"/>
    </row>
    <row r="1635" spans="1:2" x14ac:dyDescent="0.2">
      <c r="A1635" s="336"/>
      <c r="B1635" s="336"/>
    </row>
    <row r="1636" spans="1:2" x14ac:dyDescent="0.2">
      <c r="A1636" s="336"/>
      <c r="B1636" s="336"/>
    </row>
    <row r="1637" spans="1:2" x14ac:dyDescent="0.2">
      <c r="A1637" s="336"/>
      <c r="B1637" s="336"/>
    </row>
    <row r="1638" spans="1:2" x14ac:dyDescent="0.2">
      <c r="A1638" s="336"/>
      <c r="B1638" s="336"/>
    </row>
    <row r="1639" spans="1:2" x14ac:dyDescent="0.2">
      <c r="A1639" s="336"/>
      <c r="B1639" s="336"/>
    </row>
    <row r="1640" spans="1:2" x14ac:dyDescent="0.2">
      <c r="A1640" s="336"/>
      <c r="B1640" s="336"/>
    </row>
    <row r="1641" spans="1:2" x14ac:dyDescent="0.2">
      <c r="A1641" s="336"/>
      <c r="B1641" s="336"/>
    </row>
    <row r="1642" spans="1:2" x14ac:dyDescent="0.2">
      <c r="A1642" s="336"/>
      <c r="B1642" s="336"/>
    </row>
    <row r="1643" spans="1:2" x14ac:dyDescent="0.2">
      <c r="A1643" s="336"/>
      <c r="B1643" s="336"/>
    </row>
    <row r="1644" spans="1:2" x14ac:dyDescent="0.2">
      <c r="A1644" s="336"/>
      <c r="B1644" s="336"/>
    </row>
    <row r="1645" spans="1:2" x14ac:dyDescent="0.2">
      <c r="A1645" s="336"/>
      <c r="B1645" s="336"/>
    </row>
    <row r="1646" spans="1:2" x14ac:dyDescent="0.2">
      <c r="A1646" s="336"/>
      <c r="B1646" s="336"/>
    </row>
    <row r="1647" spans="1:2" x14ac:dyDescent="0.2">
      <c r="A1647" s="336"/>
      <c r="B1647" s="336"/>
    </row>
    <row r="1648" spans="1:2" x14ac:dyDescent="0.2">
      <c r="A1648" s="336"/>
      <c r="B1648" s="336"/>
    </row>
    <row r="1649" spans="1:2" x14ac:dyDescent="0.2">
      <c r="A1649" s="336"/>
      <c r="B1649" s="336"/>
    </row>
    <row r="1650" spans="1:2" x14ac:dyDescent="0.2">
      <c r="A1650" s="336"/>
      <c r="B1650" s="336"/>
    </row>
    <row r="1651" spans="1:2" x14ac:dyDescent="0.2">
      <c r="A1651" s="336"/>
      <c r="B1651" s="336"/>
    </row>
    <row r="1652" spans="1:2" x14ac:dyDescent="0.2">
      <c r="A1652" s="336"/>
      <c r="B1652" s="336"/>
    </row>
    <row r="1653" spans="1:2" x14ac:dyDescent="0.2">
      <c r="A1653" s="336"/>
      <c r="B1653" s="336"/>
    </row>
    <row r="1654" spans="1:2" x14ac:dyDescent="0.2">
      <c r="A1654" s="336"/>
      <c r="B1654" s="336"/>
    </row>
    <row r="1655" spans="1:2" x14ac:dyDescent="0.2">
      <c r="A1655" s="336"/>
      <c r="B1655" s="336"/>
    </row>
    <row r="1656" spans="1:2" x14ac:dyDescent="0.2">
      <c r="A1656" s="336"/>
      <c r="B1656" s="336"/>
    </row>
    <row r="1657" spans="1:2" x14ac:dyDescent="0.2">
      <c r="A1657" s="336"/>
      <c r="B1657" s="336"/>
    </row>
    <row r="1658" spans="1:2" x14ac:dyDescent="0.2">
      <c r="A1658" s="336"/>
      <c r="B1658" s="336"/>
    </row>
    <row r="1659" spans="1:2" x14ac:dyDescent="0.2">
      <c r="A1659" s="336"/>
      <c r="B1659" s="336"/>
    </row>
    <row r="1660" spans="1:2" x14ac:dyDescent="0.2">
      <c r="A1660" s="336"/>
      <c r="B1660" s="336"/>
    </row>
    <row r="1661" spans="1:2" x14ac:dyDescent="0.2">
      <c r="A1661" s="336"/>
      <c r="B1661" s="336"/>
    </row>
    <row r="1662" spans="1:2" x14ac:dyDescent="0.2">
      <c r="A1662" s="336"/>
      <c r="B1662" s="336"/>
    </row>
    <row r="1663" spans="1:2" x14ac:dyDescent="0.2">
      <c r="A1663" s="336"/>
      <c r="B1663" s="336"/>
    </row>
    <row r="1664" spans="1:2" x14ac:dyDescent="0.2">
      <c r="A1664" s="336"/>
      <c r="B1664" s="336"/>
    </row>
    <row r="1665" spans="1:2" x14ac:dyDescent="0.2">
      <c r="A1665" s="336"/>
      <c r="B1665" s="336"/>
    </row>
    <row r="1666" spans="1:2" x14ac:dyDescent="0.2">
      <c r="A1666" s="336"/>
      <c r="B1666" s="336"/>
    </row>
    <row r="1667" spans="1:2" x14ac:dyDescent="0.2">
      <c r="A1667" s="336"/>
      <c r="B1667" s="336"/>
    </row>
    <row r="1668" spans="1:2" x14ac:dyDescent="0.2">
      <c r="A1668" s="336"/>
      <c r="B1668" s="336"/>
    </row>
    <row r="1669" spans="1:2" x14ac:dyDescent="0.2">
      <c r="A1669" s="336"/>
      <c r="B1669" s="336"/>
    </row>
    <row r="1670" spans="1:2" x14ac:dyDescent="0.2">
      <c r="A1670" s="336"/>
      <c r="B1670" s="336"/>
    </row>
    <row r="1671" spans="1:2" x14ac:dyDescent="0.2">
      <c r="A1671" s="336"/>
      <c r="B1671" s="336"/>
    </row>
    <row r="1672" spans="1:2" x14ac:dyDescent="0.2">
      <c r="A1672" s="336"/>
      <c r="B1672" s="336"/>
    </row>
    <row r="1673" spans="1:2" x14ac:dyDescent="0.2">
      <c r="A1673" s="336"/>
      <c r="B1673" s="336"/>
    </row>
    <row r="1674" spans="1:2" x14ac:dyDescent="0.2">
      <c r="A1674" s="336"/>
      <c r="B1674" s="336"/>
    </row>
    <row r="1675" spans="1:2" x14ac:dyDescent="0.2">
      <c r="A1675" s="336"/>
      <c r="B1675" s="336"/>
    </row>
    <row r="1676" spans="1:2" x14ac:dyDescent="0.2">
      <c r="A1676" s="336"/>
      <c r="B1676" s="336"/>
    </row>
    <row r="1677" spans="1:2" x14ac:dyDescent="0.2">
      <c r="A1677" s="336"/>
      <c r="B1677" s="336"/>
    </row>
    <row r="1678" spans="1:2" x14ac:dyDescent="0.2">
      <c r="A1678" s="336"/>
      <c r="B1678" s="336"/>
    </row>
    <row r="1679" spans="1:2" x14ac:dyDescent="0.2">
      <c r="A1679" s="336"/>
      <c r="B1679" s="336"/>
    </row>
    <row r="1680" spans="1:2" x14ac:dyDescent="0.2">
      <c r="A1680" s="336"/>
      <c r="B1680" s="336"/>
    </row>
    <row r="1681" spans="1:2" x14ac:dyDescent="0.2">
      <c r="A1681" s="336"/>
      <c r="B1681" s="336"/>
    </row>
    <row r="1682" spans="1:2" x14ac:dyDescent="0.2">
      <c r="A1682" s="336"/>
      <c r="B1682" s="336"/>
    </row>
    <row r="1683" spans="1:2" x14ac:dyDescent="0.2">
      <c r="A1683" s="336"/>
      <c r="B1683" s="336"/>
    </row>
    <row r="1684" spans="1:2" x14ac:dyDescent="0.2">
      <c r="A1684" s="336"/>
      <c r="B1684" s="336"/>
    </row>
    <row r="1685" spans="1:2" x14ac:dyDescent="0.2">
      <c r="A1685" s="336"/>
      <c r="B1685" s="336"/>
    </row>
    <row r="1686" spans="1:2" x14ac:dyDescent="0.2">
      <c r="A1686" s="336"/>
      <c r="B1686" s="336"/>
    </row>
    <row r="1687" spans="1:2" x14ac:dyDescent="0.2">
      <c r="A1687" s="336"/>
      <c r="B1687" s="336"/>
    </row>
    <row r="1688" spans="1:2" x14ac:dyDescent="0.2">
      <c r="A1688" s="336"/>
      <c r="B1688" s="336"/>
    </row>
    <row r="1689" spans="1:2" x14ac:dyDescent="0.2">
      <c r="A1689" s="336"/>
      <c r="B1689" s="336"/>
    </row>
    <row r="1690" spans="1:2" x14ac:dyDescent="0.2">
      <c r="A1690" s="336"/>
      <c r="B1690" s="336"/>
    </row>
    <row r="1691" spans="1:2" x14ac:dyDescent="0.2">
      <c r="A1691" s="336"/>
      <c r="B1691" s="336"/>
    </row>
    <row r="1692" spans="1:2" x14ac:dyDescent="0.2">
      <c r="A1692" s="336"/>
      <c r="B1692" s="336"/>
    </row>
    <row r="1693" spans="1:2" x14ac:dyDescent="0.2">
      <c r="A1693" s="336"/>
      <c r="B1693" s="336"/>
    </row>
    <row r="1694" spans="1:2" x14ac:dyDescent="0.2">
      <c r="A1694" s="336"/>
      <c r="B1694" s="336"/>
    </row>
    <row r="1695" spans="1:2" x14ac:dyDescent="0.2">
      <c r="A1695" s="336"/>
      <c r="B1695" s="336"/>
    </row>
    <row r="1696" spans="1:2" x14ac:dyDescent="0.2">
      <c r="A1696" s="336"/>
      <c r="B1696" s="336"/>
    </row>
    <row r="1697" spans="1:2" x14ac:dyDescent="0.2">
      <c r="A1697" s="336"/>
      <c r="B1697" s="336"/>
    </row>
    <row r="1698" spans="1:2" x14ac:dyDescent="0.2">
      <c r="A1698" s="336"/>
      <c r="B1698" s="336"/>
    </row>
    <row r="1699" spans="1:2" x14ac:dyDescent="0.2">
      <c r="A1699" s="336"/>
      <c r="B1699" s="336"/>
    </row>
    <row r="1700" spans="1:2" x14ac:dyDescent="0.2">
      <c r="A1700" s="336"/>
      <c r="B1700" s="336"/>
    </row>
    <row r="1701" spans="1:2" x14ac:dyDescent="0.2">
      <c r="A1701" s="336"/>
      <c r="B1701" s="336"/>
    </row>
    <row r="1702" spans="1:2" x14ac:dyDescent="0.2">
      <c r="A1702" s="336"/>
      <c r="B1702" s="336"/>
    </row>
    <row r="1703" spans="1:2" x14ac:dyDescent="0.2">
      <c r="A1703" s="336"/>
      <c r="B1703" s="336"/>
    </row>
    <row r="1704" spans="1:2" x14ac:dyDescent="0.2">
      <c r="A1704" s="336"/>
      <c r="B1704" s="336"/>
    </row>
    <row r="1705" spans="1:2" x14ac:dyDescent="0.2">
      <c r="A1705" s="336"/>
      <c r="B1705" s="336"/>
    </row>
    <row r="1706" spans="1:2" x14ac:dyDescent="0.2">
      <c r="A1706" s="336"/>
      <c r="B1706" s="336"/>
    </row>
    <row r="1707" spans="1:2" x14ac:dyDescent="0.2">
      <c r="A1707" s="336"/>
      <c r="B1707" s="336"/>
    </row>
    <row r="1708" spans="1:2" x14ac:dyDescent="0.2">
      <c r="A1708" s="336"/>
      <c r="B1708" s="336"/>
    </row>
    <row r="1709" spans="1:2" x14ac:dyDescent="0.2">
      <c r="A1709" s="336"/>
      <c r="B1709" s="336"/>
    </row>
    <row r="1710" spans="1:2" x14ac:dyDescent="0.2">
      <c r="A1710" s="336"/>
      <c r="B1710" s="336"/>
    </row>
    <row r="1711" spans="1:2" x14ac:dyDescent="0.2">
      <c r="A1711" s="336"/>
      <c r="B1711" s="336"/>
    </row>
    <row r="1712" spans="1:2" x14ac:dyDescent="0.2">
      <c r="A1712" s="336"/>
      <c r="B1712" s="336"/>
    </row>
    <row r="1713" spans="1:2" x14ac:dyDescent="0.2">
      <c r="A1713" s="336"/>
      <c r="B1713" s="336"/>
    </row>
    <row r="1714" spans="1:2" x14ac:dyDescent="0.2">
      <c r="A1714" s="336"/>
      <c r="B1714" s="336"/>
    </row>
    <row r="1715" spans="1:2" x14ac:dyDescent="0.2">
      <c r="A1715" s="336"/>
      <c r="B1715" s="336"/>
    </row>
    <row r="1716" spans="1:2" x14ac:dyDescent="0.2">
      <c r="A1716" s="336"/>
      <c r="B1716" s="336"/>
    </row>
    <row r="1717" spans="1:2" x14ac:dyDescent="0.2">
      <c r="A1717" s="336"/>
      <c r="B1717" s="336"/>
    </row>
    <row r="1718" spans="1:2" x14ac:dyDescent="0.2">
      <c r="A1718" s="336"/>
      <c r="B1718" s="336"/>
    </row>
    <row r="1719" spans="1:2" x14ac:dyDescent="0.2">
      <c r="A1719" s="336"/>
      <c r="B1719" s="336"/>
    </row>
    <row r="1720" spans="1:2" x14ac:dyDescent="0.2">
      <c r="A1720" s="336"/>
      <c r="B1720" s="336"/>
    </row>
    <row r="1721" spans="1:2" x14ac:dyDescent="0.2">
      <c r="A1721" s="336"/>
      <c r="B1721" s="336"/>
    </row>
    <row r="1722" spans="1:2" x14ac:dyDescent="0.2">
      <c r="A1722" s="336"/>
      <c r="B1722" s="336"/>
    </row>
    <row r="1723" spans="1:2" x14ac:dyDescent="0.2">
      <c r="A1723" s="336"/>
      <c r="B1723" s="336"/>
    </row>
    <row r="1724" spans="1:2" x14ac:dyDescent="0.2">
      <c r="A1724" s="336"/>
      <c r="B1724" s="336"/>
    </row>
    <row r="1725" spans="1:2" x14ac:dyDescent="0.2">
      <c r="A1725" s="336"/>
      <c r="B1725" s="336"/>
    </row>
    <row r="1726" spans="1:2" x14ac:dyDescent="0.2">
      <c r="A1726" s="336"/>
      <c r="B1726" s="336"/>
    </row>
    <row r="1727" spans="1:2" x14ac:dyDescent="0.2">
      <c r="A1727" s="336"/>
      <c r="B1727" s="336"/>
    </row>
    <row r="1728" spans="1:2" x14ac:dyDescent="0.2">
      <c r="A1728" s="336"/>
      <c r="B1728" s="336"/>
    </row>
    <row r="1729" spans="1:2" x14ac:dyDescent="0.2">
      <c r="A1729" s="336"/>
      <c r="B1729" s="336"/>
    </row>
    <row r="1730" spans="1:2" x14ac:dyDescent="0.2">
      <c r="A1730" s="336"/>
      <c r="B1730" s="336"/>
    </row>
    <row r="1731" spans="1:2" x14ac:dyDescent="0.2">
      <c r="A1731" s="336"/>
      <c r="B1731" s="336"/>
    </row>
    <row r="1732" spans="1:2" x14ac:dyDescent="0.2">
      <c r="A1732" s="336"/>
      <c r="B1732" s="336"/>
    </row>
    <row r="1733" spans="1:2" x14ac:dyDescent="0.2">
      <c r="A1733" s="336"/>
      <c r="B1733" s="336"/>
    </row>
    <row r="1734" spans="1:2" x14ac:dyDescent="0.2">
      <c r="A1734" s="336"/>
      <c r="B1734" s="336"/>
    </row>
    <row r="1735" spans="1:2" x14ac:dyDescent="0.2">
      <c r="A1735" s="336"/>
      <c r="B1735" s="336"/>
    </row>
    <row r="1736" spans="1:2" x14ac:dyDescent="0.2">
      <c r="A1736" s="336"/>
      <c r="B1736" s="336"/>
    </row>
    <row r="1737" spans="1:2" x14ac:dyDescent="0.2">
      <c r="A1737" s="336"/>
      <c r="B1737" s="336"/>
    </row>
    <row r="1738" spans="1:2" x14ac:dyDescent="0.2">
      <c r="A1738" s="336"/>
      <c r="B1738" s="336"/>
    </row>
    <row r="1739" spans="1:2" x14ac:dyDescent="0.2">
      <c r="A1739" s="336"/>
      <c r="B1739" s="336"/>
    </row>
    <row r="1740" spans="1:2" x14ac:dyDescent="0.2">
      <c r="A1740" s="336"/>
      <c r="B1740" s="336"/>
    </row>
    <row r="1741" spans="1:2" x14ac:dyDescent="0.2">
      <c r="A1741" s="336"/>
      <c r="B1741" s="336"/>
    </row>
    <row r="1742" spans="1:2" x14ac:dyDescent="0.2">
      <c r="A1742" s="336"/>
      <c r="B1742" s="336"/>
    </row>
    <row r="1743" spans="1:2" x14ac:dyDescent="0.2">
      <c r="A1743" s="336"/>
      <c r="B1743" s="336"/>
    </row>
    <row r="1744" spans="1:2" x14ac:dyDescent="0.2">
      <c r="A1744" s="336"/>
      <c r="B1744" s="336"/>
    </row>
    <row r="1745" spans="1:2" x14ac:dyDescent="0.2">
      <c r="A1745" s="336"/>
      <c r="B1745" s="336"/>
    </row>
    <row r="1746" spans="1:2" x14ac:dyDescent="0.2">
      <c r="A1746" s="336"/>
      <c r="B1746" s="336"/>
    </row>
    <row r="1747" spans="1:2" x14ac:dyDescent="0.2">
      <c r="A1747" s="336"/>
      <c r="B1747" s="336"/>
    </row>
    <row r="1748" spans="1:2" x14ac:dyDescent="0.2">
      <c r="A1748" s="336"/>
      <c r="B1748" s="336"/>
    </row>
    <row r="1749" spans="1:2" x14ac:dyDescent="0.2">
      <c r="A1749" s="336"/>
      <c r="B1749" s="336"/>
    </row>
    <row r="1750" spans="1:2" x14ac:dyDescent="0.2">
      <c r="A1750" s="336"/>
      <c r="B1750" s="336"/>
    </row>
    <row r="1751" spans="1:2" x14ac:dyDescent="0.2">
      <c r="A1751" s="336"/>
      <c r="B1751" s="336"/>
    </row>
    <row r="1752" spans="1:2" x14ac:dyDescent="0.2">
      <c r="A1752" s="336"/>
      <c r="B1752" s="336"/>
    </row>
    <row r="1753" spans="1:2" x14ac:dyDescent="0.2">
      <c r="A1753" s="336"/>
      <c r="B1753" s="336"/>
    </row>
    <row r="1754" spans="1:2" x14ac:dyDescent="0.2">
      <c r="A1754" s="336"/>
      <c r="B1754" s="336"/>
    </row>
    <row r="1755" spans="1:2" x14ac:dyDescent="0.2">
      <c r="A1755" s="336"/>
      <c r="B1755" s="336"/>
    </row>
    <row r="1756" spans="1:2" x14ac:dyDescent="0.2">
      <c r="A1756" s="336"/>
      <c r="B1756" s="336"/>
    </row>
    <row r="1757" spans="1:2" x14ac:dyDescent="0.2">
      <c r="A1757" s="336"/>
      <c r="B1757" s="336"/>
    </row>
    <row r="1758" spans="1:2" x14ac:dyDescent="0.2">
      <c r="A1758" s="336"/>
      <c r="B1758" s="336"/>
    </row>
    <row r="1759" spans="1:2" x14ac:dyDescent="0.2">
      <c r="A1759" s="336"/>
      <c r="B1759" s="336"/>
    </row>
    <row r="1760" spans="1:2" x14ac:dyDescent="0.2">
      <c r="A1760" s="336"/>
      <c r="B1760" s="336"/>
    </row>
    <row r="1761" spans="1:2" x14ac:dyDescent="0.2">
      <c r="A1761" s="336"/>
      <c r="B1761" s="336"/>
    </row>
    <row r="1762" spans="1:2" x14ac:dyDescent="0.2">
      <c r="A1762" s="336"/>
      <c r="B1762" s="336"/>
    </row>
    <row r="1763" spans="1:2" x14ac:dyDescent="0.2">
      <c r="A1763" s="336"/>
      <c r="B1763" s="336"/>
    </row>
    <row r="1764" spans="1:2" x14ac:dyDescent="0.2">
      <c r="A1764" s="336"/>
      <c r="B1764" s="336"/>
    </row>
    <row r="1765" spans="1:2" x14ac:dyDescent="0.2">
      <c r="A1765" s="336"/>
      <c r="B1765" s="336"/>
    </row>
    <row r="1766" spans="1:2" x14ac:dyDescent="0.2">
      <c r="A1766" s="336"/>
      <c r="B1766" s="336"/>
    </row>
    <row r="1767" spans="1:2" x14ac:dyDescent="0.2">
      <c r="A1767" s="336"/>
      <c r="B1767" s="336"/>
    </row>
    <row r="1768" spans="1:2" x14ac:dyDescent="0.2">
      <c r="A1768" s="336"/>
      <c r="B1768" s="336"/>
    </row>
    <row r="1769" spans="1:2" x14ac:dyDescent="0.2">
      <c r="A1769" s="336"/>
      <c r="B1769" s="336"/>
    </row>
    <row r="1770" spans="1:2" x14ac:dyDescent="0.2">
      <c r="A1770" s="336"/>
      <c r="B1770" s="336"/>
    </row>
    <row r="1771" spans="1:2" x14ac:dyDescent="0.2">
      <c r="A1771" s="336"/>
      <c r="B1771" s="336"/>
    </row>
    <row r="1772" spans="1:2" x14ac:dyDescent="0.2">
      <c r="A1772" s="336"/>
      <c r="B1772" s="336"/>
    </row>
    <row r="1773" spans="1:2" x14ac:dyDescent="0.2">
      <c r="A1773" s="336"/>
      <c r="B1773" s="336"/>
    </row>
    <row r="1774" spans="1:2" x14ac:dyDescent="0.2">
      <c r="A1774" s="336"/>
      <c r="B1774" s="336"/>
    </row>
    <row r="1775" spans="1:2" x14ac:dyDescent="0.2">
      <c r="A1775" s="336"/>
      <c r="B1775" s="336"/>
    </row>
    <row r="1776" spans="1:2" x14ac:dyDescent="0.2">
      <c r="A1776" s="336"/>
      <c r="B1776" s="336"/>
    </row>
    <row r="1777" spans="1:2" x14ac:dyDescent="0.2">
      <c r="A1777" s="336"/>
      <c r="B1777" s="336"/>
    </row>
    <row r="1778" spans="1:2" x14ac:dyDescent="0.2">
      <c r="A1778" s="336"/>
      <c r="B1778" s="336"/>
    </row>
    <row r="1779" spans="1:2" x14ac:dyDescent="0.2">
      <c r="A1779" s="336"/>
      <c r="B1779" s="336"/>
    </row>
    <row r="1780" spans="1:2" x14ac:dyDescent="0.2">
      <c r="A1780" s="336"/>
      <c r="B1780" s="336"/>
    </row>
    <row r="1781" spans="1:2" x14ac:dyDescent="0.2">
      <c r="A1781" s="336"/>
      <c r="B1781" s="336"/>
    </row>
    <row r="1782" spans="1:2" x14ac:dyDescent="0.2">
      <c r="A1782" s="336"/>
      <c r="B1782" s="336"/>
    </row>
    <row r="1783" spans="1:2" x14ac:dyDescent="0.2">
      <c r="A1783" s="336"/>
      <c r="B1783" s="336"/>
    </row>
    <row r="1784" spans="1:2" x14ac:dyDescent="0.2">
      <c r="A1784" s="336"/>
      <c r="B1784" s="336"/>
    </row>
    <row r="1785" spans="1:2" x14ac:dyDescent="0.2">
      <c r="A1785" s="336"/>
      <c r="B1785" s="336"/>
    </row>
    <row r="1786" spans="1:2" x14ac:dyDescent="0.2">
      <c r="A1786" s="336"/>
      <c r="B1786" s="336"/>
    </row>
    <row r="1787" spans="1:2" x14ac:dyDescent="0.2">
      <c r="A1787" s="336"/>
      <c r="B1787" s="336"/>
    </row>
    <row r="1788" spans="1:2" x14ac:dyDescent="0.2">
      <c r="A1788" s="336"/>
      <c r="B1788" s="336"/>
    </row>
    <row r="1789" spans="1:2" x14ac:dyDescent="0.2">
      <c r="A1789" s="336"/>
      <c r="B1789" s="336"/>
    </row>
    <row r="1790" spans="1:2" x14ac:dyDescent="0.2">
      <c r="A1790" s="336"/>
      <c r="B1790" s="336"/>
    </row>
    <row r="1791" spans="1:2" x14ac:dyDescent="0.2">
      <c r="A1791" s="336"/>
      <c r="B1791" s="336"/>
    </row>
    <row r="1792" spans="1:2" x14ac:dyDescent="0.2">
      <c r="A1792" s="336"/>
      <c r="B1792" s="336"/>
    </row>
    <row r="1793" spans="1:2" x14ac:dyDescent="0.2">
      <c r="A1793" s="336"/>
      <c r="B1793" s="336"/>
    </row>
    <row r="1794" spans="1:2" x14ac:dyDescent="0.2">
      <c r="A1794" s="336"/>
      <c r="B1794" s="336"/>
    </row>
    <row r="1795" spans="1:2" x14ac:dyDescent="0.2">
      <c r="A1795" s="336"/>
      <c r="B1795" s="336"/>
    </row>
    <row r="1796" spans="1:2" x14ac:dyDescent="0.2">
      <c r="A1796" s="336"/>
      <c r="B1796" s="336"/>
    </row>
    <row r="1797" spans="1:2" x14ac:dyDescent="0.2">
      <c r="A1797" s="336"/>
      <c r="B1797" s="336"/>
    </row>
    <row r="1798" spans="1:2" x14ac:dyDescent="0.2">
      <c r="A1798" s="336"/>
      <c r="B1798" s="336"/>
    </row>
    <row r="1799" spans="1:2" x14ac:dyDescent="0.2">
      <c r="A1799" s="336"/>
      <c r="B1799" s="336"/>
    </row>
    <row r="1800" spans="1:2" x14ac:dyDescent="0.2">
      <c r="A1800" s="336"/>
      <c r="B1800" s="336"/>
    </row>
    <row r="1801" spans="1:2" x14ac:dyDescent="0.2">
      <c r="A1801" s="336"/>
      <c r="B1801" s="336"/>
    </row>
    <row r="1802" spans="1:2" x14ac:dyDescent="0.2">
      <c r="A1802" s="336"/>
      <c r="B1802" s="336"/>
    </row>
    <row r="1803" spans="1:2" x14ac:dyDescent="0.2">
      <c r="A1803" s="336"/>
      <c r="B1803" s="336"/>
    </row>
    <row r="1804" spans="1:2" x14ac:dyDescent="0.2">
      <c r="A1804" s="336"/>
      <c r="B1804" s="336"/>
    </row>
    <row r="1805" spans="1:2" x14ac:dyDescent="0.2">
      <c r="A1805" s="336"/>
      <c r="B1805" s="336"/>
    </row>
    <row r="1806" spans="1:2" x14ac:dyDescent="0.2">
      <c r="A1806" s="336"/>
      <c r="B1806" s="336"/>
    </row>
    <row r="1807" spans="1:2" x14ac:dyDescent="0.2">
      <c r="A1807" s="336"/>
      <c r="B1807" s="336"/>
    </row>
    <row r="1808" spans="1:2" x14ac:dyDescent="0.2">
      <c r="A1808" s="336"/>
      <c r="B1808" s="336"/>
    </row>
    <row r="1809" spans="1:2" x14ac:dyDescent="0.2">
      <c r="A1809" s="336"/>
      <c r="B1809" s="336"/>
    </row>
    <row r="1810" spans="1:2" x14ac:dyDescent="0.2">
      <c r="A1810" s="336"/>
      <c r="B1810" s="336"/>
    </row>
    <row r="1811" spans="1:2" x14ac:dyDescent="0.2">
      <c r="A1811" s="336"/>
      <c r="B1811" s="336"/>
    </row>
    <row r="1812" spans="1:2" x14ac:dyDescent="0.2">
      <c r="A1812" s="336"/>
      <c r="B1812" s="336"/>
    </row>
    <row r="1813" spans="1:2" x14ac:dyDescent="0.2">
      <c r="A1813" s="336"/>
      <c r="B1813" s="336"/>
    </row>
    <row r="1814" spans="1:2" x14ac:dyDescent="0.2">
      <c r="A1814" s="336"/>
      <c r="B1814" s="336"/>
    </row>
    <row r="1815" spans="1:2" x14ac:dyDescent="0.2">
      <c r="A1815" s="336"/>
      <c r="B1815" s="336"/>
    </row>
    <row r="1816" spans="1:2" x14ac:dyDescent="0.2">
      <c r="A1816" s="336"/>
      <c r="B1816" s="336"/>
    </row>
    <row r="1817" spans="1:2" x14ac:dyDescent="0.2">
      <c r="A1817" s="336"/>
      <c r="B1817" s="336"/>
    </row>
    <row r="1818" spans="1:2" x14ac:dyDescent="0.2">
      <c r="A1818" s="336"/>
      <c r="B1818" s="336"/>
    </row>
    <row r="1819" spans="1:2" x14ac:dyDescent="0.2">
      <c r="A1819" s="336"/>
      <c r="B1819" s="336"/>
    </row>
    <row r="1820" spans="1:2" x14ac:dyDescent="0.2">
      <c r="A1820" s="336"/>
      <c r="B1820" s="336"/>
    </row>
    <row r="1821" spans="1:2" x14ac:dyDescent="0.2">
      <c r="A1821" s="336"/>
      <c r="B1821" s="336"/>
    </row>
    <row r="1822" spans="1:2" x14ac:dyDescent="0.2">
      <c r="A1822" s="336"/>
      <c r="B1822" s="336"/>
    </row>
    <row r="1823" spans="1:2" x14ac:dyDescent="0.2">
      <c r="A1823" s="336"/>
      <c r="B1823" s="336"/>
    </row>
    <row r="1824" spans="1:2" x14ac:dyDescent="0.2">
      <c r="A1824" s="336"/>
      <c r="B1824" s="336"/>
    </row>
    <row r="1825" spans="1:2" x14ac:dyDescent="0.2">
      <c r="A1825" s="336"/>
      <c r="B1825" s="336"/>
    </row>
    <row r="1826" spans="1:2" x14ac:dyDescent="0.2">
      <c r="A1826" s="336"/>
      <c r="B1826" s="336"/>
    </row>
    <row r="1827" spans="1:2" x14ac:dyDescent="0.2">
      <c r="A1827" s="336"/>
      <c r="B1827" s="336"/>
    </row>
    <row r="1828" spans="1:2" x14ac:dyDescent="0.2">
      <c r="A1828" s="336"/>
      <c r="B1828" s="336"/>
    </row>
    <row r="1829" spans="1:2" x14ac:dyDescent="0.2">
      <c r="A1829" s="336"/>
      <c r="B1829" s="336"/>
    </row>
    <row r="1830" spans="1:2" x14ac:dyDescent="0.2">
      <c r="A1830" s="336"/>
      <c r="B1830" s="336"/>
    </row>
    <row r="1831" spans="1:2" x14ac:dyDescent="0.2">
      <c r="A1831" s="336"/>
      <c r="B1831" s="336"/>
    </row>
    <row r="1832" spans="1:2" x14ac:dyDescent="0.2">
      <c r="A1832" s="336"/>
      <c r="B1832" s="336"/>
    </row>
    <row r="1833" spans="1:2" x14ac:dyDescent="0.2">
      <c r="A1833" s="336"/>
      <c r="B1833" s="336"/>
    </row>
    <row r="1834" spans="1:2" x14ac:dyDescent="0.2">
      <c r="A1834" s="336"/>
      <c r="B1834" s="336"/>
    </row>
    <row r="1835" spans="1:2" x14ac:dyDescent="0.2">
      <c r="A1835" s="336"/>
      <c r="B1835" s="336"/>
    </row>
    <row r="1836" spans="1:2" x14ac:dyDescent="0.2">
      <c r="A1836" s="336"/>
      <c r="B1836" s="336"/>
    </row>
    <row r="1837" spans="1:2" x14ac:dyDescent="0.2">
      <c r="A1837" s="336"/>
      <c r="B1837" s="336"/>
    </row>
    <row r="1838" spans="1:2" x14ac:dyDescent="0.2">
      <c r="A1838" s="336"/>
      <c r="B1838" s="336"/>
    </row>
    <row r="1839" spans="1:2" x14ac:dyDescent="0.2">
      <c r="A1839" s="336"/>
      <c r="B1839" s="336"/>
    </row>
    <row r="1840" spans="1:2" x14ac:dyDescent="0.2">
      <c r="A1840" s="336"/>
      <c r="B1840" s="336"/>
    </row>
    <row r="1841" spans="1:2" x14ac:dyDescent="0.2">
      <c r="A1841" s="336"/>
      <c r="B1841" s="336"/>
    </row>
    <row r="1842" spans="1:2" x14ac:dyDescent="0.2">
      <c r="A1842" s="336"/>
      <c r="B1842" s="336"/>
    </row>
    <row r="1843" spans="1:2" x14ac:dyDescent="0.2">
      <c r="A1843" s="336"/>
      <c r="B1843" s="336"/>
    </row>
    <row r="1844" spans="1:2" x14ac:dyDescent="0.2">
      <c r="A1844" s="336"/>
      <c r="B1844" s="336"/>
    </row>
    <row r="1845" spans="1:2" x14ac:dyDescent="0.2">
      <c r="A1845" s="336"/>
      <c r="B1845" s="336"/>
    </row>
    <row r="1846" spans="1:2" x14ac:dyDescent="0.2">
      <c r="A1846" s="336"/>
      <c r="B1846" s="336"/>
    </row>
    <row r="1847" spans="1:2" x14ac:dyDescent="0.2">
      <c r="A1847" s="336"/>
      <c r="B1847" s="336"/>
    </row>
    <row r="1848" spans="1:2" x14ac:dyDescent="0.2">
      <c r="A1848" s="336"/>
      <c r="B1848" s="336"/>
    </row>
    <row r="1849" spans="1:2" x14ac:dyDescent="0.2">
      <c r="A1849" s="336"/>
      <c r="B1849" s="336"/>
    </row>
    <row r="1850" spans="1:2" x14ac:dyDescent="0.2">
      <c r="A1850" s="336"/>
      <c r="B1850" s="336"/>
    </row>
    <row r="1851" spans="1:2" x14ac:dyDescent="0.2">
      <c r="A1851" s="336"/>
      <c r="B1851" s="336"/>
    </row>
    <row r="1852" spans="1:2" x14ac:dyDescent="0.2">
      <c r="A1852" s="336"/>
      <c r="B1852" s="336"/>
    </row>
    <row r="1853" spans="1:2" x14ac:dyDescent="0.2">
      <c r="A1853" s="336"/>
      <c r="B1853" s="336"/>
    </row>
    <row r="1854" spans="1:2" x14ac:dyDescent="0.2">
      <c r="A1854" s="336"/>
      <c r="B1854" s="336"/>
    </row>
    <row r="1855" spans="1:2" x14ac:dyDescent="0.2">
      <c r="A1855" s="336"/>
      <c r="B1855" s="336"/>
    </row>
    <row r="1856" spans="1:2" x14ac:dyDescent="0.2">
      <c r="A1856" s="336"/>
      <c r="B1856" s="336"/>
    </row>
    <row r="1857" spans="1:2" x14ac:dyDescent="0.2">
      <c r="A1857" s="336"/>
      <c r="B1857" s="336"/>
    </row>
    <row r="1858" spans="1:2" x14ac:dyDescent="0.2">
      <c r="A1858" s="336"/>
      <c r="B1858" s="336"/>
    </row>
    <row r="1859" spans="1:2" x14ac:dyDescent="0.2">
      <c r="A1859" s="336"/>
      <c r="B1859" s="336"/>
    </row>
    <row r="1860" spans="1:2" x14ac:dyDescent="0.2">
      <c r="A1860" s="336"/>
      <c r="B1860" s="336"/>
    </row>
    <row r="1861" spans="1:2" x14ac:dyDescent="0.2">
      <c r="A1861" s="336"/>
      <c r="B1861" s="336"/>
    </row>
    <row r="1862" spans="1:2" x14ac:dyDescent="0.2">
      <c r="A1862" s="336"/>
      <c r="B1862" s="336"/>
    </row>
    <row r="1863" spans="1:2" x14ac:dyDescent="0.2">
      <c r="A1863" s="336"/>
      <c r="B1863" s="336"/>
    </row>
    <row r="1864" spans="1:2" x14ac:dyDescent="0.2">
      <c r="A1864" s="336"/>
      <c r="B1864" s="336"/>
    </row>
    <row r="1865" spans="1:2" x14ac:dyDescent="0.2">
      <c r="A1865" s="336"/>
      <c r="B1865" s="336"/>
    </row>
    <row r="1866" spans="1:2" x14ac:dyDescent="0.2">
      <c r="A1866" s="336"/>
      <c r="B1866" s="336"/>
    </row>
    <row r="1867" spans="1:2" x14ac:dyDescent="0.2">
      <c r="A1867" s="336"/>
      <c r="B1867" s="336"/>
    </row>
    <row r="1868" spans="1:2" x14ac:dyDescent="0.2">
      <c r="A1868" s="336"/>
      <c r="B1868" s="336"/>
    </row>
    <row r="1869" spans="1:2" x14ac:dyDescent="0.2">
      <c r="A1869" s="336"/>
      <c r="B1869" s="336"/>
    </row>
    <row r="1870" spans="1:2" x14ac:dyDescent="0.2">
      <c r="A1870" s="336"/>
      <c r="B1870" s="336"/>
    </row>
    <row r="1871" spans="1:2" x14ac:dyDescent="0.2">
      <c r="A1871" s="336"/>
      <c r="B1871" s="336"/>
    </row>
    <row r="1872" spans="1:2" x14ac:dyDescent="0.2">
      <c r="A1872" s="336"/>
      <c r="B1872" s="336"/>
    </row>
    <row r="1873" spans="1:2" x14ac:dyDescent="0.2">
      <c r="A1873" s="336"/>
      <c r="B1873" s="336"/>
    </row>
    <row r="1874" spans="1:2" x14ac:dyDescent="0.2">
      <c r="A1874" s="336"/>
      <c r="B1874" s="336"/>
    </row>
    <row r="1875" spans="1:2" x14ac:dyDescent="0.2">
      <c r="A1875" s="336"/>
      <c r="B1875" s="336"/>
    </row>
    <row r="1876" spans="1:2" x14ac:dyDescent="0.2">
      <c r="A1876" s="336"/>
      <c r="B1876" s="336"/>
    </row>
    <row r="1877" spans="1:2" x14ac:dyDescent="0.2">
      <c r="A1877" s="336"/>
      <c r="B1877" s="336"/>
    </row>
    <row r="1878" spans="1:2" x14ac:dyDescent="0.2">
      <c r="A1878" s="336"/>
      <c r="B1878" s="336"/>
    </row>
    <row r="1879" spans="1:2" x14ac:dyDescent="0.2">
      <c r="A1879" s="336"/>
      <c r="B1879" s="336"/>
    </row>
    <row r="1880" spans="1:2" x14ac:dyDescent="0.2">
      <c r="A1880" s="336"/>
      <c r="B1880" s="336"/>
    </row>
    <row r="1881" spans="1:2" x14ac:dyDescent="0.2">
      <c r="A1881" s="336"/>
      <c r="B1881" s="336"/>
    </row>
    <row r="1882" spans="1:2" x14ac:dyDescent="0.2">
      <c r="A1882" s="336"/>
      <c r="B1882" s="336"/>
    </row>
    <row r="1883" spans="1:2" x14ac:dyDescent="0.2">
      <c r="A1883" s="336"/>
      <c r="B1883" s="336"/>
    </row>
    <row r="1884" spans="1:2" x14ac:dyDescent="0.2">
      <c r="A1884" s="336"/>
      <c r="B1884" s="336"/>
    </row>
    <row r="1885" spans="1:2" x14ac:dyDescent="0.2">
      <c r="A1885" s="336"/>
      <c r="B1885" s="336"/>
    </row>
    <row r="1886" spans="1:2" x14ac:dyDescent="0.2">
      <c r="A1886" s="336"/>
      <c r="B1886" s="336"/>
    </row>
    <row r="1887" spans="1:2" x14ac:dyDescent="0.2">
      <c r="A1887" s="336"/>
      <c r="B1887" s="336"/>
    </row>
    <row r="1888" spans="1:2" x14ac:dyDescent="0.2">
      <c r="A1888" s="336"/>
      <c r="B1888" s="336"/>
    </row>
    <row r="1889" spans="1:2" x14ac:dyDescent="0.2">
      <c r="A1889" s="336"/>
      <c r="B1889" s="336"/>
    </row>
    <row r="1890" spans="1:2" x14ac:dyDescent="0.2">
      <c r="A1890" s="336"/>
      <c r="B1890" s="336"/>
    </row>
    <row r="1891" spans="1:2" x14ac:dyDescent="0.2">
      <c r="A1891" s="336"/>
      <c r="B1891" s="336"/>
    </row>
    <row r="1892" spans="1:2" x14ac:dyDescent="0.2">
      <c r="A1892" s="336"/>
      <c r="B1892" s="336"/>
    </row>
    <row r="1893" spans="1:2" x14ac:dyDescent="0.2">
      <c r="A1893" s="336"/>
      <c r="B1893" s="336"/>
    </row>
    <row r="1894" spans="1:2" x14ac:dyDescent="0.2">
      <c r="A1894" s="336"/>
      <c r="B1894" s="336"/>
    </row>
    <row r="1895" spans="1:2" x14ac:dyDescent="0.2">
      <c r="A1895" s="336"/>
      <c r="B1895" s="336"/>
    </row>
    <row r="1896" spans="1:2" x14ac:dyDescent="0.2">
      <c r="A1896" s="336"/>
      <c r="B1896" s="336"/>
    </row>
    <row r="1897" spans="1:2" x14ac:dyDescent="0.2">
      <c r="A1897" s="336"/>
      <c r="B1897" s="336"/>
    </row>
    <row r="1898" spans="1:2" x14ac:dyDescent="0.2">
      <c r="A1898" s="336"/>
      <c r="B1898" s="336"/>
    </row>
    <row r="1899" spans="1:2" x14ac:dyDescent="0.2">
      <c r="A1899" s="336"/>
      <c r="B1899" s="336"/>
    </row>
    <row r="1900" spans="1:2" x14ac:dyDescent="0.2">
      <c r="A1900" s="336"/>
      <c r="B1900" s="336"/>
    </row>
    <row r="1901" spans="1:2" x14ac:dyDescent="0.2">
      <c r="A1901" s="336"/>
      <c r="B1901" s="336"/>
    </row>
    <row r="1902" spans="1:2" x14ac:dyDescent="0.2">
      <c r="A1902" s="336"/>
      <c r="B1902" s="336"/>
    </row>
    <row r="1903" spans="1:2" x14ac:dyDescent="0.2">
      <c r="A1903" s="336"/>
      <c r="B1903" s="336"/>
    </row>
    <row r="1904" spans="1:2" x14ac:dyDescent="0.2">
      <c r="A1904" s="336"/>
      <c r="B1904" s="336"/>
    </row>
    <row r="1905" spans="1:2" x14ac:dyDescent="0.2">
      <c r="A1905" s="336"/>
      <c r="B1905" s="336"/>
    </row>
    <row r="1906" spans="1:2" x14ac:dyDescent="0.2">
      <c r="A1906" s="336"/>
      <c r="B1906" s="336"/>
    </row>
    <row r="1907" spans="1:2" x14ac:dyDescent="0.2">
      <c r="A1907" s="336"/>
      <c r="B1907" s="336"/>
    </row>
    <row r="1908" spans="1:2" x14ac:dyDescent="0.2">
      <c r="A1908" s="336"/>
      <c r="B1908" s="336"/>
    </row>
    <row r="1909" spans="1:2" x14ac:dyDescent="0.2">
      <c r="A1909" s="336"/>
      <c r="B1909" s="336"/>
    </row>
    <row r="1910" spans="1:2" x14ac:dyDescent="0.2">
      <c r="A1910" s="336"/>
      <c r="B1910" s="336"/>
    </row>
    <row r="1911" spans="1:2" x14ac:dyDescent="0.2">
      <c r="A1911" s="336"/>
      <c r="B1911" s="336"/>
    </row>
    <row r="1912" spans="1:2" x14ac:dyDescent="0.2">
      <c r="A1912" s="336"/>
      <c r="B1912" s="336"/>
    </row>
    <row r="1913" spans="1:2" x14ac:dyDescent="0.2">
      <c r="A1913" s="336"/>
      <c r="B1913" s="336"/>
    </row>
    <row r="1914" spans="1:2" x14ac:dyDescent="0.2">
      <c r="A1914" s="336"/>
      <c r="B1914" s="336"/>
    </row>
    <row r="1915" spans="1:2" x14ac:dyDescent="0.2">
      <c r="A1915" s="336"/>
      <c r="B1915" s="336"/>
    </row>
    <row r="1916" spans="1:2" x14ac:dyDescent="0.2">
      <c r="A1916" s="336"/>
      <c r="B1916" s="336"/>
    </row>
    <row r="1917" spans="1:2" x14ac:dyDescent="0.2">
      <c r="A1917" s="336"/>
      <c r="B1917" s="336"/>
    </row>
    <row r="1918" spans="1:2" x14ac:dyDescent="0.2">
      <c r="A1918" s="336"/>
      <c r="B1918" s="336"/>
    </row>
    <row r="1919" spans="1:2" x14ac:dyDescent="0.2">
      <c r="A1919" s="336"/>
      <c r="B1919" s="336"/>
    </row>
    <row r="1920" spans="1:2" x14ac:dyDescent="0.2">
      <c r="A1920" s="336"/>
      <c r="B1920" s="336"/>
    </row>
    <row r="1921" spans="1:2" x14ac:dyDescent="0.2">
      <c r="A1921" s="336"/>
      <c r="B1921" s="336"/>
    </row>
    <row r="1922" spans="1:2" x14ac:dyDescent="0.2">
      <c r="A1922" s="336"/>
      <c r="B1922" s="336"/>
    </row>
    <row r="1923" spans="1:2" x14ac:dyDescent="0.2">
      <c r="A1923" s="336"/>
      <c r="B1923" s="336"/>
    </row>
    <row r="1924" spans="1:2" x14ac:dyDescent="0.2">
      <c r="A1924" s="336"/>
      <c r="B1924" s="336"/>
    </row>
    <row r="1925" spans="1:2" x14ac:dyDescent="0.2">
      <c r="A1925" s="336"/>
      <c r="B1925" s="336"/>
    </row>
    <row r="1926" spans="1:2" x14ac:dyDescent="0.2">
      <c r="A1926" s="336"/>
      <c r="B1926" s="336"/>
    </row>
    <row r="1927" spans="1:2" x14ac:dyDescent="0.2">
      <c r="A1927" s="336"/>
      <c r="B1927" s="336"/>
    </row>
    <row r="1928" spans="1:2" x14ac:dyDescent="0.2">
      <c r="A1928" s="336"/>
      <c r="B1928" s="336"/>
    </row>
    <row r="1929" spans="1:2" x14ac:dyDescent="0.2">
      <c r="A1929" s="336"/>
      <c r="B1929" s="336"/>
    </row>
    <row r="1930" spans="1:2" x14ac:dyDescent="0.2">
      <c r="A1930" s="336"/>
      <c r="B1930" s="336"/>
    </row>
    <row r="1931" spans="1:2" x14ac:dyDescent="0.2">
      <c r="A1931" s="336"/>
      <c r="B1931" s="336"/>
    </row>
    <row r="1932" spans="1:2" x14ac:dyDescent="0.2">
      <c r="A1932" s="336"/>
      <c r="B1932" s="336"/>
    </row>
    <row r="1933" spans="1:2" x14ac:dyDescent="0.2">
      <c r="A1933" s="336"/>
      <c r="B1933" s="336"/>
    </row>
    <row r="1934" spans="1:2" x14ac:dyDescent="0.2">
      <c r="A1934" s="336"/>
      <c r="B1934" s="336"/>
    </row>
    <row r="1935" spans="1:2" x14ac:dyDescent="0.2">
      <c r="A1935" s="336"/>
      <c r="B1935" s="336"/>
    </row>
    <row r="1936" spans="1:2" x14ac:dyDescent="0.2">
      <c r="A1936" s="336"/>
      <c r="B1936" s="336"/>
    </row>
    <row r="1937" spans="1:2" x14ac:dyDescent="0.2">
      <c r="A1937" s="336"/>
      <c r="B1937" s="336"/>
    </row>
    <row r="1938" spans="1:2" x14ac:dyDescent="0.2">
      <c r="A1938" s="336"/>
      <c r="B1938" s="336"/>
    </row>
    <row r="1939" spans="1:2" x14ac:dyDescent="0.2">
      <c r="A1939" s="336"/>
      <c r="B1939" s="336"/>
    </row>
    <row r="1940" spans="1:2" x14ac:dyDescent="0.2">
      <c r="A1940" s="336"/>
      <c r="B1940" s="336"/>
    </row>
    <row r="1941" spans="1:2" x14ac:dyDescent="0.2">
      <c r="A1941" s="336"/>
      <c r="B1941" s="336"/>
    </row>
    <row r="1942" spans="1:2" x14ac:dyDescent="0.2">
      <c r="A1942" s="336"/>
      <c r="B1942" s="336"/>
    </row>
    <row r="1943" spans="1:2" x14ac:dyDescent="0.2">
      <c r="A1943" s="336"/>
      <c r="B1943" s="336"/>
    </row>
    <row r="1944" spans="1:2" x14ac:dyDescent="0.2">
      <c r="A1944" s="336"/>
      <c r="B1944" s="336"/>
    </row>
    <row r="1945" spans="1:2" x14ac:dyDescent="0.2">
      <c r="A1945" s="336"/>
      <c r="B1945" s="336"/>
    </row>
    <row r="1946" spans="1:2" x14ac:dyDescent="0.2">
      <c r="A1946" s="336"/>
      <c r="B1946" s="336"/>
    </row>
    <row r="1947" spans="1:2" x14ac:dyDescent="0.2">
      <c r="A1947" s="336"/>
      <c r="B1947" s="336"/>
    </row>
    <row r="1948" spans="1:2" x14ac:dyDescent="0.2">
      <c r="A1948" s="336"/>
      <c r="B1948" s="336"/>
    </row>
    <row r="1949" spans="1:2" x14ac:dyDescent="0.2">
      <c r="A1949" s="336"/>
      <c r="B1949" s="336"/>
    </row>
    <row r="1950" spans="1:2" x14ac:dyDescent="0.2">
      <c r="A1950" s="336"/>
      <c r="B1950" s="336"/>
    </row>
    <row r="1951" spans="1:2" x14ac:dyDescent="0.2">
      <c r="A1951" s="336"/>
      <c r="B1951" s="336"/>
    </row>
    <row r="1952" spans="1:2" x14ac:dyDescent="0.2">
      <c r="A1952" s="336"/>
      <c r="B1952" s="336"/>
    </row>
    <row r="1953" spans="1:2" x14ac:dyDescent="0.2">
      <c r="A1953" s="336"/>
      <c r="B1953" s="336"/>
    </row>
    <row r="1954" spans="1:2" x14ac:dyDescent="0.2">
      <c r="A1954" s="336"/>
      <c r="B1954" s="336"/>
    </row>
    <row r="1955" spans="1:2" x14ac:dyDescent="0.2">
      <c r="A1955" s="336"/>
      <c r="B1955" s="336"/>
    </row>
    <row r="1956" spans="1:2" x14ac:dyDescent="0.2">
      <c r="A1956" s="336"/>
      <c r="B1956" s="336"/>
    </row>
    <row r="1957" spans="1:2" x14ac:dyDescent="0.2">
      <c r="A1957" s="336"/>
      <c r="B1957" s="336"/>
    </row>
    <row r="1958" spans="1:2" x14ac:dyDescent="0.2">
      <c r="A1958" s="336"/>
      <c r="B1958" s="336"/>
    </row>
    <row r="1959" spans="1:2" x14ac:dyDescent="0.2">
      <c r="A1959" s="336"/>
      <c r="B1959" s="336"/>
    </row>
    <row r="1960" spans="1:2" x14ac:dyDescent="0.2">
      <c r="A1960" s="336"/>
      <c r="B1960" s="336"/>
    </row>
    <row r="1961" spans="1:2" x14ac:dyDescent="0.2">
      <c r="A1961" s="336"/>
      <c r="B1961" s="336"/>
    </row>
    <row r="1962" spans="1:2" x14ac:dyDescent="0.2">
      <c r="A1962" s="336"/>
      <c r="B1962" s="336"/>
    </row>
    <row r="1963" spans="1:2" x14ac:dyDescent="0.2">
      <c r="A1963" s="336"/>
      <c r="B1963" s="336"/>
    </row>
    <row r="1964" spans="1:2" x14ac:dyDescent="0.2">
      <c r="A1964" s="336"/>
      <c r="B1964" s="336"/>
    </row>
    <row r="1965" spans="1:2" x14ac:dyDescent="0.2">
      <c r="A1965" s="336"/>
      <c r="B1965" s="336"/>
    </row>
    <row r="1966" spans="1:2" x14ac:dyDescent="0.2">
      <c r="A1966" s="336"/>
      <c r="B1966" s="336"/>
    </row>
    <row r="1967" spans="1:2" x14ac:dyDescent="0.2">
      <c r="A1967" s="336"/>
      <c r="B1967" s="336"/>
    </row>
    <row r="1968" spans="1:2" x14ac:dyDescent="0.2">
      <c r="A1968" s="336"/>
      <c r="B1968" s="336"/>
    </row>
    <row r="1969" spans="1:2" x14ac:dyDescent="0.2">
      <c r="A1969" s="336"/>
      <c r="B1969" s="336"/>
    </row>
    <row r="1970" spans="1:2" x14ac:dyDescent="0.2">
      <c r="A1970" s="336"/>
      <c r="B1970" s="336"/>
    </row>
    <row r="1971" spans="1:2" x14ac:dyDescent="0.2">
      <c r="A1971" s="336"/>
      <c r="B1971" s="336"/>
    </row>
    <row r="1972" spans="1:2" x14ac:dyDescent="0.2">
      <c r="A1972" s="336"/>
      <c r="B1972" s="336"/>
    </row>
    <row r="1973" spans="1:2" x14ac:dyDescent="0.2">
      <c r="A1973" s="336"/>
      <c r="B1973" s="336"/>
    </row>
    <row r="1974" spans="1:2" x14ac:dyDescent="0.2">
      <c r="A1974" s="336"/>
      <c r="B1974" s="336"/>
    </row>
    <row r="1975" spans="1:2" x14ac:dyDescent="0.2">
      <c r="A1975" s="336"/>
      <c r="B1975" s="336"/>
    </row>
    <row r="1976" spans="1:2" x14ac:dyDescent="0.2">
      <c r="A1976" s="336"/>
      <c r="B1976" s="336"/>
    </row>
    <row r="1977" spans="1:2" x14ac:dyDescent="0.2">
      <c r="A1977" s="336"/>
      <c r="B1977" s="336"/>
    </row>
    <row r="1978" spans="1:2" x14ac:dyDescent="0.2">
      <c r="A1978" s="336"/>
      <c r="B1978" s="336"/>
    </row>
    <row r="1979" spans="1:2" x14ac:dyDescent="0.2">
      <c r="A1979" s="336"/>
      <c r="B1979" s="336"/>
    </row>
    <row r="1980" spans="1:2" x14ac:dyDescent="0.2">
      <c r="A1980" s="336"/>
      <c r="B1980" s="336"/>
    </row>
    <row r="1981" spans="1:2" x14ac:dyDescent="0.2">
      <c r="A1981" s="336"/>
      <c r="B1981" s="336"/>
    </row>
    <row r="1982" spans="1:2" x14ac:dyDescent="0.2">
      <c r="A1982" s="336"/>
      <c r="B1982" s="336"/>
    </row>
    <row r="1983" spans="1:2" x14ac:dyDescent="0.2">
      <c r="A1983" s="336"/>
      <c r="B1983" s="336"/>
    </row>
    <row r="1984" spans="1:2" x14ac:dyDescent="0.2">
      <c r="A1984" s="336"/>
      <c r="B1984" s="336"/>
    </row>
    <row r="1985" spans="1:2" x14ac:dyDescent="0.2">
      <c r="A1985" s="336"/>
      <c r="B1985" s="336"/>
    </row>
    <row r="1986" spans="1:2" x14ac:dyDescent="0.2">
      <c r="A1986" s="336"/>
      <c r="B1986" s="336"/>
    </row>
    <row r="1987" spans="1:2" x14ac:dyDescent="0.2">
      <c r="A1987" s="336"/>
      <c r="B1987" s="336"/>
    </row>
    <row r="1988" spans="1:2" x14ac:dyDescent="0.2">
      <c r="A1988" s="336"/>
      <c r="B1988" s="336"/>
    </row>
    <row r="1989" spans="1:2" x14ac:dyDescent="0.2">
      <c r="A1989" s="336"/>
      <c r="B1989" s="336"/>
    </row>
    <row r="1990" spans="1:2" x14ac:dyDescent="0.2">
      <c r="A1990" s="336"/>
      <c r="B1990" s="336"/>
    </row>
    <row r="1991" spans="1:2" x14ac:dyDescent="0.2">
      <c r="A1991" s="336"/>
      <c r="B1991" s="336"/>
    </row>
    <row r="1992" spans="1:2" x14ac:dyDescent="0.2">
      <c r="A1992" s="336"/>
      <c r="B1992" s="336"/>
    </row>
    <row r="1993" spans="1:2" x14ac:dyDescent="0.2">
      <c r="A1993" s="336"/>
      <c r="B1993" s="336"/>
    </row>
    <row r="1994" spans="1:2" x14ac:dyDescent="0.2">
      <c r="A1994" s="336"/>
      <c r="B1994" s="336"/>
    </row>
    <row r="1995" spans="1:2" x14ac:dyDescent="0.2">
      <c r="A1995" s="336"/>
      <c r="B1995" s="336"/>
    </row>
    <row r="1996" spans="1:2" x14ac:dyDescent="0.2">
      <c r="A1996" s="336"/>
      <c r="B1996" s="336"/>
    </row>
    <row r="1997" spans="1:2" x14ac:dyDescent="0.2">
      <c r="A1997" s="336"/>
      <c r="B1997" s="336"/>
    </row>
    <row r="1998" spans="1:2" x14ac:dyDescent="0.2">
      <c r="A1998" s="336"/>
      <c r="B1998" s="336"/>
    </row>
    <row r="1999" spans="1:2" x14ac:dyDescent="0.2">
      <c r="A1999" s="336"/>
      <c r="B1999" s="336"/>
    </row>
    <row r="2000" spans="1:2" x14ac:dyDescent="0.2">
      <c r="A2000" s="336"/>
      <c r="B2000" s="336"/>
    </row>
    <row r="2001" spans="1:2" x14ac:dyDescent="0.2">
      <c r="A2001" s="336"/>
      <c r="B2001" s="336"/>
    </row>
    <row r="2002" spans="1:2" x14ac:dyDescent="0.2">
      <c r="A2002" s="336"/>
      <c r="B2002" s="336"/>
    </row>
    <row r="2003" spans="1:2" x14ac:dyDescent="0.2">
      <c r="A2003" s="336"/>
      <c r="B2003" s="336"/>
    </row>
    <row r="2004" spans="1:2" x14ac:dyDescent="0.2">
      <c r="A2004" s="336"/>
      <c r="B2004" s="336"/>
    </row>
    <row r="2005" spans="1:2" x14ac:dyDescent="0.2">
      <c r="A2005" s="336"/>
      <c r="B2005" s="336"/>
    </row>
    <row r="2006" spans="1:2" x14ac:dyDescent="0.2">
      <c r="A2006" s="336"/>
      <c r="B2006" s="336"/>
    </row>
    <row r="2007" spans="1:2" x14ac:dyDescent="0.2">
      <c r="A2007" s="336"/>
      <c r="B2007" s="336"/>
    </row>
    <row r="2008" spans="1:2" x14ac:dyDescent="0.2">
      <c r="A2008" s="336"/>
      <c r="B2008" s="336"/>
    </row>
    <row r="2009" spans="1:2" x14ac:dyDescent="0.2">
      <c r="A2009" s="336"/>
      <c r="B2009" s="336"/>
    </row>
    <row r="2010" spans="1:2" x14ac:dyDescent="0.2">
      <c r="A2010" s="336"/>
      <c r="B2010" s="336"/>
    </row>
    <row r="2011" spans="1:2" x14ac:dyDescent="0.2">
      <c r="A2011" s="336"/>
      <c r="B2011" s="336"/>
    </row>
    <row r="2012" spans="1:2" x14ac:dyDescent="0.2">
      <c r="A2012" s="336"/>
      <c r="B2012" s="336"/>
    </row>
    <row r="2013" spans="1:2" x14ac:dyDescent="0.2">
      <c r="A2013" s="336"/>
      <c r="B2013" s="336"/>
    </row>
    <row r="2014" spans="1:2" x14ac:dyDescent="0.2">
      <c r="A2014" s="336"/>
      <c r="B2014" s="336"/>
    </row>
    <row r="2015" spans="1:2" x14ac:dyDescent="0.2">
      <c r="A2015" s="336"/>
      <c r="B2015" s="336"/>
    </row>
    <row r="2016" spans="1:2" x14ac:dyDescent="0.2">
      <c r="A2016" s="336"/>
      <c r="B2016" s="336"/>
    </row>
    <row r="2017" spans="1:2" x14ac:dyDescent="0.2">
      <c r="A2017" s="336"/>
      <c r="B2017" s="336"/>
    </row>
    <row r="2018" spans="1:2" x14ac:dyDescent="0.2">
      <c r="A2018" s="336"/>
      <c r="B2018" s="336"/>
    </row>
    <row r="2019" spans="1:2" x14ac:dyDescent="0.2">
      <c r="A2019" s="336"/>
      <c r="B2019" s="336"/>
    </row>
    <row r="2020" spans="1:2" x14ac:dyDescent="0.2">
      <c r="A2020" s="336"/>
      <c r="B2020" s="336"/>
    </row>
    <row r="2021" spans="1:2" x14ac:dyDescent="0.2">
      <c r="A2021" s="336"/>
      <c r="B2021" s="336"/>
    </row>
    <row r="2022" spans="1:2" x14ac:dyDescent="0.2">
      <c r="A2022" s="336"/>
      <c r="B2022" s="336"/>
    </row>
    <row r="2023" spans="1:2" x14ac:dyDescent="0.2">
      <c r="A2023" s="336"/>
      <c r="B2023" s="336"/>
    </row>
    <row r="2024" spans="1:2" x14ac:dyDescent="0.2">
      <c r="A2024" s="336"/>
      <c r="B2024" s="336"/>
    </row>
    <row r="2025" spans="1:2" x14ac:dyDescent="0.2">
      <c r="A2025" s="336"/>
      <c r="B2025" s="336"/>
    </row>
    <row r="2026" spans="1:2" x14ac:dyDescent="0.2">
      <c r="A2026" s="336"/>
      <c r="B2026" s="336"/>
    </row>
    <row r="2027" spans="1:2" x14ac:dyDescent="0.2">
      <c r="A2027" s="336"/>
      <c r="B2027" s="336"/>
    </row>
    <row r="2028" spans="1:2" x14ac:dyDescent="0.2">
      <c r="A2028" s="336"/>
      <c r="B2028" s="336"/>
    </row>
    <row r="2029" spans="1:2" x14ac:dyDescent="0.2">
      <c r="A2029" s="336"/>
      <c r="B2029" s="336"/>
    </row>
    <row r="2030" spans="1:2" x14ac:dyDescent="0.2">
      <c r="A2030" s="336"/>
      <c r="B2030" s="336"/>
    </row>
    <row r="2031" spans="1:2" x14ac:dyDescent="0.2">
      <c r="A2031" s="336"/>
      <c r="B2031" s="336"/>
    </row>
    <row r="2032" spans="1:2" x14ac:dyDescent="0.2">
      <c r="A2032" s="336"/>
      <c r="B2032" s="336"/>
    </row>
    <row r="2033" spans="1:2" x14ac:dyDescent="0.2">
      <c r="A2033" s="336"/>
      <c r="B2033" s="336"/>
    </row>
    <row r="2034" spans="1:2" x14ac:dyDescent="0.2">
      <c r="A2034" s="336"/>
      <c r="B2034" s="336"/>
    </row>
    <row r="2035" spans="1:2" x14ac:dyDescent="0.2">
      <c r="A2035" s="336"/>
      <c r="B2035" s="336"/>
    </row>
    <row r="2036" spans="1:2" x14ac:dyDescent="0.2">
      <c r="A2036" s="336"/>
      <c r="B2036" s="336"/>
    </row>
    <row r="2037" spans="1:2" x14ac:dyDescent="0.2">
      <c r="A2037" s="336"/>
      <c r="B2037" s="336"/>
    </row>
    <row r="2038" spans="1:2" x14ac:dyDescent="0.2">
      <c r="A2038" s="336"/>
      <c r="B2038" s="336"/>
    </row>
    <row r="2039" spans="1:2" x14ac:dyDescent="0.2">
      <c r="A2039" s="336"/>
      <c r="B2039" s="336"/>
    </row>
    <row r="2040" spans="1:2" x14ac:dyDescent="0.2">
      <c r="A2040" s="336"/>
      <c r="B2040" s="336"/>
    </row>
    <row r="2041" spans="1:2" x14ac:dyDescent="0.2">
      <c r="A2041" s="336"/>
      <c r="B2041" s="336"/>
    </row>
    <row r="2042" spans="1:2" x14ac:dyDescent="0.2">
      <c r="A2042" s="336"/>
      <c r="B2042" s="336"/>
    </row>
    <row r="2043" spans="1:2" x14ac:dyDescent="0.2">
      <c r="A2043" s="336"/>
      <c r="B2043" s="336"/>
    </row>
    <row r="2044" spans="1:2" x14ac:dyDescent="0.2">
      <c r="A2044" s="336"/>
      <c r="B2044" s="336"/>
    </row>
    <row r="2045" spans="1:2" x14ac:dyDescent="0.2">
      <c r="A2045" s="336"/>
      <c r="B2045" s="336"/>
    </row>
    <row r="2046" spans="1:2" x14ac:dyDescent="0.2">
      <c r="A2046" s="336"/>
      <c r="B2046" s="336"/>
    </row>
    <row r="2047" spans="1:2" x14ac:dyDescent="0.2">
      <c r="A2047" s="336"/>
      <c r="B2047" s="336"/>
    </row>
    <row r="2048" spans="1:2" x14ac:dyDescent="0.2">
      <c r="A2048" s="336"/>
      <c r="B2048" s="336"/>
    </row>
    <row r="2049" spans="1:2" x14ac:dyDescent="0.2">
      <c r="A2049" s="336"/>
      <c r="B2049" s="336"/>
    </row>
    <row r="2050" spans="1:2" x14ac:dyDescent="0.2">
      <c r="A2050" s="336"/>
      <c r="B2050" s="336"/>
    </row>
    <row r="2051" spans="1:2" x14ac:dyDescent="0.2">
      <c r="A2051" s="336"/>
      <c r="B2051" s="336"/>
    </row>
    <row r="2052" spans="1:2" x14ac:dyDescent="0.2">
      <c r="A2052" s="336"/>
      <c r="B2052" s="336"/>
    </row>
    <row r="2053" spans="1:2" x14ac:dyDescent="0.2">
      <c r="A2053" s="336"/>
      <c r="B2053" s="336"/>
    </row>
    <row r="2054" spans="1:2" x14ac:dyDescent="0.2">
      <c r="A2054" s="336"/>
      <c r="B2054" s="336"/>
    </row>
    <row r="2055" spans="1:2" x14ac:dyDescent="0.2">
      <c r="A2055" s="336"/>
      <c r="B2055" s="336"/>
    </row>
    <row r="2056" spans="1:2" x14ac:dyDescent="0.2">
      <c r="A2056" s="336"/>
      <c r="B2056" s="336"/>
    </row>
    <row r="2057" spans="1:2" x14ac:dyDescent="0.2">
      <c r="A2057" s="336"/>
      <c r="B2057" s="336"/>
    </row>
    <row r="2058" spans="1:2" x14ac:dyDescent="0.2">
      <c r="A2058" s="336"/>
      <c r="B2058" s="336"/>
    </row>
    <row r="2059" spans="1:2" x14ac:dyDescent="0.2">
      <c r="A2059" s="336"/>
      <c r="B2059" s="336"/>
    </row>
    <row r="2060" spans="1:2" x14ac:dyDescent="0.2">
      <c r="A2060" s="336"/>
      <c r="B2060" s="336"/>
    </row>
    <row r="2061" spans="1:2" x14ac:dyDescent="0.2">
      <c r="A2061" s="336"/>
      <c r="B2061" s="336"/>
    </row>
    <row r="2062" spans="1:2" x14ac:dyDescent="0.2">
      <c r="A2062" s="336"/>
      <c r="B2062" s="336"/>
    </row>
    <row r="2063" spans="1:2" x14ac:dyDescent="0.2">
      <c r="A2063" s="336"/>
      <c r="B2063" s="336"/>
    </row>
    <row r="2064" spans="1:2" x14ac:dyDescent="0.2">
      <c r="A2064" s="336"/>
      <c r="B2064" s="336"/>
    </row>
    <row r="2065" spans="1:2" x14ac:dyDescent="0.2">
      <c r="A2065" s="336"/>
      <c r="B2065" s="336"/>
    </row>
    <row r="2066" spans="1:2" x14ac:dyDescent="0.2">
      <c r="A2066" s="336"/>
      <c r="B2066" s="336"/>
    </row>
    <row r="2067" spans="1:2" x14ac:dyDescent="0.2">
      <c r="A2067" s="336"/>
      <c r="B2067" s="336"/>
    </row>
    <row r="2068" spans="1:2" x14ac:dyDescent="0.2">
      <c r="A2068" s="336"/>
      <c r="B2068" s="336"/>
    </row>
    <row r="2069" spans="1:2" x14ac:dyDescent="0.2">
      <c r="A2069" s="336"/>
      <c r="B2069" s="336"/>
    </row>
    <row r="2070" spans="1:2" x14ac:dyDescent="0.2">
      <c r="A2070" s="336"/>
      <c r="B2070" s="336"/>
    </row>
    <row r="2071" spans="1:2" x14ac:dyDescent="0.2">
      <c r="A2071" s="336"/>
      <c r="B2071" s="336"/>
    </row>
    <row r="2072" spans="1:2" x14ac:dyDescent="0.2">
      <c r="A2072" s="336"/>
      <c r="B2072" s="336"/>
    </row>
    <row r="2073" spans="1:2" x14ac:dyDescent="0.2">
      <c r="A2073" s="336"/>
      <c r="B2073" s="336"/>
    </row>
    <row r="2074" spans="1:2" x14ac:dyDescent="0.2">
      <c r="A2074" s="336"/>
      <c r="B2074" s="336"/>
    </row>
    <row r="2075" spans="1:2" x14ac:dyDescent="0.2">
      <c r="A2075" s="336"/>
      <c r="B2075" s="336"/>
    </row>
    <row r="2076" spans="1:2" x14ac:dyDescent="0.2">
      <c r="A2076" s="336"/>
      <c r="B2076" s="336"/>
    </row>
    <row r="2077" spans="1:2" x14ac:dyDescent="0.2">
      <c r="A2077" s="336"/>
      <c r="B2077" s="336"/>
    </row>
    <row r="2078" spans="1:2" x14ac:dyDescent="0.2">
      <c r="A2078" s="336"/>
      <c r="B2078" s="336"/>
    </row>
    <row r="2079" spans="1:2" x14ac:dyDescent="0.2">
      <c r="A2079" s="336"/>
      <c r="B2079" s="336"/>
    </row>
    <row r="2080" spans="1:2" x14ac:dyDescent="0.2">
      <c r="A2080" s="336"/>
      <c r="B2080" s="336"/>
    </row>
    <row r="2081" spans="1:2" x14ac:dyDescent="0.2">
      <c r="A2081" s="336"/>
      <c r="B2081" s="336"/>
    </row>
    <row r="2082" spans="1:2" x14ac:dyDescent="0.2">
      <c r="A2082" s="336"/>
      <c r="B2082" s="336"/>
    </row>
    <row r="2083" spans="1:2" x14ac:dyDescent="0.2">
      <c r="A2083" s="336"/>
      <c r="B2083" s="336"/>
    </row>
    <row r="2084" spans="1:2" x14ac:dyDescent="0.2">
      <c r="A2084" s="336"/>
      <c r="B2084" s="336"/>
    </row>
    <row r="2085" spans="1:2" x14ac:dyDescent="0.2">
      <c r="A2085" s="336"/>
      <c r="B2085" s="336"/>
    </row>
    <row r="2086" spans="1:2" x14ac:dyDescent="0.2">
      <c r="A2086" s="336"/>
      <c r="B2086" s="336"/>
    </row>
    <row r="2087" spans="1:2" x14ac:dyDescent="0.2">
      <c r="A2087" s="336"/>
      <c r="B2087" s="336"/>
    </row>
    <row r="2088" spans="1:2" x14ac:dyDescent="0.2">
      <c r="A2088" s="336"/>
      <c r="B2088" s="336"/>
    </row>
    <row r="2089" spans="1:2" x14ac:dyDescent="0.2">
      <c r="A2089" s="336"/>
      <c r="B2089" s="336"/>
    </row>
    <row r="2090" spans="1:2" x14ac:dyDescent="0.2">
      <c r="A2090" s="336"/>
      <c r="B2090" s="336"/>
    </row>
    <row r="2091" spans="1:2" x14ac:dyDescent="0.2">
      <c r="A2091" s="336"/>
      <c r="B2091" s="336"/>
    </row>
    <row r="2092" spans="1:2" x14ac:dyDescent="0.2">
      <c r="A2092" s="336"/>
      <c r="B2092" s="336"/>
    </row>
    <row r="2093" spans="1:2" x14ac:dyDescent="0.2">
      <c r="A2093" s="336"/>
      <c r="B2093" s="336"/>
    </row>
    <row r="2094" spans="1:2" x14ac:dyDescent="0.2">
      <c r="A2094" s="336"/>
      <c r="B2094" s="336"/>
    </row>
    <row r="2095" spans="1:2" x14ac:dyDescent="0.2">
      <c r="A2095" s="336"/>
      <c r="B2095" s="336"/>
    </row>
    <row r="2096" spans="1:2" x14ac:dyDescent="0.2">
      <c r="A2096" s="336"/>
      <c r="B2096" s="336"/>
    </row>
    <row r="2097" spans="1:2" x14ac:dyDescent="0.2">
      <c r="A2097" s="336"/>
      <c r="B2097" s="336"/>
    </row>
    <row r="2098" spans="1:2" x14ac:dyDescent="0.2">
      <c r="A2098" s="336"/>
      <c r="B2098" s="336"/>
    </row>
    <row r="2099" spans="1:2" x14ac:dyDescent="0.2">
      <c r="A2099" s="336"/>
      <c r="B2099" s="336"/>
    </row>
    <row r="2100" spans="1:2" x14ac:dyDescent="0.2">
      <c r="A2100" s="336"/>
      <c r="B2100" s="336"/>
    </row>
    <row r="2101" spans="1:2" x14ac:dyDescent="0.2">
      <c r="A2101" s="336"/>
      <c r="B2101" s="336"/>
    </row>
    <row r="2102" spans="1:2" x14ac:dyDescent="0.2">
      <c r="A2102" s="336"/>
      <c r="B2102" s="336"/>
    </row>
    <row r="2103" spans="1:2" x14ac:dyDescent="0.2">
      <c r="A2103" s="336"/>
      <c r="B2103" s="336"/>
    </row>
    <row r="2104" spans="1:2" x14ac:dyDescent="0.2">
      <c r="A2104" s="336"/>
      <c r="B2104" s="336"/>
    </row>
    <row r="2105" spans="1:2" x14ac:dyDescent="0.2">
      <c r="A2105" s="336"/>
      <c r="B2105" s="336"/>
    </row>
    <row r="2106" spans="1:2" x14ac:dyDescent="0.2">
      <c r="A2106" s="336"/>
      <c r="B2106" s="336"/>
    </row>
    <row r="2107" spans="1:2" x14ac:dyDescent="0.2">
      <c r="A2107" s="336"/>
      <c r="B2107" s="336"/>
    </row>
    <row r="2108" spans="1:2" x14ac:dyDescent="0.2">
      <c r="A2108" s="336"/>
      <c r="B2108" s="336"/>
    </row>
    <row r="2109" spans="1:2" x14ac:dyDescent="0.2">
      <c r="A2109" s="336"/>
      <c r="B2109" s="336"/>
    </row>
    <row r="2110" spans="1:2" x14ac:dyDescent="0.2">
      <c r="A2110" s="336"/>
      <c r="B2110" s="336"/>
    </row>
    <row r="2111" spans="1:2" x14ac:dyDescent="0.2">
      <c r="A2111" s="336"/>
      <c r="B2111" s="336"/>
    </row>
    <row r="2112" spans="1:2" x14ac:dyDescent="0.2">
      <c r="A2112" s="336"/>
      <c r="B2112" s="336"/>
    </row>
    <row r="2113" spans="1:2" x14ac:dyDescent="0.2">
      <c r="A2113" s="336"/>
      <c r="B2113" s="336"/>
    </row>
    <row r="2114" spans="1:2" x14ac:dyDescent="0.2">
      <c r="A2114" s="336"/>
      <c r="B2114" s="336"/>
    </row>
    <row r="2115" spans="1:2" x14ac:dyDescent="0.2">
      <c r="A2115" s="336"/>
      <c r="B2115" s="336"/>
    </row>
    <row r="2116" spans="1:2" x14ac:dyDescent="0.2">
      <c r="A2116" s="336"/>
      <c r="B2116" s="336"/>
    </row>
    <row r="2117" spans="1:2" x14ac:dyDescent="0.2">
      <c r="A2117" s="336"/>
      <c r="B2117" s="336"/>
    </row>
    <row r="2118" spans="1:2" x14ac:dyDescent="0.2">
      <c r="A2118" s="336"/>
      <c r="B2118" s="336"/>
    </row>
    <row r="2119" spans="1:2" x14ac:dyDescent="0.2">
      <c r="A2119" s="336"/>
      <c r="B2119" s="336"/>
    </row>
    <row r="2120" spans="1:2" x14ac:dyDescent="0.2">
      <c r="A2120" s="336"/>
      <c r="B2120" s="336"/>
    </row>
    <row r="2121" spans="1:2" x14ac:dyDescent="0.2">
      <c r="A2121" s="336"/>
      <c r="B2121" s="336"/>
    </row>
    <row r="2122" spans="1:2" x14ac:dyDescent="0.2">
      <c r="A2122" s="336"/>
      <c r="B2122" s="336"/>
    </row>
    <row r="2123" spans="1:2" x14ac:dyDescent="0.2">
      <c r="A2123" s="336"/>
      <c r="B2123" s="336"/>
    </row>
    <row r="2124" spans="1:2" x14ac:dyDescent="0.2">
      <c r="A2124" s="336"/>
      <c r="B2124" s="336"/>
    </row>
    <row r="2125" spans="1:2" x14ac:dyDescent="0.2">
      <c r="A2125" s="336"/>
      <c r="B2125" s="336"/>
    </row>
    <row r="2126" spans="1:2" x14ac:dyDescent="0.2">
      <c r="A2126" s="336"/>
      <c r="B2126" s="336"/>
    </row>
    <row r="2127" spans="1:2" x14ac:dyDescent="0.2">
      <c r="A2127" s="336"/>
      <c r="B2127" s="336"/>
    </row>
    <row r="2128" spans="1:2" x14ac:dyDescent="0.2">
      <c r="A2128" s="336"/>
      <c r="B2128" s="336"/>
    </row>
    <row r="2129" spans="1:2" x14ac:dyDescent="0.2">
      <c r="A2129" s="336"/>
      <c r="B2129" s="336"/>
    </row>
    <row r="2130" spans="1:2" x14ac:dyDescent="0.2">
      <c r="A2130" s="336"/>
      <c r="B2130" s="336"/>
    </row>
    <row r="2131" spans="1:2" x14ac:dyDescent="0.2">
      <c r="A2131" s="336"/>
      <c r="B2131" s="336"/>
    </row>
    <row r="2132" spans="1:2" x14ac:dyDescent="0.2">
      <c r="A2132" s="336"/>
      <c r="B2132" s="336"/>
    </row>
    <row r="2133" spans="1:2" x14ac:dyDescent="0.2">
      <c r="A2133" s="336"/>
      <c r="B2133" s="336"/>
    </row>
    <row r="2134" spans="1:2" x14ac:dyDescent="0.2">
      <c r="A2134" s="336"/>
      <c r="B2134" s="336"/>
    </row>
    <row r="2135" spans="1:2" x14ac:dyDescent="0.2">
      <c r="A2135" s="336"/>
      <c r="B2135" s="336"/>
    </row>
    <row r="2136" spans="1:2" x14ac:dyDescent="0.2">
      <c r="A2136" s="336"/>
      <c r="B2136" s="336"/>
    </row>
    <row r="2137" spans="1:2" x14ac:dyDescent="0.2">
      <c r="A2137" s="336"/>
      <c r="B2137" s="336"/>
    </row>
    <row r="2138" spans="1:2" x14ac:dyDescent="0.2">
      <c r="A2138" s="336"/>
      <c r="B2138" s="336"/>
    </row>
    <row r="2139" spans="1:2" x14ac:dyDescent="0.2">
      <c r="A2139" s="336"/>
      <c r="B2139" s="336"/>
    </row>
    <row r="2140" spans="1:2" x14ac:dyDescent="0.2">
      <c r="A2140" s="336"/>
      <c r="B2140" s="336"/>
    </row>
    <row r="2141" spans="1:2" x14ac:dyDescent="0.2">
      <c r="A2141" s="336"/>
      <c r="B2141" s="336"/>
    </row>
    <row r="2142" spans="1:2" x14ac:dyDescent="0.2">
      <c r="A2142" s="336"/>
      <c r="B2142" s="336"/>
    </row>
    <row r="2143" spans="1:2" x14ac:dyDescent="0.2">
      <c r="A2143" s="336"/>
      <c r="B2143" s="336"/>
    </row>
    <row r="2144" spans="1:2" x14ac:dyDescent="0.2">
      <c r="A2144" s="336"/>
      <c r="B2144" s="336"/>
    </row>
    <row r="2145" spans="1:2" x14ac:dyDescent="0.2">
      <c r="A2145" s="336"/>
      <c r="B2145" s="336"/>
    </row>
    <row r="2146" spans="1:2" x14ac:dyDescent="0.2">
      <c r="A2146" s="336"/>
      <c r="B2146" s="336"/>
    </row>
    <row r="2147" spans="1:2" x14ac:dyDescent="0.2">
      <c r="A2147" s="336"/>
      <c r="B2147" s="336"/>
    </row>
    <row r="2148" spans="1:2" x14ac:dyDescent="0.2">
      <c r="A2148" s="336"/>
      <c r="B2148" s="336"/>
    </row>
    <row r="2149" spans="1:2" x14ac:dyDescent="0.2">
      <c r="A2149" s="336"/>
      <c r="B2149" s="336"/>
    </row>
    <row r="2150" spans="1:2" x14ac:dyDescent="0.2">
      <c r="A2150" s="336"/>
      <c r="B2150" s="336"/>
    </row>
    <row r="2151" spans="1:2" x14ac:dyDescent="0.2">
      <c r="A2151" s="336"/>
      <c r="B2151" s="336"/>
    </row>
    <row r="2152" spans="1:2" x14ac:dyDescent="0.2">
      <c r="A2152" s="336"/>
      <c r="B2152" s="336"/>
    </row>
    <row r="2153" spans="1:2" x14ac:dyDescent="0.2">
      <c r="A2153" s="336"/>
      <c r="B2153" s="336"/>
    </row>
    <row r="2154" spans="1:2" x14ac:dyDescent="0.2">
      <c r="A2154" s="336"/>
      <c r="B2154" s="336"/>
    </row>
    <row r="2155" spans="1:2" x14ac:dyDescent="0.2">
      <c r="A2155" s="336"/>
      <c r="B2155" s="336"/>
    </row>
    <row r="2156" spans="1:2" x14ac:dyDescent="0.2">
      <c r="A2156" s="336"/>
      <c r="B2156" s="336"/>
    </row>
    <row r="2157" spans="1:2" x14ac:dyDescent="0.2">
      <c r="A2157" s="336"/>
      <c r="B2157" s="336"/>
    </row>
    <row r="2158" spans="1:2" x14ac:dyDescent="0.2">
      <c r="A2158" s="336"/>
      <c r="B2158" s="336"/>
    </row>
    <row r="2159" spans="1:2" x14ac:dyDescent="0.2">
      <c r="A2159" s="336"/>
      <c r="B2159" s="336"/>
    </row>
    <row r="2160" spans="1:2" x14ac:dyDescent="0.2">
      <c r="A2160" s="336"/>
      <c r="B2160" s="336"/>
    </row>
    <row r="2161" spans="1:2" x14ac:dyDescent="0.2">
      <c r="A2161" s="336"/>
      <c r="B2161" s="336"/>
    </row>
    <row r="2162" spans="1:2" x14ac:dyDescent="0.2">
      <c r="A2162" s="336"/>
      <c r="B2162" s="336"/>
    </row>
    <row r="2163" spans="1:2" x14ac:dyDescent="0.2">
      <c r="A2163" s="336"/>
      <c r="B2163" s="336"/>
    </row>
    <row r="2164" spans="1:2" x14ac:dyDescent="0.2">
      <c r="A2164" s="336"/>
      <c r="B2164" s="336"/>
    </row>
    <row r="2165" spans="1:2" x14ac:dyDescent="0.2">
      <c r="A2165" s="336"/>
      <c r="B2165" s="336"/>
    </row>
    <row r="2166" spans="1:2" x14ac:dyDescent="0.2">
      <c r="A2166" s="336"/>
      <c r="B2166" s="336"/>
    </row>
    <row r="2167" spans="1:2" x14ac:dyDescent="0.2">
      <c r="A2167" s="336"/>
      <c r="B2167" s="336"/>
    </row>
    <row r="2168" spans="1:2" x14ac:dyDescent="0.2">
      <c r="A2168" s="336"/>
      <c r="B2168" s="336"/>
    </row>
    <row r="2169" spans="1:2" x14ac:dyDescent="0.2">
      <c r="A2169" s="336"/>
      <c r="B2169" s="336"/>
    </row>
    <row r="2170" spans="1:2" x14ac:dyDescent="0.2">
      <c r="A2170" s="336"/>
      <c r="B2170" s="336"/>
    </row>
    <row r="2171" spans="1:2" x14ac:dyDescent="0.2">
      <c r="A2171" s="336"/>
      <c r="B2171" s="336"/>
    </row>
    <row r="2172" spans="1:2" x14ac:dyDescent="0.2">
      <c r="A2172" s="336"/>
      <c r="B2172" s="336"/>
    </row>
    <row r="2173" spans="1:2" x14ac:dyDescent="0.2">
      <c r="A2173" s="336"/>
      <c r="B2173" s="336"/>
    </row>
    <row r="2174" spans="1:2" x14ac:dyDescent="0.2">
      <c r="A2174" s="336"/>
      <c r="B2174" s="336"/>
    </row>
    <row r="2175" spans="1:2" x14ac:dyDescent="0.2">
      <c r="A2175" s="336"/>
      <c r="B2175" s="336"/>
    </row>
    <row r="2176" spans="1:2" x14ac:dyDescent="0.2">
      <c r="A2176" s="336"/>
      <c r="B2176" s="336"/>
    </row>
    <row r="2177" spans="1:2" x14ac:dyDescent="0.2">
      <c r="A2177" s="336"/>
      <c r="B2177" s="336"/>
    </row>
    <row r="2178" spans="1:2" x14ac:dyDescent="0.2">
      <c r="A2178" s="336"/>
      <c r="B2178" s="336"/>
    </row>
    <row r="2179" spans="1:2" x14ac:dyDescent="0.2">
      <c r="A2179" s="336"/>
      <c r="B2179" s="336"/>
    </row>
    <row r="2180" spans="1:2" x14ac:dyDescent="0.2">
      <c r="A2180" s="336"/>
      <c r="B2180" s="336"/>
    </row>
    <row r="2181" spans="1:2" x14ac:dyDescent="0.2">
      <c r="A2181" s="336"/>
      <c r="B2181" s="336"/>
    </row>
    <row r="2182" spans="1:2" x14ac:dyDescent="0.2">
      <c r="A2182" s="336"/>
      <c r="B2182" s="336"/>
    </row>
    <row r="2183" spans="1:2" x14ac:dyDescent="0.2">
      <c r="A2183" s="336"/>
      <c r="B2183" s="336"/>
    </row>
    <row r="2184" spans="1:2" x14ac:dyDescent="0.2">
      <c r="A2184" s="336"/>
      <c r="B2184" s="336"/>
    </row>
    <row r="2185" spans="1:2" x14ac:dyDescent="0.2">
      <c r="A2185" s="336"/>
      <c r="B2185" s="336"/>
    </row>
    <row r="2186" spans="1:2" x14ac:dyDescent="0.2">
      <c r="A2186" s="336"/>
      <c r="B2186" s="336"/>
    </row>
    <row r="2187" spans="1:2" x14ac:dyDescent="0.2">
      <c r="A2187" s="336"/>
      <c r="B2187" s="336"/>
    </row>
    <row r="2188" spans="1:2" x14ac:dyDescent="0.2">
      <c r="A2188" s="336"/>
      <c r="B2188" s="336"/>
    </row>
    <row r="2189" spans="1:2" x14ac:dyDescent="0.2">
      <c r="A2189" s="336"/>
      <c r="B2189" s="336"/>
    </row>
    <row r="2190" spans="1:2" x14ac:dyDescent="0.2">
      <c r="A2190" s="336"/>
      <c r="B2190" s="336"/>
    </row>
    <row r="2191" spans="1:2" x14ac:dyDescent="0.2">
      <c r="A2191" s="336"/>
      <c r="B2191" s="336"/>
    </row>
    <row r="2192" spans="1:2" x14ac:dyDescent="0.2">
      <c r="A2192" s="336"/>
      <c r="B2192" s="336"/>
    </row>
    <row r="2193" spans="1:2" x14ac:dyDescent="0.2">
      <c r="A2193" s="336"/>
      <c r="B2193" s="336"/>
    </row>
    <row r="2194" spans="1:2" x14ac:dyDescent="0.2">
      <c r="A2194" s="336"/>
      <c r="B2194" s="336"/>
    </row>
    <row r="2195" spans="1:2" x14ac:dyDescent="0.2">
      <c r="A2195" s="336"/>
      <c r="B2195" s="336"/>
    </row>
    <row r="2196" spans="1:2" x14ac:dyDescent="0.2">
      <c r="A2196" s="336"/>
      <c r="B2196" s="336"/>
    </row>
    <row r="2197" spans="1:2" x14ac:dyDescent="0.2">
      <c r="A2197" s="336"/>
      <c r="B2197" s="336"/>
    </row>
    <row r="2198" spans="1:2" x14ac:dyDescent="0.2">
      <c r="A2198" s="336"/>
      <c r="B2198" s="336"/>
    </row>
    <row r="2199" spans="1:2" x14ac:dyDescent="0.2">
      <c r="A2199" s="336"/>
      <c r="B2199" s="336"/>
    </row>
    <row r="2200" spans="1:2" x14ac:dyDescent="0.2">
      <c r="A2200" s="336"/>
      <c r="B2200" s="336"/>
    </row>
    <row r="2201" spans="1:2" x14ac:dyDescent="0.2">
      <c r="A2201" s="336"/>
      <c r="B2201" s="336"/>
    </row>
    <row r="2202" spans="1:2" x14ac:dyDescent="0.2">
      <c r="A2202" s="336"/>
      <c r="B2202" s="336"/>
    </row>
    <row r="2203" spans="1:2" x14ac:dyDescent="0.2">
      <c r="A2203" s="336"/>
      <c r="B2203" s="336"/>
    </row>
    <row r="2204" spans="1:2" x14ac:dyDescent="0.2">
      <c r="A2204" s="336"/>
      <c r="B2204" s="336"/>
    </row>
    <row r="2205" spans="1:2" x14ac:dyDescent="0.2">
      <c r="A2205" s="336"/>
      <c r="B2205" s="336"/>
    </row>
    <row r="2206" spans="1:2" x14ac:dyDescent="0.2">
      <c r="A2206" s="336"/>
      <c r="B2206" s="336"/>
    </row>
    <row r="2207" spans="1:2" x14ac:dyDescent="0.2">
      <c r="A2207" s="336"/>
      <c r="B2207" s="336"/>
    </row>
    <row r="2208" spans="1:2" x14ac:dyDescent="0.2">
      <c r="A2208" s="336"/>
      <c r="B2208" s="336"/>
    </row>
    <row r="2209" spans="1:2" x14ac:dyDescent="0.2">
      <c r="A2209" s="336"/>
      <c r="B2209" s="336"/>
    </row>
    <row r="2210" spans="1:2" x14ac:dyDescent="0.2">
      <c r="A2210" s="336"/>
      <c r="B2210" s="336"/>
    </row>
    <row r="2211" spans="1:2" x14ac:dyDescent="0.2">
      <c r="A2211" s="336"/>
      <c r="B2211" s="336"/>
    </row>
    <row r="2212" spans="1:2" x14ac:dyDescent="0.2">
      <c r="A2212" s="336"/>
      <c r="B2212" s="336"/>
    </row>
    <row r="2213" spans="1:2" x14ac:dyDescent="0.2">
      <c r="A2213" s="336"/>
      <c r="B2213" s="336"/>
    </row>
    <row r="2214" spans="1:2" x14ac:dyDescent="0.2">
      <c r="A2214" s="336"/>
      <c r="B2214" s="336"/>
    </row>
    <row r="2215" spans="1:2" x14ac:dyDescent="0.2">
      <c r="A2215" s="336"/>
      <c r="B2215" s="336"/>
    </row>
    <row r="2216" spans="1:2" x14ac:dyDescent="0.2">
      <c r="A2216" s="336"/>
      <c r="B2216" s="336"/>
    </row>
    <row r="2217" spans="1:2" x14ac:dyDescent="0.2">
      <c r="A2217" s="336"/>
      <c r="B2217" s="336"/>
    </row>
    <row r="2218" spans="1:2" x14ac:dyDescent="0.2">
      <c r="A2218" s="336"/>
      <c r="B2218" s="336"/>
    </row>
    <row r="2219" spans="1:2" x14ac:dyDescent="0.2">
      <c r="A2219" s="336"/>
      <c r="B2219" s="336"/>
    </row>
    <row r="2220" spans="1:2" x14ac:dyDescent="0.2">
      <c r="A2220" s="336"/>
      <c r="B2220" s="336"/>
    </row>
    <row r="2221" spans="1:2" x14ac:dyDescent="0.2">
      <c r="A2221" s="336"/>
      <c r="B2221" s="336"/>
    </row>
    <row r="2222" spans="1:2" x14ac:dyDescent="0.2">
      <c r="A2222" s="336"/>
      <c r="B2222" s="336"/>
    </row>
    <row r="2223" spans="1:2" x14ac:dyDescent="0.2">
      <c r="A2223" s="336"/>
      <c r="B2223" s="336"/>
    </row>
    <row r="2224" spans="1:2" x14ac:dyDescent="0.2">
      <c r="A2224" s="336"/>
      <c r="B2224" s="336"/>
    </row>
    <row r="2225" spans="1:2" x14ac:dyDescent="0.2">
      <c r="A2225" s="336"/>
      <c r="B2225" s="336"/>
    </row>
    <row r="2226" spans="1:2" x14ac:dyDescent="0.2">
      <c r="A2226" s="336"/>
      <c r="B2226" s="336"/>
    </row>
    <row r="2227" spans="1:2" x14ac:dyDescent="0.2">
      <c r="A2227" s="336"/>
      <c r="B2227" s="336"/>
    </row>
    <row r="2228" spans="1:2" x14ac:dyDescent="0.2">
      <c r="A2228" s="336"/>
      <c r="B2228" s="336"/>
    </row>
    <row r="2229" spans="1:2" x14ac:dyDescent="0.2">
      <c r="A2229" s="336"/>
      <c r="B2229" s="336"/>
    </row>
    <row r="2230" spans="1:2" x14ac:dyDescent="0.2">
      <c r="A2230" s="336"/>
      <c r="B2230" s="336"/>
    </row>
    <row r="2231" spans="1:2" x14ac:dyDescent="0.2">
      <c r="A2231" s="336"/>
      <c r="B2231" s="336"/>
    </row>
    <row r="2232" spans="1:2" x14ac:dyDescent="0.2">
      <c r="A2232" s="336"/>
      <c r="B2232" s="336"/>
    </row>
    <row r="2233" spans="1:2" x14ac:dyDescent="0.2">
      <c r="A2233" s="336"/>
      <c r="B2233" s="336"/>
    </row>
    <row r="2234" spans="1:2" x14ac:dyDescent="0.2">
      <c r="A2234" s="336"/>
      <c r="B2234" s="336"/>
    </row>
    <row r="2235" spans="1:2" x14ac:dyDescent="0.2">
      <c r="A2235" s="336"/>
      <c r="B2235" s="336"/>
    </row>
    <row r="2236" spans="1:2" x14ac:dyDescent="0.2">
      <c r="A2236" s="336"/>
      <c r="B2236" s="336"/>
    </row>
    <row r="2237" spans="1:2" x14ac:dyDescent="0.2">
      <c r="A2237" s="336"/>
      <c r="B2237" s="336"/>
    </row>
    <row r="2238" spans="1:2" x14ac:dyDescent="0.2">
      <c r="A2238" s="336"/>
      <c r="B2238" s="336"/>
    </row>
    <row r="2239" spans="1:2" x14ac:dyDescent="0.2">
      <c r="A2239" s="336"/>
      <c r="B2239" s="336"/>
    </row>
    <row r="2240" spans="1:2" x14ac:dyDescent="0.2">
      <c r="A2240" s="336"/>
      <c r="B2240" s="336"/>
    </row>
    <row r="2241" spans="1:2" x14ac:dyDescent="0.2">
      <c r="A2241" s="336"/>
      <c r="B2241" s="336"/>
    </row>
    <row r="2242" spans="1:2" x14ac:dyDescent="0.2">
      <c r="A2242" s="336"/>
      <c r="B2242" s="336"/>
    </row>
    <row r="2243" spans="1:2" x14ac:dyDescent="0.2">
      <c r="A2243" s="336"/>
      <c r="B2243" s="336"/>
    </row>
    <row r="2244" spans="1:2" x14ac:dyDescent="0.2">
      <c r="A2244" s="336"/>
      <c r="B2244" s="336"/>
    </row>
    <row r="2245" spans="1:2" x14ac:dyDescent="0.2">
      <c r="A2245" s="336"/>
      <c r="B2245" s="336"/>
    </row>
    <row r="3115" spans="5:5" x14ac:dyDescent="0.2">
      <c r="E3115" s="311">
        <f t="shared" ref="E3115:E3178" si="5">F3115*C3115</f>
        <v>0</v>
      </c>
    </row>
    <row r="3116" spans="5:5" x14ac:dyDescent="0.2">
      <c r="E3116" s="311">
        <f t="shared" si="5"/>
        <v>0</v>
      </c>
    </row>
    <row r="3117" spans="5:5" x14ac:dyDescent="0.2">
      <c r="E3117" s="311">
        <f t="shared" si="5"/>
        <v>0</v>
      </c>
    </row>
    <row r="3118" spans="5:5" x14ac:dyDescent="0.2">
      <c r="E3118" s="311">
        <f t="shared" si="5"/>
        <v>0</v>
      </c>
    </row>
    <row r="3119" spans="5:5" x14ac:dyDescent="0.2">
      <c r="E3119" s="311">
        <f t="shared" si="5"/>
        <v>0</v>
      </c>
    </row>
    <row r="3120" spans="5:5" x14ac:dyDescent="0.2">
      <c r="E3120" s="311">
        <f t="shared" si="5"/>
        <v>0</v>
      </c>
    </row>
    <row r="3121" spans="5:5" x14ac:dyDescent="0.2">
      <c r="E3121" s="311">
        <f t="shared" si="5"/>
        <v>0</v>
      </c>
    </row>
    <row r="3122" spans="5:5" x14ac:dyDescent="0.2">
      <c r="E3122" s="311">
        <f t="shared" si="5"/>
        <v>0</v>
      </c>
    </row>
    <row r="3123" spans="5:5" x14ac:dyDescent="0.2">
      <c r="E3123" s="311">
        <f t="shared" si="5"/>
        <v>0</v>
      </c>
    </row>
    <row r="3124" spans="5:5" x14ac:dyDescent="0.2">
      <c r="E3124" s="311">
        <f t="shared" si="5"/>
        <v>0</v>
      </c>
    </row>
    <row r="3125" spans="5:5" x14ac:dyDescent="0.2">
      <c r="E3125" s="311">
        <f t="shared" si="5"/>
        <v>0</v>
      </c>
    </row>
    <row r="3126" spans="5:5" x14ac:dyDescent="0.2">
      <c r="E3126" s="311">
        <f t="shared" si="5"/>
        <v>0</v>
      </c>
    </row>
    <row r="3127" spans="5:5" x14ac:dyDescent="0.2">
      <c r="E3127" s="311">
        <f t="shared" si="5"/>
        <v>0</v>
      </c>
    </row>
    <row r="3128" spans="5:5" x14ac:dyDescent="0.2">
      <c r="E3128" s="311">
        <f t="shared" si="5"/>
        <v>0</v>
      </c>
    </row>
    <row r="3129" spans="5:5" x14ac:dyDescent="0.2">
      <c r="E3129" s="311">
        <f t="shared" si="5"/>
        <v>0</v>
      </c>
    </row>
    <row r="3130" spans="5:5" x14ac:dyDescent="0.2">
      <c r="E3130" s="311">
        <f t="shared" si="5"/>
        <v>0</v>
      </c>
    </row>
    <row r="3131" spans="5:5" x14ac:dyDescent="0.2">
      <c r="E3131" s="311">
        <f t="shared" si="5"/>
        <v>0</v>
      </c>
    </row>
    <row r="3132" spans="5:5" x14ac:dyDescent="0.2">
      <c r="E3132" s="311">
        <f t="shared" si="5"/>
        <v>0</v>
      </c>
    </row>
    <row r="3133" spans="5:5" x14ac:dyDescent="0.2">
      <c r="E3133" s="311">
        <f t="shared" si="5"/>
        <v>0</v>
      </c>
    </row>
    <row r="3134" spans="5:5" x14ac:dyDescent="0.2">
      <c r="E3134" s="311">
        <f t="shared" si="5"/>
        <v>0</v>
      </c>
    </row>
    <row r="3135" spans="5:5" x14ac:dyDescent="0.2">
      <c r="E3135" s="311">
        <f t="shared" si="5"/>
        <v>0</v>
      </c>
    </row>
    <row r="3136" spans="5:5" x14ac:dyDescent="0.2">
      <c r="E3136" s="311">
        <f t="shared" si="5"/>
        <v>0</v>
      </c>
    </row>
    <row r="3137" spans="5:5" x14ac:dyDescent="0.2">
      <c r="E3137" s="311">
        <f t="shared" si="5"/>
        <v>0</v>
      </c>
    </row>
    <row r="3138" spans="5:5" x14ac:dyDescent="0.2">
      <c r="E3138" s="311">
        <f t="shared" si="5"/>
        <v>0</v>
      </c>
    </row>
    <row r="3139" spans="5:5" x14ac:dyDescent="0.2">
      <c r="E3139" s="311">
        <f t="shared" si="5"/>
        <v>0</v>
      </c>
    </row>
    <row r="3140" spans="5:5" x14ac:dyDescent="0.2">
      <c r="E3140" s="311">
        <f t="shared" si="5"/>
        <v>0</v>
      </c>
    </row>
    <row r="3141" spans="5:5" x14ac:dyDescent="0.2">
      <c r="E3141" s="311">
        <f t="shared" si="5"/>
        <v>0</v>
      </c>
    </row>
    <row r="3142" spans="5:5" x14ac:dyDescent="0.2">
      <c r="E3142" s="311">
        <f t="shared" si="5"/>
        <v>0</v>
      </c>
    </row>
    <row r="3143" spans="5:5" x14ac:dyDescent="0.2">
      <c r="E3143" s="311">
        <f t="shared" si="5"/>
        <v>0</v>
      </c>
    </row>
    <row r="3144" spans="5:5" x14ac:dyDescent="0.2">
      <c r="E3144" s="311">
        <f t="shared" si="5"/>
        <v>0</v>
      </c>
    </row>
    <row r="3145" spans="5:5" x14ac:dyDescent="0.2">
      <c r="E3145" s="311">
        <f t="shared" si="5"/>
        <v>0</v>
      </c>
    </row>
    <row r="3146" spans="5:5" x14ac:dyDescent="0.2">
      <c r="E3146" s="311">
        <f t="shared" si="5"/>
        <v>0</v>
      </c>
    </row>
    <row r="3147" spans="5:5" x14ac:dyDescent="0.2">
      <c r="E3147" s="311">
        <f t="shared" si="5"/>
        <v>0</v>
      </c>
    </row>
    <row r="3148" spans="5:5" x14ac:dyDescent="0.2">
      <c r="E3148" s="311">
        <f t="shared" si="5"/>
        <v>0</v>
      </c>
    </row>
    <row r="3149" spans="5:5" x14ac:dyDescent="0.2">
      <c r="E3149" s="311">
        <f t="shared" si="5"/>
        <v>0</v>
      </c>
    </row>
    <row r="3150" spans="5:5" x14ac:dyDescent="0.2">
      <c r="E3150" s="311">
        <f t="shared" si="5"/>
        <v>0</v>
      </c>
    </row>
    <row r="3151" spans="5:5" x14ac:dyDescent="0.2">
      <c r="E3151" s="311">
        <f t="shared" si="5"/>
        <v>0</v>
      </c>
    </row>
    <row r="3152" spans="5:5" x14ac:dyDescent="0.2">
      <c r="E3152" s="311">
        <f t="shared" si="5"/>
        <v>0</v>
      </c>
    </row>
    <row r="3153" spans="5:5" x14ac:dyDescent="0.2">
      <c r="E3153" s="311">
        <f t="shared" si="5"/>
        <v>0</v>
      </c>
    </row>
    <row r="3154" spans="5:5" x14ac:dyDescent="0.2">
      <c r="E3154" s="311">
        <f t="shared" si="5"/>
        <v>0</v>
      </c>
    </row>
    <row r="3155" spans="5:5" x14ac:dyDescent="0.2">
      <c r="E3155" s="311">
        <f t="shared" si="5"/>
        <v>0</v>
      </c>
    </row>
    <row r="3156" spans="5:5" x14ac:dyDescent="0.2">
      <c r="E3156" s="311">
        <f t="shared" si="5"/>
        <v>0</v>
      </c>
    </row>
    <row r="3157" spans="5:5" x14ac:dyDescent="0.2">
      <c r="E3157" s="311">
        <f t="shared" si="5"/>
        <v>0</v>
      </c>
    </row>
    <row r="3158" spans="5:5" x14ac:dyDescent="0.2">
      <c r="E3158" s="311">
        <f t="shared" si="5"/>
        <v>0</v>
      </c>
    </row>
    <row r="3159" spans="5:5" x14ac:dyDescent="0.2">
      <c r="E3159" s="311">
        <f t="shared" si="5"/>
        <v>0</v>
      </c>
    </row>
    <row r="3160" spans="5:5" x14ac:dyDescent="0.2">
      <c r="E3160" s="311">
        <f t="shared" si="5"/>
        <v>0</v>
      </c>
    </row>
    <row r="3161" spans="5:5" x14ac:dyDescent="0.2">
      <c r="E3161" s="311">
        <f t="shared" si="5"/>
        <v>0</v>
      </c>
    </row>
    <row r="3162" spans="5:5" x14ac:dyDescent="0.2">
      <c r="E3162" s="311">
        <f t="shared" si="5"/>
        <v>0</v>
      </c>
    </row>
    <row r="3163" spans="5:5" x14ac:dyDescent="0.2">
      <c r="E3163" s="311">
        <f t="shared" si="5"/>
        <v>0</v>
      </c>
    </row>
    <row r="3164" spans="5:5" x14ac:dyDescent="0.2">
      <c r="E3164" s="311">
        <f t="shared" si="5"/>
        <v>0</v>
      </c>
    </row>
    <row r="3165" spans="5:5" x14ac:dyDescent="0.2">
      <c r="E3165" s="311">
        <f t="shared" si="5"/>
        <v>0</v>
      </c>
    </row>
    <row r="3166" spans="5:5" x14ac:dyDescent="0.2">
      <c r="E3166" s="311">
        <f t="shared" si="5"/>
        <v>0</v>
      </c>
    </row>
    <row r="3167" spans="5:5" x14ac:dyDescent="0.2">
      <c r="E3167" s="311">
        <f t="shared" si="5"/>
        <v>0</v>
      </c>
    </row>
    <row r="3168" spans="5:5" x14ac:dyDescent="0.2">
      <c r="E3168" s="311">
        <f t="shared" si="5"/>
        <v>0</v>
      </c>
    </row>
    <row r="3169" spans="5:5" x14ac:dyDescent="0.2">
      <c r="E3169" s="311">
        <f t="shared" si="5"/>
        <v>0</v>
      </c>
    </row>
    <row r="3170" spans="5:5" x14ac:dyDescent="0.2">
      <c r="E3170" s="311">
        <f t="shared" si="5"/>
        <v>0</v>
      </c>
    </row>
    <row r="3171" spans="5:5" x14ac:dyDescent="0.2">
      <c r="E3171" s="311">
        <f t="shared" si="5"/>
        <v>0</v>
      </c>
    </row>
    <row r="3172" spans="5:5" x14ac:dyDescent="0.2">
      <c r="E3172" s="311">
        <f t="shared" si="5"/>
        <v>0</v>
      </c>
    </row>
    <row r="3173" spans="5:5" x14ac:dyDescent="0.2">
      <c r="E3173" s="311">
        <f t="shared" si="5"/>
        <v>0</v>
      </c>
    </row>
    <row r="3174" spans="5:5" x14ac:dyDescent="0.2">
      <c r="E3174" s="311">
        <f t="shared" si="5"/>
        <v>0</v>
      </c>
    </row>
    <row r="3175" spans="5:5" x14ac:dyDescent="0.2">
      <c r="E3175" s="311">
        <f t="shared" si="5"/>
        <v>0</v>
      </c>
    </row>
    <row r="3176" spans="5:5" x14ac:dyDescent="0.2">
      <c r="E3176" s="311">
        <f t="shared" si="5"/>
        <v>0</v>
      </c>
    </row>
    <row r="3177" spans="5:5" x14ac:dyDescent="0.2">
      <c r="E3177" s="311">
        <f t="shared" si="5"/>
        <v>0</v>
      </c>
    </row>
    <row r="3178" spans="5:5" x14ac:dyDescent="0.2">
      <c r="E3178" s="311">
        <f t="shared" si="5"/>
        <v>0</v>
      </c>
    </row>
    <row r="3179" spans="5:5" x14ac:dyDescent="0.2">
      <c r="E3179" s="311">
        <f t="shared" ref="E3179:E3242" si="6">F3179*C3179</f>
        <v>0</v>
      </c>
    </row>
    <row r="3180" spans="5:5" x14ac:dyDescent="0.2">
      <c r="E3180" s="311">
        <f t="shared" si="6"/>
        <v>0</v>
      </c>
    </row>
    <row r="3181" spans="5:5" x14ac:dyDescent="0.2">
      <c r="E3181" s="311">
        <f t="shared" si="6"/>
        <v>0</v>
      </c>
    </row>
    <row r="3182" spans="5:5" x14ac:dyDescent="0.2">
      <c r="E3182" s="311">
        <f t="shared" si="6"/>
        <v>0</v>
      </c>
    </row>
    <row r="3183" spans="5:5" x14ac:dyDescent="0.2">
      <c r="E3183" s="311">
        <f t="shared" si="6"/>
        <v>0</v>
      </c>
    </row>
    <row r="3184" spans="5:5" x14ac:dyDescent="0.2">
      <c r="E3184" s="311">
        <f t="shared" si="6"/>
        <v>0</v>
      </c>
    </row>
    <row r="3185" spans="5:5" x14ac:dyDescent="0.2">
      <c r="E3185" s="311">
        <f t="shared" si="6"/>
        <v>0</v>
      </c>
    </row>
    <row r="3186" spans="5:5" x14ac:dyDescent="0.2">
      <c r="E3186" s="311">
        <f t="shared" si="6"/>
        <v>0</v>
      </c>
    </row>
    <row r="3187" spans="5:5" x14ac:dyDescent="0.2">
      <c r="E3187" s="311">
        <f t="shared" si="6"/>
        <v>0</v>
      </c>
    </row>
    <row r="3188" spans="5:5" x14ac:dyDescent="0.2">
      <c r="E3188" s="311">
        <f t="shared" si="6"/>
        <v>0</v>
      </c>
    </row>
    <row r="3189" spans="5:5" x14ac:dyDescent="0.2">
      <c r="E3189" s="311">
        <f t="shared" si="6"/>
        <v>0</v>
      </c>
    </row>
    <row r="3190" spans="5:5" x14ac:dyDescent="0.2">
      <c r="E3190" s="311">
        <f t="shared" si="6"/>
        <v>0</v>
      </c>
    </row>
    <row r="3191" spans="5:5" x14ac:dyDescent="0.2">
      <c r="E3191" s="311">
        <f t="shared" si="6"/>
        <v>0</v>
      </c>
    </row>
    <row r="3192" spans="5:5" x14ac:dyDescent="0.2">
      <c r="E3192" s="311">
        <f t="shared" si="6"/>
        <v>0</v>
      </c>
    </row>
    <row r="3193" spans="5:5" x14ac:dyDescent="0.2">
      <c r="E3193" s="311">
        <f t="shared" si="6"/>
        <v>0</v>
      </c>
    </row>
    <row r="3194" spans="5:5" x14ac:dyDescent="0.2">
      <c r="E3194" s="311">
        <f t="shared" si="6"/>
        <v>0</v>
      </c>
    </row>
    <row r="3195" spans="5:5" x14ac:dyDescent="0.2">
      <c r="E3195" s="311">
        <f t="shared" si="6"/>
        <v>0</v>
      </c>
    </row>
    <row r="3196" spans="5:5" x14ac:dyDescent="0.2">
      <c r="E3196" s="311">
        <f t="shared" si="6"/>
        <v>0</v>
      </c>
    </row>
    <row r="3197" spans="5:5" x14ac:dyDescent="0.2">
      <c r="E3197" s="311">
        <f t="shared" si="6"/>
        <v>0</v>
      </c>
    </row>
    <row r="3198" spans="5:5" x14ac:dyDescent="0.2">
      <c r="E3198" s="311">
        <f t="shared" si="6"/>
        <v>0</v>
      </c>
    </row>
    <row r="3199" spans="5:5" x14ac:dyDescent="0.2">
      <c r="E3199" s="311">
        <f t="shared" si="6"/>
        <v>0</v>
      </c>
    </row>
    <row r="3200" spans="5:5" x14ac:dyDescent="0.2">
      <c r="E3200" s="311">
        <f t="shared" si="6"/>
        <v>0</v>
      </c>
    </row>
    <row r="3201" spans="5:5" x14ac:dyDescent="0.2">
      <c r="E3201" s="311">
        <f t="shared" si="6"/>
        <v>0</v>
      </c>
    </row>
    <row r="3202" spans="5:5" x14ac:dyDescent="0.2">
      <c r="E3202" s="311">
        <f t="shared" si="6"/>
        <v>0</v>
      </c>
    </row>
    <row r="3203" spans="5:5" x14ac:dyDescent="0.2">
      <c r="E3203" s="311">
        <f t="shared" si="6"/>
        <v>0</v>
      </c>
    </row>
    <row r="3204" spans="5:5" x14ac:dyDescent="0.2">
      <c r="E3204" s="311">
        <f t="shared" si="6"/>
        <v>0</v>
      </c>
    </row>
    <row r="3205" spans="5:5" x14ac:dyDescent="0.2">
      <c r="E3205" s="311">
        <f t="shared" si="6"/>
        <v>0</v>
      </c>
    </row>
    <row r="3206" spans="5:5" x14ac:dyDescent="0.2">
      <c r="E3206" s="311">
        <f t="shared" si="6"/>
        <v>0</v>
      </c>
    </row>
    <row r="3207" spans="5:5" x14ac:dyDescent="0.2">
      <c r="E3207" s="311">
        <f t="shared" si="6"/>
        <v>0</v>
      </c>
    </row>
    <row r="3208" spans="5:5" x14ac:dyDescent="0.2">
      <c r="E3208" s="311">
        <f t="shared" si="6"/>
        <v>0</v>
      </c>
    </row>
    <row r="3209" spans="5:5" x14ac:dyDescent="0.2">
      <c r="E3209" s="311">
        <f t="shared" si="6"/>
        <v>0</v>
      </c>
    </row>
    <row r="3210" spans="5:5" x14ac:dyDescent="0.2">
      <c r="E3210" s="311">
        <f t="shared" si="6"/>
        <v>0</v>
      </c>
    </row>
    <row r="3211" spans="5:5" x14ac:dyDescent="0.2">
      <c r="E3211" s="311">
        <f t="shared" si="6"/>
        <v>0</v>
      </c>
    </row>
    <row r="3212" spans="5:5" x14ac:dyDescent="0.2">
      <c r="E3212" s="311">
        <f t="shared" si="6"/>
        <v>0</v>
      </c>
    </row>
    <row r="3213" spans="5:5" x14ac:dyDescent="0.2">
      <c r="E3213" s="311">
        <f t="shared" si="6"/>
        <v>0</v>
      </c>
    </row>
    <row r="3214" spans="5:5" x14ac:dyDescent="0.2">
      <c r="E3214" s="311">
        <f t="shared" si="6"/>
        <v>0</v>
      </c>
    </row>
    <row r="3215" spans="5:5" x14ac:dyDescent="0.2">
      <c r="E3215" s="311">
        <f t="shared" si="6"/>
        <v>0</v>
      </c>
    </row>
    <row r="3216" spans="5:5" x14ac:dyDescent="0.2">
      <c r="E3216" s="311">
        <f t="shared" si="6"/>
        <v>0</v>
      </c>
    </row>
    <row r="3217" spans="5:5" x14ac:dyDescent="0.2">
      <c r="E3217" s="311">
        <f t="shared" si="6"/>
        <v>0</v>
      </c>
    </row>
    <row r="3218" spans="5:5" x14ac:dyDescent="0.2">
      <c r="E3218" s="311">
        <f t="shared" si="6"/>
        <v>0</v>
      </c>
    </row>
    <row r="3219" spans="5:5" x14ac:dyDescent="0.2">
      <c r="E3219" s="311">
        <f t="shared" si="6"/>
        <v>0</v>
      </c>
    </row>
    <row r="3220" spans="5:5" x14ac:dyDescent="0.2">
      <c r="E3220" s="311">
        <f t="shared" si="6"/>
        <v>0</v>
      </c>
    </row>
    <row r="3221" spans="5:5" x14ac:dyDescent="0.2">
      <c r="E3221" s="311">
        <f t="shared" si="6"/>
        <v>0</v>
      </c>
    </row>
    <row r="3222" spans="5:5" x14ac:dyDescent="0.2">
      <c r="E3222" s="311">
        <f t="shared" si="6"/>
        <v>0</v>
      </c>
    </row>
    <row r="3223" spans="5:5" x14ac:dyDescent="0.2">
      <c r="E3223" s="311">
        <f t="shared" si="6"/>
        <v>0</v>
      </c>
    </row>
    <row r="3224" spans="5:5" x14ac:dyDescent="0.2">
      <c r="E3224" s="311">
        <f t="shared" si="6"/>
        <v>0</v>
      </c>
    </row>
    <row r="3225" spans="5:5" x14ac:dyDescent="0.2">
      <c r="E3225" s="311">
        <f t="shared" si="6"/>
        <v>0</v>
      </c>
    </row>
    <row r="3226" spans="5:5" x14ac:dyDescent="0.2">
      <c r="E3226" s="311">
        <f t="shared" si="6"/>
        <v>0</v>
      </c>
    </row>
    <row r="3227" spans="5:5" x14ac:dyDescent="0.2">
      <c r="E3227" s="311">
        <f t="shared" si="6"/>
        <v>0</v>
      </c>
    </row>
    <row r="3228" spans="5:5" x14ac:dyDescent="0.2">
      <c r="E3228" s="311">
        <f t="shared" si="6"/>
        <v>0</v>
      </c>
    </row>
    <row r="3229" spans="5:5" x14ac:dyDescent="0.2">
      <c r="E3229" s="311">
        <f t="shared" si="6"/>
        <v>0</v>
      </c>
    </row>
    <row r="3230" spans="5:5" x14ac:dyDescent="0.2">
      <c r="E3230" s="311">
        <f t="shared" si="6"/>
        <v>0</v>
      </c>
    </row>
    <row r="3231" spans="5:5" x14ac:dyDescent="0.2">
      <c r="E3231" s="311">
        <f t="shared" si="6"/>
        <v>0</v>
      </c>
    </row>
    <row r="3232" spans="5:5" x14ac:dyDescent="0.2">
      <c r="E3232" s="311">
        <f t="shared" si="6"/>
        <v>0</v>
      </c>
    </row>
    <row r="3233" spans="5:5" x14ac:dyDescent="0.2">
      <c r="E3233" s="311">
        <f t="shared" si="6"/>
        <v>0</v>
      </c>
    </row>
    <row r="3234" spans="5:5" x14ac:dyDescent="0.2">
      <c r="E3234" s="311">
        <f t="shared" si="6"/>
        <v>0</v>
      </c>
    </row>
    <row r="3235" spans="5:5" x14ac:dyDescent="0.2">
      <c r="E3235" s="311">
        <f t="shared" si="6"/>
        <v>0</v>
      </c>
    </row>
    <row r="3236" spans="5:5" x14ac:dyDescent="0.2">
      <c r="E3236" s="311">
        <f t="shared" si="6"/>
        <v>0</v>
      </c>
    </row>
    <row r="3237" spans="5:5" x14ac:dyDescent="0.2">
      <c r="E3237" s="311">
        <f t="shared" si="6"/>
        <v>0</v>
      </c>
    </row>
    <row r="3238" spans="5:5" x14ac:dyDescent="0.2">
      <c r="E3238" s="311">
        <f t="shared" si="6"/>
        <v>0</v>
      </c>
    </row>
    <row r="3239" spans="5:5" x14ac:dyDescent="0.2">
      <c r="E3239" s="311">
        <f t="shared" si="6"/>
        <v>0</v>
      </c>
    </row>
    <row r="3240" spans="5:5" x14ac:dyDescent="0.2">
      <c r="E3240" s="311">
        <f t="shared" si="6"/>
        <v>0</v>
      </c>
    </row>
    <row r="3241" spans="5:5" x14ac:dyDescent="0.2">
      <c r="E3241" s="311">
        <f t="shared" si="6"/>
        <v>0</v>
      </c>
    </row>
    <row r="3242" spans="5:5" x14ac:dyDescent="0.2">
      <c r="E3242" s="311">
        <f t="shared" si="6"/>
        <v>0</v>
      </c>
    </row>
    <row r="3243" spans="5:5" x14ac:dyDescent="0.2">
      <c r="E3243" s="311">
        <f t="shared" ref="E3243:E3306" si="7">F3243*C3243</f>
        <v>0</v>
      </c>
    </row>
    <row r="3244" spans="5:5" x14ac:dyDescent="0.2">
      <c r="E3244" s="311">
        <f t="shared" si="7"/>
        <v>0</v>
      </c>
    </row>
    <row r="3245" spans="5:5" x14ac:dyDescent="0.2">
      <c r="E3245" s="311">
        <f t="shared" si="7"/>
        <v>0</v>
      </c>
    </row>
    <row r="3246" spans="5:5" x14ac:dyDescent="0.2">
      <c r="E3246" s="311">
        <f t="shared" si="7"/>
        <v>0</v>
      </c>
    </row>
    <row r="3247" spans="5:5" x14ac:dyDescent="0.2">
      <c r="E3247" s="311">
        <f t="shared" si="7"/>
        <v>0</v>
      </c>
    </row>
    <row r="3248" spans="5:5" x14ac:dyDescent="0.2">
      <c r="E3248" s="311">
        <f t="shared" si="7"/>
        <v>0</v>
      </c>
    </row>
    <row r="3249" spans="5:5" x14ac:dyDescent="0.2">
      <c r="E3249" s="311">
        <f t="shared" si="7"/>
        <v>0</v>
      </c>
    </row>
    <row r="3250" spans="5:5" x14ac:dyDescent="0.2">
      <c r="E3250" s="311">
        <f t="shared" si="7"/>
        <v>0</v>
      </c>
    </row>
    <row r="3251" spans="5:5" x14ac:dyDescent="0.2">
      <c r="E3251" s="311">
        <f t="shared" si="7"/>
        <v>0</v>
      </c>
    </row>
    <row r="3252" spans="5:5" x14ac:dyDescent="0.2">
      <c r="E3252" s="311">
        <f t="shared" si="7"/>
        <v>0</v>
      </c>
    </row>
    <row r="3253" spans="5:5" x14ac:dyDescent="0.2">
      <c r="E3253" s="311">
        <f t="shared" si="7"/>
        <v>0</v>
      </c>
    </row>
    <row r="3254" spans="5:5" x14ac:dyDescent="0.2">
      <c r="E3254" s="311">
        <f t="shared" si="7"/>
        <v>0</v>
      </c>
    </row>
    <row r="3255" spans="5:5" x14ac:dyDescent="0.2">
      <c r="E3255" s="311">
        <f t="shared" si="7"/>
        <v>0</v>
      </c>
    </row>
    <row r="3256" spans="5:5" x14ac:dyDescent="0.2">
      <c r="E3256" s="311">
        <f t="shared" si="7"/>
        <v>0</v>
      </c>
    </row>
    <row r="3257" spans="5:5" x14ac:dyDescent="0.2">
      <c r="E3257" s="311">
        <f t="shared" si="7"/>
        <v>0</v>
      </c>
    </row>
    <row r="3258" spans="5:5" x14ac:dyDescent="0.2">
      <c r="E3258" s="311">
        <f t="shared" si="7"/>
        <v>0</v>
      </c>
    </row>
    <row r="3259" spans="5:5" x14ac:dyDescent="0.2">
      <c r="E3259" s="311">
        <f t="shared" si="7"/>
        <v>0</v>
      </c>
    </row>
    <row r="3260" spans="5:5" x14ac:dyDescent="0.2">
      <c r="E3260" s="311">
        <f t="shared" si="7"/>
        <v>0</v>
      </c>
    </row>
    <row r="3261" spans="5:5" x14ac:dyDescent="0.2">
      <c r="E3261" s="311">
        <f t="shared" si="7"/>
        <v>0</v>
      </c>
    </row>
    <row r="3262" spans="5:5" x14ac:dyDescent="0.2">
      <c r="E3262" s="311">
        <f t="shared" si="7"/>
        <v>0</v>
      </c>
    </row>
    <row r="3263" spans="5:5" x14ac:dyDescent="0.2">
      <c r="E3263" s="311">
        <f t="shared" si="7"/>
        <v>0</v>
      </c>
    </row>
    <row r="3264" spans="5:5" x14ac:dyDescent="0.2">
      <c r="E3264" s="311">
        <f t="shared" si="7"/>
        <v>0</v>
      </c>
    </row>
    <row r="3265" spans="5:5" x14ac:dyDescent="0.2">
      <c r="E3265" s="311">
        <f t="shared" si="7"/>
        <v>0</v>
      </c>
    </row>
    <row r="3266" spans="5:5" x14ac:dyDescent="0.2">
      <c r="E3266" s="311">
        <f t="shared" si="7"/>
        <v>0</v>
      </c>
    </row>
    <row r="3267" spans="5:5" x14ac:dyDescent="0.2">
      <c r="E3267" s="311">
        <f t="shared" si="7"/>
        <v>0</v>
      </c>
    </row>
    <row r="3268" spans="5:5" x14ac:dyDescent="0.2">
      <c r="E3268" s="311">
        <f t="shared" si="7"/>
        <v>0</v>
      </c>
    </row>
    <row r="3269" spans="5:5" x14ac:dyDescent="0.2">
      <c r="E3269" s="311">
        <f t="shared" si="7"/>
        <v>0</v>
      </c>
    </row>
    <row r="3270" spans="5:5" x14ac:dyDescent="0.2">
      <c r="E3270" s="311">
        <f t="shared" si="7"/>
        <v>0</v>
      </c>
    </row>
    <row r="3271" spans="5:5" x14ac:dyDescent="0.2">
      <c r="E3271" s="311">
        <f t="shared" si="7"/>
        <v>0</v>
      </c>
    </row>
    <row r="3272" spans="5:5" x14ac:dyDescent="0.2">
      <c r="E3272" s="311">
        <f t="shared" si="7"/>
        <v>0</v>
      </c>
    </row>
    <row r="3273" spans="5:5" x14ac:dyDescent="0.2">
      <c r="E3273" s="311">
        <f t="shared" si="7"/>
        <v>0</v>
      </c>
    </row>
    <row r="3274" spans="5:5" x14ac:dyDescent="0.2">
      <c r="E3274" s="311">
        <f t="shared" si="7"/>
        <v>0</v>
      </c>
    </row>
    <row r="3275" spans="5:5" x14ac:dyDescent="0.2">
      <c r="E3275" s="311">
        <f t="shared" si="7"/>
        <v>0</v>
      </c>
    </row>
    <row r="3276" spans="5:5" x14ac:dyDescent="0.2">
      <c r="E3276" s="311">
        <f t="shared" si="7"/>
        <v>0</v>
      </c>
    </row>
    <row r="3277" spans="5:5" x14ac:dyDescent="0.2">
      <c r="E3277" s="311">
        <f t="shared" si="7"/>
        <v>0</v>
      </c>
    </row>
    <row r="3278" spans="5:5" x14ac:dyDescent="0.2">
      <c r="E3278" s="311">
        <f t="shared" si="7"/>
        <v>0</v>
      </c>
    </row>
    <row r="3279" spans="5:5" x14ac:dyDescent="0.2">
      <c r="E3279" s="311">
        <f t="shared" si="7"/>
        <v>0</v>
      </c>
    </row>
    <row r="3280" spans="5:5" x14ac:dyDescent="0.2">
      <c r="E3280" s="311">
        <f t="shared" si="7"/>
        <v>0</v>
      </c>
    </row>
    <row r="3281" spans="5:5" x14ac:dyDescent="0.2">
      <c r="E3281" s="311">
        <f t="shared" si="7"/>
        <v>0</v>
      </c>
    </row>
    <row r="3282" spans="5:5" x14ac:dyDescent="0.2">
      <c r="E3282" s="311">
        <f t="shared" si="7"/>
        <v>0</v>
      </c>
    </row>
    <row r="3283" spans="5:5" x14ac:dyDescent="0.2">
      <c r="E3283" s="311">
        <f t="shared" si="7"/>
        <v>0</v>
      </c>
    </row>
    <row r="3284" spans="5:5" x14ac:dyDescent="0.2">
      <c r="E3284" s="311">
        <f t="shared" si="7"/>
        <v>0</v>
      </c>
    </row>
    <row r="3285" spans="5:5" x14ac:dyDescent="0.2">
      <c r="E3285" s="311">
        <f t="shared" si="7"/>
        <v>0</v>
      </c>
    </row>
    <row r="3286" spans="5:5" x14ac:dyDescent="0.2">
      <c r="E3286" s="311">
        <f t="shared" si="7"/>
        <v>0</v>
      </c>
    </row>
    <row r="3287" spans="5:5" x14ac:dyDescent="0.2">
      <c r="E3287" s="311">
        <f t="shared" si="7"/>
        <v>0</v>
      </c>
    </row>
    <row r="3288" spans="5:5" x14ac:dyDescent="0.2">
      <c r="E3288" s="311">
        <f t="shared" si="7"/>
        <v>0</v>
      </c>
    </row>
    <row r="3289" spans="5:5" x14ac:dyDescent="0.2">
      <c r="E3289" s="311">
        <f t="shared" si="7"/>
        <v>0</v>
      </c>
    </row>
    <row r="3290" spans="5:5" x14ac:dyDescent="0.2">
      <c r="E3290" s="311">
        <f t="shared" si="7"/>
        <v>0</v>
      </c>
    </row>
    <row r="3291" spans="5:5" x14ac:dyDescent="0.2">
      <c r="E3291" s="311">
        <f t="shared" si="7"/>
        <v>0</v>
      </c>
    </row>
    <row r="3292" spans="5:5" x14ac:dyDescent="0.2">
      <c r="E3292" s="311">
        <f t="shared" si="7"/>
        <v>0</v>
      </c>
    </row>
    <row r="3293" spans="5:5" x14ac:dyDescent="0.2">
      <c r="E3293" s="311">
        <f t="shared" si="7"/>
        <v>0</v>
      </c>
    </row>
    <row r="3294" spans="5:5" x14ac:dyDescent="0.2">
      <c r="E3294" s="311">
        <f t="shared" si="7"/>
        <v>0</v>
      </c>
    </row>
    <row r="3295" spans="5:5" x14ac:dyDescent="0.2">
      <c r="E3295" s="311">
        <f t="shared" si="7"/>
        <v>0</v>
      </c>
    </row>
    <row r="3296" spans="5:5" x14ac:dyDescent="0.2">
      <c r="E3296" s="311">
        <f t="shared" si="7"/>
        <v>0</v>
      </c>
    </row>
    <row r="3297" spans="5:5" x14ac:dyDescent="0.2">
      <c r="E3297" s="311">
        <f t="shared" si="7"/>
        <v>0</v>
      </c>
    </row>
    <row r="3298" spans="5:5" x14ac:dyDescent="0.2">
      <c r="E3298" s="311">
        <f t="shared" si="7"/>
        <v>0</v>
      </c>
    </row>
    <row r="3299" spans="5:5" x14ac:dyDescent="0.2">
      <c r="E3299" s="311">
        <f t="shared" si="7"/>
        <v>0</v>
      </c>
    </row>
    <row r="3300" spans="5:5" x14ac:dyDescent="0.2">
      <c r="E3300" s="311">
        <f t="shared" si="7"/>
        <v>0</v>
      </c>
    </row>
    <row r="3301" spans="5:5" x14ac:dyDescent="0.2">
      <c r="E3301" s="311">
        <f t="shared" si="7"/>
        <v>0</v>
      </c>
    </row>
    <row r="3302" spans="5:5" x14ac:dyDescent="0.2">
      <c r="E3302" s="311">
        <f t="shared" si="7"/>
        <v>0</v>
      </c>
    </row>
    <row r="3303" spans="5:5" x14ac:dyDescent="0.2">
      <c r="E3303" s="311">
        <f t="shared" si="7"/>
        <v>0</v>
      </c>
    </row>
    <row r="3304" spans="5:5" x14ac:dyDescent="0.2">
      <c r="E3304" s="311">
        <f t="shared" si="7"/>
        <v>0</v>
      </c>
    </row>
    <row r="3305" spans="5:5" x14ac:dyDescent="0.2">
      <c r="E3305" s="311">
        <f t="shared" si="7"/>
        <v>0</v>
      </c>
    </row>
    <row r="3306" spans="5:5" x14ac:dyDescent="0.2">
      <c r="E3306" s="311">
        <f t="shared" si="7"/>
        <v>0</v>
      </c>
    </row>
    <row r="3307" spans="5:5" x14ac:dyDescent="0.2">
      <c r="E3307" s="311">
        <f t="shared" ref="E3307:E3370" si="8">F3307*C3307</f>
        <v>0</v>
      </c>
    </row>
    <row r="3308" spans="5:5" x14ac:dyDescent="0.2">
      <c r="E3308" s="311">
        <f t="shared" si="8"/>
        <v>0</v>
      </c>
    </row>
    <row r="3309" spans="5:5" x14ac:dyDescent="0.2">
      <c r="E3309" s="311">
        <f t="shared" si="8"/>
        <v>0</v>
      </c>
    </row>
    <row r="3310" spans="5:5" x14ac:dyDescent="0.2">
      <c r="E3310" s="311">
        <f t="shared" si="8"/>
        <v>0</v>
      </c>
    </row>
    <row r="3311" spans="5:5" x14ac:dyDescent="0.2">
      <c r="E3311" s="311">
        <f t="shared" si="8"/>
        <v>0</v>
      </c>
    </row>
    <row r="3312" spans="5:5" x14ac:dyDescent="0.2">
      <c r="E3312" s="311">
        <f t="shared" si="8"/>
        <v>0</v>
      </c>
    </row>
    <row r="3313" spans="5:5" x14ac:dyDescent="0.2">
      <c r="E3313" s="311">
        <f t="shared" si="8"/>
        <v>0</v>
      </c>
    </row>
    <row r="3314" spans="5:5" x14ac:dyDescent="0.2">
      <c r="E3314" s="311">
        <f t="shared" si="8"/>
        <v>0</v>
      </c>
    </row>
    <row r="3315" spans="5:5" x14ac:dyDescent="0.2">
      <c r="E3315" s="311">
        <f t="shared" si="8"/>
        <v>0</v>
      </c>
    </row>
    <row r="3316" spans="5:5" x14ac:dyDescent="0.2">
      <c r="E3316" s="311">
        <f t="shared" si="8"/>
        <v>0</v>
      </c>
    </row>
    <row r="3317" spans="5:5" x14ac:dyDescent="0.2">
      <c r="E3317" s="311">
        <f t="shared" si="8"/>
        <v>0</v>
      </c>
    </row>
    <row r="3318" spans="5:5" x14ac:dyDescent="0.2">
      <c r="E3318" s="311">
        <f t="shared" si="8"/>
        <v>0</v>
      </c>
    </row>
    <row r="3319" spans="5:5" x14ac:dyDescent="0.2">
      <c r="E3319" s="311">
        <f t="shared" si="8"/>
        <v>0</v>
      </c>
    </row>
    <row r="3320" spans="5:5" x14ac:dyDescent="0.2">
      <c r="E3320" s="311">
        <f t="shared" si="8"/>
        <v>0</v>
      </c>
    </row>
    <row r="3321" spans="5:5" x14ac:dyDescent="0.2">
      <c r="E3321" s="311">
        <f t="shared" si="8"/>
        <v>0</v>
      </c>
    </row>
    <row r="3322" spans="5:5" x14ac:dyDescent="0.2">
      <c r="E3322" s="311">
        <f t="shared" si="8"/>
        <v>0</v>
      </c>
    </row>
    <row r="3323" spans="5:5" x14ac:dyDescent="0.2">
      <c r="E3323" s="311">
        <f t="shared" si="8"/>
        <v>0</v>
      </c>
    </row>
    <row r="3324" spans="5:5" x14ac:dyDescent="0.2">
      <c r="E3324" s="311">
        <f t="shared" si="8"/>
        <v>0</v>
      </c>
    </row>
    <row r="3325" spans="5:5" x14ac:dyDescent="0.2">
      <c r="E3325" s="311">
        <f t="shared" si="8"/>
        <v>0</v>
      </c>
    </row>
    <row r="3326" spans="5:5" x14ac:dyDescent="0.2">
      <c r="E3326" s="311">
        <f t="shared" si="8"/>
        <v>0</v>
      </c>
    </row>
    <row r="3327" spans="5:5" x14ac:dyDescent="0.2">
      <c r="E3327" s="311">
        <f t="shared" si="8"/>
        <v>0</v>
      </c>
    </row>
    <row r="3328" spans="5:5" x14ac:dyDescent="0.2">
      <c r="E3328" s="311">
        <f t="shared" si="8"/>
        <v>0</v>
      </c>
    </row>
    <row r="3329" spans="5:5" x14ac:dyDescent="0.2">
      <c r="E3329" s="311">
        <f t="shared" si="8"/>
        <v>0</v>
      </c>
    </row>
    <row r="3330" spans="5:5" x14ac:dyDescent="0.2">
      <c r="E3330" s="311">
        <f t="shared" si="8"/>
        <v>0</v>
      </c>
    </row>
    <row r="3331" spans="5:5" x14ac:dyDescent="0.2">
      <c r="E3331" s="311">
        <f t="shared" si="8"/>
        <v>0</v>
      </c>
    </row>
    <row r="3332" spans="5:5" x14ac:dyDescent="0.2">
      <c r="E3332" s="311">
        <f t="shared" si="8"/>
        <v>0</v>
      </c>
    </row>
    <row r="3333" spans="5:5" x14ac:dyDescent="0.2">
      <c r="E3333" s="311">
        <f t="shared" si="8"/>
        <v>0</v>
      </c>
    </row>
    <row r="3334" spans="5:5" x14ac:dyDescent="0.2">
      <c r="E3334" s="311">
        <f t="shared" si="8"/>
        <v>0</v>
      </c>
    </row>
    <row r="3335" spans="5:5" x14ac:dyDescent="0.2">
      <c r="E3335" s="311">
        <f t="shared" si="8"/>
        <v>0</v>
      </c>
    </row>
    <row r="3336" spans="5:5" x14ac:dyDescent="0.2">
      <c r="E3336" s="311">
        <f t="shared" si="8"/>
        <v>0</v>
      </c>
    </row>
    <row r="3337" spans="5:5" x14ac:dyDescent="0.2">
      <c r="E3337" s="311">
        <f t="shared" si="8"/>
        <v>0</v>
      </c>
    </row>
    <row r="3338" spans="5:5" x14ac:dyDescent="0.2">
      <c r="E3338" s="311">
        <f t="shared" si="8"/>
        <v>0</v>
      </c>
    </row>
    <row r="3339" spans="5:5" x14ac:dyDescent="0.2">
      <c r="E3339" s="311">
        <f t="shared" si="8"/>
        <v>0</v>
      </c>
    </row>
    <row r="3340" spans="5:5" x14ac:dyDescent="0.2">
      <c r="E3340" s="311">
        <f t="shared" si="8"/>
        <v>0</v>
      </c>
    </row>
    <row r="3341" spans="5:5" x14ac:dyDescent="0.2">
      <c r="E3341" s="311">
        <f t="shared" si="8"/>
        <v>0</v>
      </c>
    </row>
    <row r="3342" spans="5:5" x14ac:dyDescent="0.2">
      <c r="E3342" s="311">
        <f t="shared" si="8"/>
        <v>0</v>
      </c>
    </row>
    <row r="3343" spans="5:5" x14ac:dyDescent="0.2">
      <c r="E3343" s="311">
        <f t="shared" si="8"/>
        <v>0</v>
      </c>
    </row>
    <row r="3344" spans="5:5" x14ac:dyDescent="0.2">
      <c r="E3344" s="311">
        <f t="shared" si="8"/>
        <v>0</v>
      </c>
    </row>
    <row r="3345" spans="5:5" x14ac:dyDescent="0.2">
      <c r="E3345" s="311">
        <f t="shared" si="8"/>
        <v>0</v>
      </c>
    </row>
    <row r="3346" spans="5:5" x14ac:dyDescent="0.2">
      <c r="E3346" s="311">
        <f t="shared" si="8"/>
        <v>0</v>
      </c>
    </row>
    <row r="3347" spans="5:5" x14ac:dyDescent="0.2">
      <c r="E3347" s="311">
        <f t="shared" si="8"/>
        <v>0</v>
      </c>
    </row>
    <row r="3348" spans="5:5" x14ac:dyDescent="0.2">
      <c r="E3348" s="311">
        <f t="shared" si="8"/>
        <v>0</v>
      </c>
    </row>
    <row r="3349" spans="5:5" x14ac:dyDescent="0.2">
      <c r="E3349" s="311">
        <f t="shared" si="8"/>
        <v>0</v>
      </c>
    </row>
    <row r="3350" spans="5:5" x14ac:dyDescent="0.2">
      <c r="E3350" s="311">
        <f t="shared" si="8"/>
        <v>0</v>
      </c>
    </row>
    <row r="3351" spans="5:5" x14ac:dyDescent="0.2">
      <c r="E3351" s="311">
        <f t="shared" si="8"/>
        <v>0</v>
      </c>
    </row>
    <row r="3352" spans="5:5" x14ac:dyDescent="0.2">
      <c r="E3352" s="311">
        <f t="shared" si="8"/>
        <v>0</v>
      </c>
    </row>
    <row r="3353" spans="5:5" x14ac:dyDescent="0.2">
      <c r="E3353" s="311">
        <f t="shared" si="8"/>
        <v>0</v>
      </c>
    </row>
    <row r="3354" spans="5:5" x14ac:dyDescent="0.2">
      <c r="E3354" s="311">
        <f t="shared" si="8"/>
        <v>0</v>
      </c>
    </row>
    <row r="3355" spans="5:5" x14ac:dyDescent="0.2">
      <c r="E3355" s="311">
        <f t="shared" si="8"/>
        <v>0</v>
      </c>
    </row>
    <row r="3356" spans="5:5" x14ac:dyDescent="0.2">
      <c r="E3356" s="311">
        <f t="shared" si="8"/>
        <v>0</v>
      </c>
    </row>
    <row r="3357" spans="5:5" x14ac:dyDescent="0.2">
      <c r="E3357" s="311">
        <f t="shared" si="8"/>
        <v>0</v>
      </c>
    </row>
    <row r="3358" spans="5:5" x14ac:dyDescent="0.2">
      <c r="E3358" s="311">
        <f t="shared" si="8"/>
        <v>0</v>
      </c>
    </row>
    <row r="3359" spans="5:5" x14ac:dyDescent="0.2">
      <c r="E3359" s="311">
        <f t="shared" si="8"/>
        <v>0</v>
      </c>
    </row>
    <row r="3360" spans="5:5" x14ac:dyDescent="0.2">
      <c r="E3360" s="311">
        <f t="shared" si="8"/>
        <v>0</v>
      </c>
    </row>
    <row r="3361" spans="5:5" x14ac:dyDescent="0.2">
      <c r="E3361" s="311">
        <f t="shared" si="8"/>
        <v>0</v>
      </c>
    </row>
    <row r="3362" spans="5:5" x14ac:dyDescent="0.2">
      <c r="E3362" s="311">
        <f t="shared" si="8"/>
        <v>0</v>
      </c>
    </row>
    <row r="3363" spans="5:5" x14ac:dyDescent="0.2">
      <c r="E3363" s="311">
        <f t="shared" si="8"/>
        <v>0</v>
      </c>
    </row>
    <row r="3364" spans="5:5" x14ac:dyDescent="0.2">
      <c r="E3364" s="311">
        <f t="shared" si="8"/>
        <v>0</v>
      </c>
    </row>
    <row r="3365" spans="5:5" x14ac:dyDescent="0.2">
      <c r="E3365" s="311">
        <f t="shared" si="8"/>
        <v>0</v>
      </c>
    </row>
    <row r="3366" spans="5:5" x14ac:dyDescent="0.2">
      <c r="E3366" s="311">
        <f t="shared" si="8"/>
        <v>0</v>
      </c>
    </row>
    <row r="3367" spans="5:5" x14ac:dyDescent="0.2">
      <c r="E3367" s="311">
        <f t="shared" si="8"/>
        <v>0</v>
      </c>
    </row>
    <row r="3368" spans="5:5" x14ac:dyDescent="0.2">
      <c r="E3368" s="311">
        <f t="shared" si="8"/>
        <v>0</v>
      </c>
    </row>
    <row r="3369" spans="5:5" x14ac:dyDescent="0.2">
      <c r="E3369" s="311">
        <f t="shared" si="8"/>
        <v>0</v>
      </c>
    </row>
    <row r="3370" spans="5:5" x14ac:dyDescent="0.2">
      <c r="E3370" s="311">
        <f t="shared" si="8"/>
        <v>0</v>
      </c>
    </row>
    <row r="3371" spans="5:5" x14ac:dyDescent="0.2">
      <c r="E3371" s="311">
        <f t="shared" ref="E3371:E3434" si="9">F3371*C3371</f>
        <v>0</v>
      </c>
    </row>
    <row r="3372" spans="5:5" x14ac:dyDescent="0.2">
      <c r="E3372" s="311">
        <f t="shared" si="9"/>
        <v>0</v>
      </c>
    </row>
    <row r="3373" spans="5:5" x14ac:dyDescent="0.2">
      <c r="E3373" s="311">
        <f t="shared" si="9"/>
        <v>0</v>
      </c>
    </row>
    <row r="3374" spans="5:5" x14ac:dyDescent="0.2">
      <c r="E3374" s="311">
        <f t="shared" si="9"/>
        <v>0</v>
      </c>
    </row>
    <row r="3375" spans="5:5" x14ac:dyDescent="0.2">
      <c r="E3375" s="311">
        <f t="shared" si="9"/>
        <v>0</v>
      </c>
    </row>
    <row r="3376" spans="5:5" x14ac:dyDescent="0.2">
      <c r="E3376" s="311">
        <f t="shared" si="9"/>
        <v>0</v>
      </c>
    </row>
    <row r="3377" spans="5:5" x14ac:dyDescent="0.2">
      <c r="E3377" s="311">
        <f t="shared" si="9"/>
        <v>0</v>
      </c>
    </row>
    <row r="3378" spans="5:5" x14ac:dyDescent="0.2">
      <c r="E3378" s="311">
        <f t="shared" si="9"/>
        <v>0</v>
      </c>
    </row>
    <row r="3379" spans="5:5" x14ac:dyDescent="0.2">
      <c r="E3379" s="311">
        <f t="shared" si="9"/>
        <v>0</v>
      </c>
    </row>
    <row r="3380" spans="5:5" x14ac:dyDescent="0.2">
      <c r="E3380" s="311">
        <f t="shared" si="9"/>
        <v>0</v>
      </c>
    </row>
    <row r="3381" spans="5:5" x14ac:dyDescent="0.2">
      <c r="E3381" s="311">
        <f t="shared" si="9"/>
        <v>0</v>
      </c>
    </row>
    <row r="3382" spans="5:5" x14ac:dyDescent="0.2">
      <c r="E3382" s="311">
        <f t="shared" si="9"/>
        <v>0</v>
      </c>
    </row>
    <row r="3383" spans="5:5" x14ac:dyDescent="0.2">
      <c r="E3383" s="311">
        <f t="shared" si="9"/>
        <v>0</v>
      </c>
    </row>
    <row r="3384" spans="5:5" x14ac:dyDescent="0.2">
      <c r="E3384" s="311">
        <f t="shared" si="9"/>
        <v>0</v>
      </c>
    </row>
    <row r="3385" spans="5:5" x14ac:dyDescent="0.2">
      <c r="E3385" s="311">
        <f t="shared" si="9"/>
        <v>0</v>
      </c>
    </row>
    <row r="3386" spans="5:5" x14ac:dyDescent="0.2">
      <c r="E3386" s="311">
        <f t="shared" si="9"/>
        <v>0</v>
      </c>
    </row>
    <row r="3387" spans="5:5" x14ac:dyDescent="0.2">
      <c r="E3387" s="311">
        <f t="shared" si="9"/>
        <v>0</v>
      </c>
    </row>
    <row r="3388" spans="5:5" x14ac:dyDescent="0.2">
      <c r="E3388" s="311">
        <f t="shared" si="9"/>
        <v>0</v>
      </c>
    </row>
    <row r="3389" spans="5:5" x14ac:dyDescent="0.2">
      <c r="E3389" s="311">
        <f t="shared" si="9"/>
        <v>0</v>
      </c>
    </row>
    <row r="3390" spans="5:5" x14ac:dyDescent="0.2">
      <c r="E3390" s="311">
        <f t="shared" si="9"/>
        <v>0</v>
      </c>
    </row>
    <row r="3391" spans="5:5" x14ac:dyDescent="0.2">
      <c r="E3391" s="311">
        <f t="shared" si="9"/>
        <v>0</v>
      </c>
    </row>
    <row r="3392" spans="5:5" x14ac:dyDescent="0.2">
      <c r="E3392" s="311">
        <f t="shared" si="9"/>
        <v>0</v>
      </c>
    </row>
    <row r="3393" spans="5:5" x14ac:dyDescent="0.2">
      <c r="E3393" s="311">
        <f t="shared" si="9"/>
        <v>0</v>
      </c>
    </row>
    <row r="3394" spans="5:5" x14ac:dyDescent="0.2">
      <c r="E3394" s="311">
        <f t="shared" si="9"/>
        <v>0</v>
      </c>
    </row>
    <row r="3395" spans="5:5" x14ac:dyDescent="0.2">
      <c r="E3395" s="311">
        <f t="shared" si="9"/>
        <v>0</v>
      </c>
    </row>
    <row r="3396" spans="5:5" x14ac:dyDescent="0.2">
      <c r="E3396" s="311">
        <f t="shared" si="9"/>
        <v>0</v>
      </c>
    </row>
    <row r="3397" spans="5:5" x14ac:dyDescent="0.2">
      <c r="E3397" s="311">
        <f t="shared" si="9"/>
        <v>0</v>
      </c>
    </row>
    <row r="3398" spans="5:5" x14ac:dyDescent="0.2">
      <c r="E3398" s="311">
        <f t="shared" si="9"/>
        <v>0</v>
      </c>
    </row>
    <row r="3399" spans="5:5" x14ac:dyDescent="0.2">
      <c r="E3399" s="311">
        <f t="shared" si="9"/>
        <v>0</v>
      </c>
    </row>
    <row r="3400" spans="5:5" x14ac:dyDescent="0.2">
      <c r="E3400" s="311">
        <f t="shared" si="9"/>
        <v>0</v>
      </c>
    </row>
    <row r="3401" spans="5:5" x14ac:dyDescent="0.2">
      <c r="E3401" s="311">
        <f t="shared" si="9"/>
        <v>0</v>
      </c>
    </row>
    <row r="3402" spans="5:5" x14ac:dyDescent="0.2">
      <c r="E3402" s="311">
        <f t="shared" si="9"/>
        <v>0</v>
      </c>
    </row>
    <row r="3403" spans="5:5" x14ac:dyDescent="0.2">
      <c r="E3403" s="311">
        <f t="shared" si="9"/>
        <v>0</v>
      </c>
    </row>
    <row r="3404" spans="5:5" x14ac:dyDescent="0.2">
      <c r="E3404" s="311">
        <f t="shared" si="9"/>
        <v>0</v>
      </c>
    </row>
    <row r="3405" spans="5:5" x14ac:dyDescent="0.2">
      <c r="E3405" s="311">
        <f t="shared" si="9"/>
        <v>0</v>
      </c>
    </row>
    <row r="3406" spans="5:5" x14ac:dyDescent="0.2">
      <c r="E3406" s="311">
        <f t="shared" si="9"/>
        <v>0</v>
      </c>
    </row>
    <row r="3407" spans="5:5" x14ac:dyDescent="0.2">
      <c r="E3407" s="311">
        <f t="shared" si="9"/>
        <v>0</v>
      </c>
    </row>
    <row r="3408" spans="5:5" x14ac:dyDescent="0.2">
      <c r="E3408" s="311">
        <f t="shared" si="9"/>
        <v>0</v>
      </c>
    </row>
    <row r="3409" spans="5:5" x14ac:dyDescent="0.2">
      <c r="E3409" s="311">
        <f t="shared" si="9"/>
        <v>0</v>
      </c>
    </row>
    <row r="3410" spans="5:5" x14ac:dyDescent="0.2">
      <c r="E3410" s="311">
        <f t="shared" si="9"/>
        <v>0</v>
      </c>
    </row>
    <row r="3411" spans="5:5" x14ac:dyDescent="0.2">
      <c r="E3411" s="311">
        <f t="shared" si="9"/>
        <v>0</v>
      </c>
    </row>
    <row r="3412" spans="5:5" x14ac:dyDescent="0.2">
      <c r="E3412" s="311">
        <f t="shared" si="9"/>
        <v>0</v>
      </c>
    </row>
    <row r="3413" spans="5:5" x14ac:dyDescent="0.2">
      <c r="E3413" s="311">
        <f t="shared" si="9"/>
        <v>0</v>
      </c>
    </row>
    <row r="3414" spans="5:5" x14ac:dyDescent="0.2">
      <c r="E3414" s="311">
        <f t="shared" si="9"/>
        <v>0</v>
      </c>
    </row>
    <row r="3415" spans="5:5" x14ac:dyDescent="0.2">
      <c r="E3415" s="311">
        <f t="shared" si="9"/>
        <v>0</v>
      </c>
    </row>
    <row r="3416" spans="5:5" x14ac:dyDescent="0.2">
      <c r="E3416" s="311">
        <f t="shared" si="9"/>
        <v>0</v>
      </c>
    </row>
    <row r="3417" spans="5:5" x14ac:dyDescent="0.2">
      <c r="E3417" s="311">
        <f t="shared" si="9"/>
        <v>0</v>
      </c>
    </row>
    <row r="3418" spans="5:5" x14ac:dyDescent="0.2">
      <c r="E3418" s="311">
        <f t="shared" si="9"/>
        <v>0</v>
      </c>
    </row>
    <row r="3419" spans="5:5" x14ac:dyDescent="0.2">
      <c r="E3419" s="311">
        <f t="shared" si="9"/>
        <v>0</v>
      </c>
    </row>
    <row r="3420" spans="5:5" x14ac:dyDescent="0.2">
      <c r="E3420" s="311">
        <f t="shared" si="9"/>
        <v>0</v>
      </c>
    </row>
    <row r="3421" spans="5:5" x14ac:dyDescent="0.2">
      <c r="E3421" s="311">
        <f t="shared" si="9"/>
        <v>0</v>
      </c>
    </row>
    <row r="3422" spans="5:5" x14ac:dyDescent="0.2">
      <c r="E3422" s="311">
        <f t="shared" si="9"/>
        <v>0</v>
      </c>
    </row>
    <row r="3423" spans="5:5" x14ac:dyDescent="0.2">
      <c r="E3423" s="311">
        <f t="shared" si="9"/>
        <v>0</v>
      </c>
    </row>
    <row r="3424" spans="5:5" x14ac:dyDescent="0.2">
      <c r="E3424" s="311">
        <f t="shared" si="9"/>
        <v>0</v>
      </c>
    </row>
    <row r="3425" spans="5:5" x14ac:dyDescent="0.2">
      <c r="E3425" s="311">
        <f t="shared" si="9"/>
        <v>0</v>
      </c>
    </row>
    <row r="3426" spans="5:5" x14ac:dyDescent="0.2">
      <c r="E3426" s="311">
        <f t="shared" si="9"/>
        <v>0</v>
      </c>
    </row>
    <row r="3427" spans="5:5" x14ac:dyDescent="0.2">
      <c r="E3427" s="311">
        <f t="shared" si="9"/>
        <v>0</v>
      </c>
    </row>
    <row r="3428" spans="5:5" x14ac:dyDescent="0.2">
      <c r="E3428" s="311">
        <f t="shared" si="9"/>
        <v>0</v>
      </c>
    </row>
    <row r="3429" spans="5:5" x14ac:dyDescent="0.2">
      <c r="E3429" s="311">
        <f t="shared" si="9"/>
        <v>0</v>
      </c>
    </row>
    <row r="3430" spans="5:5" x14ac:dyDescent="0.2">
      <c r="E3430" s="311">
        <f t="shared" si="9"/>
        <v>0</v>
      </c>
    </row>
    <row r="3431" spans="5:5" x14ac:dyDescent="0.2">
      <c r="E3431" s="311">
        <f t="shared" si="9"/>
        <v>0</v>
      </c>
    </row>
    <row r="3432" spans="5:5" x14ac:dyDescent="0.2">
      <c r="E3432" s="311">
        <f t="shared" si="9"/>
        <v>0</v>
      </c>
    </row>
    <row r="3433" spans="5:5" x14ac:dyDescent="0.2">
      <c r="E3433" s="311">
        <f t="shared" si="9"/>
        <v>0</v>
      </c>
    </row>
    <row r="3434" spans="5:5" x14ac:dyDescent="0.2">
      <c r="E3434" s="311">
        <f t="shared" si="9"/>
        <v>0</v>
      </c>
    </row>
    <row r="3435" spans="5:5" x14ac:dyDescent="0.2">
      <c r="E3435" s="311">
        <f t="shared" ref="E3435:E3498" si="10">F3435*C3435</f>
        <v>0</v>
      </c>
    </row>
    <row r="3436" spans="5:5" x14ac:dyDescent="0.2">
      <c r="E3436" s="311">
        <f t="shared" si="10"/>
        <v>0</v>
      </c>
    </row>
    <row r="3437" spans="5:5" x14ac:dyDescent="0.2">
      <c r="E3437" s="311">
        <f t="shared" si="10"/>
        <v>0</v>
      </c>
    </row>
    <row r="3438" spans="5:5" x14ac:dyDescent="0.2">
      <c r="E3438" s="311">
        <f t="shared" si="10"/>
        <v>0</v>
      </c>
    </row>
    <row r="3439" spans="5:5" x14ac:dyDescent="0.2">
      <c r="E3439" s="311">
        <f t="shared" si="10"/>
        <v>0</v>
      </c>
    </row>
    <row r="3440" spans="5:5" x14ac:dyDescent="0.2">
      <c r="E3440" s="311">
        <f t="shared" si="10"/>
        <v>0</v>
      </c>
    </row>
    <row r="3441" spans="5:5" x14ac:dyDescent="0.2">
      <c r="E3441" s="311">
        <f t="shared" si="10"/>
        <v>0</v>
      </c>
    </row>
    <row r="3442" spans="5:5" x14ac:dyDescent="0.2">
      <c r="E3442" s="311">
        <f t="shared" si="10"/>
        <v>0</v>
      </c>
    </row>
    <row r="3443" spans="5:5" x14ac:dyDescent="0.2">
      <c r="E3443" s="311">
        <f t="shared" si="10"/>
        <v>0</v>
      </c>
    </row>
    <row r="3444" spans="5:5" x14ac:dyDescent="0.2">
      <c r="E3444" s="311">
        <f t="shared" si="10"/>
        <v>0</v>
      </c>
    </row>
    <row r="3445" spans="5:5" x14ac:dyDescent="0.2">
      <c r="E3445" s="311">
        <f t="shared" si="10"/>
        <v>0</v>
      </c>
    </row>
    <row r="3446" spans="5:5" x14ac:dyDescent="0.2">
      <c r="E3446" s="311">
        <f t="shared" si="10"/>
        <v>0</v>
      </c>
    </row>
    <row r="3447" spans="5:5" x14ac:dyDescent="0.2">
      <c r="E3447" s="311">
        <f t="shared" si="10"/>
        <v>0</v>
      </c>
    </row>
    <row r="3448" spans="5:5" x14ac:dyDescent="0.2">
      <c r="E3448" s="311">
        <f t="shared" si="10"/>
        <v>0</v>
      </c>
    </row>
    <row r="3449" spans="5:5" x14ac:dyDescent="0.2">
      <c r="E3449" s="311">
        <f t="shared" si="10"/>
        <v>0</v>
      </c>
    </row>
    <row r="3450" spans="5:5" x14ac:dyDescent="0.2">
      <c r="E3450" s="311">
        <f t="shared" si="10"/>
        <v>0</v>
      </c>
    </row>
    <row r="3451" spans="5:5" x14ac:dyDescent="0.2">
      <c r="E3451" s="311">
        <f t="shared" si="10"/>
        <v>0</v>
      </c>
    </row>
    <row r="3452" spans="5:5" x14ac:dyDescent="0.2">
      <c r="E3452" s="311">
        <f t="shared" si="10"/>
        <v>0</v>
      </c>
    </row>
    <row r="3453" spans="5:5" x14ac:dyDescent="0.2">
      <c r="E3453" s="311">
        <f t="shared" si="10"/>
        <v>0</v>
      </c>
    </row>
    <row r="3454" spans="5:5" x14ac:dyDescent="0.2">
      <c r="E3454" s="311">
        <f t="shared" si="10"/>
        <v>0</v>
      </c>
    </row>
    <row r="3455" spans="5:5" x14ac:dyDescent="0.2">
      <c r="E3455" s="311">
        <f t="shared" si="10"/>
        <v>0</v>
      </c>
    </row>
    <row r="3456" spans="5:5" x14ac:dyDescent="0.2">
      <c r="E3456" s="311">
        <f t="shared" si="10"/>
        <v>0</v>
      </c>
    </row>
    <row r="3457" spans="5:5" x14ac:dyDescent="0.2">
      <c r="E3457" s="311">
        <f t="shared" si="10"/>
        <v>0</v>
      </c>
    </row>
    <row r="3458" spans="5:5" x14ac:dyDescent="0.2">
      <c r="E3458" s="311">
        <f t="shared" si="10"/>
        <v>0</v>
      </c>
    </row>
    <row r="3459" spans="5:5" x14ac:dyDescent="0.2">
      <c r="E3459" s="311">
        <f t="shared" si="10"/>
        <v>0</v>
      </c>
    </row>
    <row r="3460" spans="5:5" x14ac:dyDescent="0.2">
      <c r="E3460" s="311">
        <f t="shared" si="10"/>
        <v>0</v>
      </c>
    </row>
    <row r="3461" spans="5:5" x14ac:dyDescent="0.2">
      <c r="E3461" s="311">
        <f t="shared" si="10"/>
        <v>0</v>
      </c>
    </row>
    <row r="3462" spans="5:5" x14ac:dyDescent="0.2">
      <c r="E3462" s="311">
        <f t="shared" si="10"/>
        <v>0</v>
      </c>
    </row>
    <row r="3463" spans="5:5" x14ac:dyDescent="0.2">
      <c r="E3463" s="311">
        <f t="shared" si="10"/>
        <v>0</v>
      </c>
    </row>
    <row r="3464" spans="5:5" x14ac:dyDescent="0.2">
      <c r="E3464" s="311">
        <f t="shared" si="10"/>
        <v>0</v>
      </c>
    </row>
    <row r="3465" spans="5:5" x14ac:dyDescent="0.2">
      <c r="E3465" s="311">
        <f t="shared" si="10"/>
        <v>0</v>
      </c>
    </row>
    <row r="3466" spans="5:5" x14ac:dyDescent="0.2">
      <c r="E3466" s="311">
        <f t="shared" si="10"/>
        <v>0</v>
      </c>
    </row>
    <row r="3467" spans="5:5" x14ac:dyDescent="0.2">
      <c r="E3467" s="311">
        <f t="shared" si="10"/>
        <v>0</v>
      </c>
    </row>
    <row r="3468" spans="5:5" x14ac:dyDescent="0.2">
      <c r="E3468" s="311">
        <f t="shared" si="10"/>
        <v>0</v>
      </c>
    </row>
    <row r="3469" spans="5:5" x14ac:dyDescent="0.2">
      <c r="E3469" s="311">
        <f t="shared" si="10"/>
        <v>0</v>
      </c>
    </row>
    <row r="3470" spans="5:5" x14ac:dyDescent="0.2">
      <c r="E3470" s="311">
        <f t="shared" si="10"/>
        <v>0</v>
      </c>
    </row>
    <row r="3471" spans="5:5" x14ac:dyDescent="0.2">
      <c r="E3471" s="311">
        <f t="shared" si="10"/>
        <v>0</v>
      </c>
    </row>
    <row r="3472" spans="5:5" x14ac:dyDescent="0.2">
      <c r="E3472" s="311">
        <f t="shared" si="10"/>
        <v>0</v>
      </c>
    </row>
    <row r="3473" spans="5:5" x14ac:dyDescent="0.2">
      <c r="E3473" s="311">
        <f t="shared" si="10"/>
        <v>0</v>
      </c>
    </row>
    <row r="3474" spans="5:5" x14ac:dyDescent="0.2">
      <c r="E3474" s="311">
        <f t="shared" si="10"/>
        <v>0</v>
      </c>
    </row>
    <row r="3475" spans="5:5" x14ac:dyDescent="0.2">
      <c r="E3475" s="311">
        <f t="shared" si="10"/>
        <v>0</v>
      </c>
    </row>
    <row r="3476" spans="5:5" x14ac:dyDescent="0.2">
      <c r="E3476" s="311">
        <f t="shared" si="10"/>
        <v>0</v>
      </c>
    </row>
    <row r="3477" spans="5:5" x14ac:dyDescent="0.2">
      <c r="E3477" s="311">
        <f t="shared" si="10"/>
        <v>0</v>
      </c>
    </row>
    <row r="3478" spans="5:5" x14ac:dyDescent="0.2">
      <c r="E3478" s="311">
        <f t="shared" si="10"/>
        <v>0</v>
      </c>
    </row>
    <row r="3479" spans="5:5" x14ac:dyDescent="0.2">
      <c r="E3479" s="311">
        <f t="shared" si="10"/>
        <v>0</v>
      </c>
    </row>
    <row r="3480" spans="5:5" x14ac:dyDescent="0.2">
      <c r="E3480" s="311">
        <f t="shared" si="10"/>
        <v>0</v>
      </c>
    </row>
    <row r="3481" spans="5:5" x14ac:dyDescent="0.2">
      <c r="E3481" s="311">
        <f t="shared" si="10"/>
        <v>0</v>
      </c>
    </row>
    <row r="3482" spans="5:5" x14ac:dyDescent="0.2">
      <c r="E3482" s="311">
        <f t="shared" si="10"/>
        <v>0</v>
      </c>
    </row>
    <row r="3483" spans="5:5" x14ac:dyDescent="0.2">
      <c r="E3483" s="311">
        <f t="shared" si="10"/>
        <v>0</v>
      </c>
    </row>
    <row r="3484" spans="5:5" x14ac:dyDescent="0.2">
      <c r="E3484" s="311">
        <f t="shared" si="10"/>
        <v>0</v>
      </c>
    </row>
    <row r="3485" spans="5:5" x14ac:dyDescent="0.2">
      <c r="E3485" s="311">
        <f t="shared" si="10"/>
        <v>0</v>
      </c>
    </row>
    <row r="3486" spans="5:5" x14ac:dyDescent="0.2">
      <c r="E3486" s="311">
        <f t="shared" si="10"/>
        <v>0</v>
      </c>
    </row>
    <row r="3487" spans="5:5" x14ac:dyDescent="0.2">
      <c r="E3487" s="311">
        <f t="shared" si="10"/>
        <v>0</v>
      </c>
    </row>
    <row r="3488" spans="5:5" x14ac:dyDescent="0.2">
      <c r="E3488" s="311">
        <f t="shared" si="10"/>
        <v>0</v>
      </c>
    </row>
    <row r="3489" spans="5:5" x14ac:dyDescent="0.2">
      <c r="E3489" s="311">
        <f t="shared" si="10"/>
        <v>0</v>
      </c>
    </row>
    <row r="3490" spans="5:5" x14ac:dyDescent="0.2">
      <c r="E3490" s="311">
        <f t="shared" si="10"/>
        <v>0</v>
      </c>
    </row>
    <row r="3491" spans="5:5" x14ac:dyDescent="0.2">
      <c r="E3491" s="311">
        <f t="shared" si="10"/>
        <v>0</v>
      </c>
    </row>
    <row r="3492" spans="5:5" x14ac:dyDescent="0.2">
      <c r="E3492" s="311">
        <f t="shared" si="10"/>
        <v>0</v>
      </c>
    </row>
    <row r="3493" spans="5:5" x14ac:dyDescent="0.2">
      <c r="E3493" s="311">
        <f t="shared" si="10"/>
        <v>0</v>
      </c>
    </row>
    <row r="3494" spans="5:5" x14ac:dyDescent="0.2">
      <c r="E3494" s="311">
        <f t="shared" si="10"/>
        <v>0</v>
      </c>
    </row>
    <row r="3495" spans="5:5" x14ac:dyDescent="0.2">
      <c r="E3495" s="311">
        <f t="shared" si="10"/>
        <v>0</v>
      </c>
    </row>
    <row r="3496" spans="5:5" x14ac:dyDescent="0.2">
      <c r="E3496" s="311">
        <f t="shared" si="10"/>
        <v>0</v>
      </c>
    </row>
    <row r="3497" spans="5:5" x14ac:dyDescent="0.2">
      <c r="E3497" s="311">
        <f t="shared" si="10"/>
        <v>0</v>
      </c>
    </row>
    <row r="3498" spans="5:5" x14ac:dyDescent="0.2">
      <c r="E3498" s="311">
        <f t="shared" si="10"/>
        <v>0</v>
      </c>
    </row>
    <row r="3499" spans="5:5" x14ac:dyDescent="0.2">
      <c r="E3499" s="311">
        <f t="shared" ref="E3499:E3562" si="11">F3499*C3499</f>
        <v>0</v>
      </c>
    </row>
    <row r="3500" spans="5:5" x14ac:dyDescent="0.2">
      <c r="E3500" s="311">
        <f t="shared" si="11"/>
        <v>0</v>
      </c>
    </row>
    <row r="3501" spans="5:5" x14ac:dyDescent="0.2">
      <c r="E3501" s="311">
        <f t="shared" si="11"/>
        <v>0</v>
      </c>
    </row>
    <row r="3502" spans="5:5" x14ac:dyDescent="0.2">
      <c r="E3502" s="311">
        <f t="shared" si="11"/>
        <v>0</v>
      </c>
    </row>
    <row r="3503" spans="5:5" x14ac:dyDescent="0.2">
      <c r="E3503" s="311">
        <f t="shared" si="11"/>
        <v>0</v>
      </c>
    </row>
    <row r="3504" spans="5:5" x14ac:dyDescent="0.2">
      <c r="E3504" s="311">
        <f t="shared" si="11"/>
        <v>0</v>
      </c>
    </row>
    <row r="3505" spans="5:5" x14ac:dyDescent="0.2">
      <c r="E3505" s="311">
        <f t="shared" si="11"/>
        <v>0</v>
      </c>
    </row>
    <row r="3506" spans="5:5" x14ac:dyDescent="0.2">
      <c r="E3506" s="311">
        <f t="shared" si="11"/>
        <v>0</v>
      </c>
    </row>
    <row r="3507" spans="5:5" x14ac:dyDescent="0.2">
      <c r="E3507" s="311">
        <f t="shared" si="11"/>
        <v>0</v>
      </c>
    </row>
    <row r="3508" spans="5:5" x14ac:dyDescent="0.2">
      <c r="E3508" s="311">
        <f t="shared" si="11"/>
        <v>0</v>
      </c>
    </row>
    <row r="3509" spans="5:5" x14ac:dyDescent="0.2">
      <c r="E3509" s="311">
        <f t="shared" si="11"/>
        <v>0</v>
      </c>
    </row>
    <row r="3510" spans="5:5" x14ac:dyDescent="0.2">
      <c r="E3510" s="311">
        <f t="shared" si="11"/>
        <v>0</v>
      </c>
    </row>
    <row r="3511" spans="5:5" x14ac:dyDescent="0.2">
      <c r="E3511" s="311">
        <f t="shared" si="11"/>
        <v>0</v>
      </c>
    </row>
    <row r="3512" spans="5:5" x14ac:dyDescent="0.2">
      <c r="E3512" s="311">
        <f t="shared" si="11"/>
        <v>0</v>
      </c>
    </row>
    <row r="3513" spans="5:5" x14ac:dyDescent="0.2">
      <c r="E3513" s="311">
        <f t="shared" si="11"/>
        <v>0</v>
      </c>
    </row>
    <row r="3514" spans="5:5" x14ac:dyDescent="0.2">
      <c r="E3514" s="311">
        <f t="shared" si="11"/>
        <v>0</v>
      </c>
    </row>
    <row r="3515" spans="5:5" x14ac:dyDescent="0.2">
      <c r="E3515" s="311">
        <f t="shared" si="11"/>
        <v>0</v>
      </c>
    </row>
    <row r="3516" spans="5:5" x14ac:dyDescent="0.2">
      <c r="E3516" s="311">
        <f t="shared" si="11"/>
        <v>0</v>
      </c>
    </row>
    <row r="3517" spans="5:5" x14ac:dyDescent="0.2">
      <c r="E3517" s="311">
        <f t="shared" si="11"/>
        <v>0</v>
      </c>
    </row>
    <row r="3518" spans="5:5" x14ac:dyDescent="0.2">
      <c r="E3518" s="311">
        <f t="shared" si="11"/>
        <v>0</v>
      </c>
    </row>
    <row r="3519" spans="5:5" x14ac:dyDescent="0.2">
      <c r="E3519" s="311">
        <f t="shared" si="11"/>
        <v>0</v>
      </c>
    </row>
    <row r="3520" spans="5:5" x14ac:dyDescent="0.2">
      <c r="E3520" s="311">
        <f t="shared" si="11"/>
        <v>0</v>
      </c>
    </row>
    <row r="3521" spans="5:5" x14ac:dyDescent="0.2">
      <c r="E3521" s="311">
        <f t="shared" si="11"/>
        <v>0</v>
      </c>
    </row>
    <row r="3522" spans="5:5" x14ac:dyDescent="0.2">
      <c r="E3522" s="311">
        <f t="shared" si="11"/>
        <v>0</v>
      </c>
    </row>
    <row r="3523" spans="5:5" x14ac:dyDescent="0.2">
      <c r="E3523" s="311">
        <f t="shared" si="11"/>
        <v>0</v>
      </c>
    </row>
    <row r="3524" spans="5:5" x14ac:dyDescent="0.2">
      <c r="E3524" s="311">
        <f t="shared" si="11"/>
        <v>0</v>
      </c>
    </row>
    <row r="3525" spans="5:5" x14ac:dyDescent="0.2">
      <c r="E3525" s="311">
        <f t="shared" si="11"/>
        <v>0</v>
      </c>
    </row>
    <row r="3526" spans="5:5" x14ac:dyDescent="0.2">
      <c r="E3526" s="311">
        <f t="shared" si="11"/>
        <v>0</v>
      </c>
    </row>
    <row r="3527" spans="5:5" x14ac:dyDescent="0.2">
      <c r="E3527" s="311">
        <f t="shared" si="11"/>
        <v>0</v>
      </c>
    </row>
    <row r="3528" spans="5:5" x14ac:dyDescent="0.2">
      <c r="E3528" s="311">
        <f t="shared" si="11"/>
        <v>0</v>
      </c>
    </row>
    <row r="3529" spans="5:5" x14ac:dyDescent="0.2">
      <c r="E3529" s="311">
        <f t="shared" si="11"/>
        <v>0</v>
      </c>
    </row>
    <row r="3530" spans="5:5" x14ac:dyDescent="0.2">
      <c r="E3530" s="311">
        <f t="shared" si="11"/>
        <v>0</v>
      </c>
    </row>
    <row r="3531" spans="5:5" x14ac:dyDescent="0.2">
      <c r="E3531" s="311">
        <f t="shared" si="11"/>
        <v>0</v>
      </c>
    </row>
    <row r="3532" spans="5:5" x14ac:dyDescent="0.2">
      <c r="E3532" s="311">
        <f t="shared" si="11"/>
        <v>0</v>
      </c>
    </row>
    <row r="3533" spans="5:5" x14ac:dyDescent="0.2">
      <c r="E3533" s="311">
        <f t="shared" si="11"/>
        <v>0</v>
      </c>
    </row>
    <row r="3534" spans="5:5" x14ac:dyDescent="0.2">
      <c r="E3534" s="311">
        <f t="shared" si="11"/>
        <v>0</v>
      </c>
    </row>
    <row r="3535" spans="5:5" x14ac:dyDescent="0.2">
      <c r="E3535" s="311">
        <f t="shared" si="11"/>
        <v>0</v>
      </c>
    </row>
    <row r="3536" spans="5:5" x14ac:dyDescent="0.2">
      <c r="E3536" s="311">
        <f t="shared" si="11"/>
        <v>0</v>
      </c>
    </row>
    <row r="3537" spans="5:5" x14ac:dyDescent="0.2">
      <c r="E3537" s="311">
        <f t="shared" si="11"/>
        <v>0</v>
      </c>
    </row>
    <row r="3538" spans="5:5" x14ac:dyDescent="0.2">
      <c r="E3538" s="311">
        <f t="shared" si="11"/>
        <v>0</v>
      </c>
    </row>
    <row r="3539" spans="5:5" x14ac:dyDescent="0.2">
      <c r="E3539" s="311">
        <f t="shared" si="11"/>
        <v>0</v>
      </c>
    </row>
    <row r="3540" spans="5:5" x14ac:dyDescent="0.2">
      <c r="E3540" s="311">
        <f t="shared" si="11"/>
        <v>0</v>
      </c>
    </row>
    <row r="3541" spans="5:5" x14ac:dyDescent="0.2">
      <c r="E3541" s="311">
        <f t="shared" si="11"/>
        <v>0</v>
      </c>
    </row>
    <row r="3542" spans="5:5" x14ac:dyDescent="0.2">
      <c r="E3542" s="311">
        <f t="shared" si="11"/>
        <v>0</v>
      </c>
    </row>
    <row r="3543" spans="5:5" x14ac:dyDescent="0.2">
      <c r="E3543" s="311">
        <f t="shared" si="11"/>
        <v>0</v>
      </c>
    </row>
    <row r="3544" spans="5:5" x14ac:dyDescent="0.2">
      <c r="E3544" s="311">
        <f t="shared" si="11"/>
        <v>0</v>
      </c>
    </row>
    <row r="3545" spans="5:5" x14ac:dyDescent="0.2">
      <c r="E3545" s="311">
        <f t="shared" si="11"/>
        <v>0</v>
      </c>
    </row>
    <row r="3546" spans="5:5" x14ac:dyDescent="0.2">
      <c r="E3546" s="311">
        <f t="shared" si="11"/>
        <v>0</v>
      </c>
    </row>
    <row r="3547" spans="5:5" x14ac:dyDescent="0.2">
      <c r="E3547" s="311">
        <f t="shared" si="11"/>
        <v>0</v>
      </c>
    </row>
    <row r="3548" spans="5:5" x14ac:dyDescent="0.2">
      <c r="E3548" s="311">
        <f t="shared" si="11"/>
        <v>0</v>
      </c>
    </row>
    <row r="3549" spans="5:5" x14ac:dyDescent="0.2">
      <c r="E3549" s="311">
        <f t="shared" si="11"/>
        <v>0</v>
      </c>
    </row>
    <row r="3550" spans="5:5" x14ac:dyDescent="0.2">
      <c r="E3550" s="311">
        <f t="shared" si="11"/>
        <v>0</v>
      </c>
    </row>
    <row r="3551" spans="5:5" x14ac:dyDescent="0.2">
      <c r="E3551" s="311">
        <f t="shared" si="11"/>
        <v>0</v>
      </c>
    </row>
    <row r="3552" spans="5:5" x14ac:dyDescent="0.2">
      <c r="E3552" s="311">
        <f t="shared" si="11"/>
        <v>0</v>
      </c>
    </row>
    <row r="3553" spans="5:5" x14ac:dyDescent="0.2">
      <c r="E3553" s="311">
        <f t="shared" si="11"/>
        <v>0</v>
      </c>
    </row>
    <row r="3554" spans="5:5" x14ac:dyDescent="0.2">
      <c r="E3554" s="311">
        <f t="shared" si="11"/>
        <v>0</v>
      </c>
    </row>
    <row r="3555" spans="5:5" x14ac:dyDescent="0.2">
      <c r="E3555" s="311">
        <f t="shared" si="11"/>
        <v>0</v>
      </c>
    </row>
    <row r="3556" spans="5:5" x14ac:dyDescent="0.2">
      <c r="E3556" s="311">
        <f t="shared" si="11"/>
        <v>0</v>
      </c>
    </row>
    <row r="3557" spans="5:5" x14ac:dyDescent="0.2">
      <c r="E3557" s="311">
        <f t="shared" si="11"/>
        <v>0</v>
      </c>
    </row>
    <row r="3558" spans="5:5" x14ac:dyDescent="0.2">
      <c r="E3558" s="311">
        <f t="shared" si="11"/>
        <v>0</v>
      </c>
    </row>
    <row r="3559" spans="5:5" x14ac:dyDescent="0.2">
      <c r="E3559" s="311">
        <f t="shared" si="11"/>
        <v>0</v>
      </c>
    </row>
    <row r="3560" spans="5:5" x14ac:dyDescent="0.2">
      <c r="E3560" s="311">
        <f t="shared" si="11"/>
        <v>0</v>
      </c>
    </row>
    <row r="3561" spans="5:5" x14ac:dyDescent="0.2">
      <c r="E3561" s="311">
        <f t="shared" si="11"/>
        <v>0</v>
      </c>
    </row>
    <row r="3562" spans="5:5" x14ac:dyDescent="0.2">
      <c r="E3562" s="311">
        <f t="shared" si="11"/>
        <v>0</v>
      </c>
    </row>
    <row r="3563" spans="5:5" x14ac:dyDescent="0.2">
      <c r="E3563" s="311">
        <f t="shared" ref="E3563:E3626" si="12">F3563*C3563</f>
        <v>0</v>
      </c>
    </row>
    <row r="3564" spans="5:5" x14ac:dyDescent="0.2">
      <c r="E3564" s="311">
        <f t="shared" si="12"/>
        <v>0</v>
      </c>
    </row>
    <row r="3565" spans="5:5" x14ac:dyDescent="0.2">
      <c r="E3565" s="311">
        <f t="shared" si="12"/>
        <v>0</v>
      </c>
    </row>
    <row r="3566" spans="5:5" x14ac:dyDescent="0.2">
      <c r="E3566" s="311">
        <f t="shared" si="12"/>
        <v>0</v>
      </c>
    </row>
    <row r="3567" spans="5:5" x14ac:dyDescent="0.2">
      <c r="E3567" s="311">
        <f t="shared" si="12"/>
        <v>0</v>
      </c>
    </row>
    <row r="3568" spans="5:5" x14ac:dyDescent="0.2">
      <c r="E3568" s="311">
        <f t="shared" si="12"/>
        <v>0</v>
      </c>
    </row>
    <row r="3569" spans="5:5" x14ac:dyDescent="0.2">
      <c r="E3569" s="311">
        <f t="shared" si="12"/>
        <v>0</v>
      </c>
    </row>
    <row r="3570" spans="5:5" x14ac:dyDescent="0.2">
      <c r="E3570" s="311">
        <f t="shared" si="12"/>
        <v>0</v>
      </c>
    </row>
    <row r="3571" spans="5:5" x14ac:dyDescent="0.2">
      <c r="E3571" s="311">
        <f t="shared" si="12"/>
        <v>0</v>
      </c>
    </row>
    <row r="3572" spans="5:5" x14ac:dyDescent="0.2">
      <c r="E3572" s="311">
        <f t="shared" si="12"/>
        <v>0</v>
      </c>
    </row>
    <row r="3573" spans="5:5" x14ac:dyDescent="0.2">
      <c r="E3573" s="311">
        <f t="shared" si="12"/>
        <v>0</v>
      </c>
    </row>
    <row r="3574" spans="5:5" x14ac:dyDescent="0.2">
      <c r="E3574" s="311">
        <f t="shared" si="12"/>
        <v>0</v>
      </c>
    </row>
    <row r="3575" spans="5:5" x14ac:dyDescent="0.2">
      <c r="E3575" s="311">
        <f t="shared" si="12"/>
        <v>0</v>
      </c>
    </row>
    <row r="3576" spans="5:5" x14ac:dyDescent="0.2">
      <c r="E3576" s="311">
        <f t="shared" si="12"/>
        <v>0</v>
      </c>
    </row>
    <row r="3577" spans="5:5" x14ac:dyDescent="0.2">
      <c r="E3577" s="311">
        <f t="shared" si="12"/>
        <v>0</v>
      </c>
    </row>
    <row r="3578" spans="5:5" x14ac:dyDescent="0.2">
      <c r="E3578" s="311">
        <f t="shared" si="12"/>
        <v>0</v>
      </c>
    </row>
    <row r="3579" spans="5:5" x14ac:dyDescent="0.2">
      <c r="E3579" s="311">
        <f t="shared" si="12"/>
        <v>0</v>
      </c>
    </row>
    <row r="3580" spans="5:5" x14ac:dyDescent="0.2">
      <c r="E3580" s="311">
        <f t="shared" si="12"/>
        <v>0</v>
      </c>
    </row>
    <row r="3581" spans="5:5" x14ac:dyDescent="0.2">
      <c r="E3581" s="311">
        <f t="shared" si="12"/>
        <v>0</v>
      </c>
    </row>
    <row r="3582" spans="5:5" x14ac:dyDescent="0.2">
      <c r="E3582" s="311">
        <f t="shared" si="12"/>
        <v>0</v>
      </c>
    </row>
    <row r="3583" spans="5:5" x14ac:dyDescent="0.2">
      <c r="E3583" s="311">
        <f t="shared" si="12"/>
        <v>0</v>
      </c>
    </row>
    <row r="3584" spans="5:5" x14ac:dyDescent="0.2">
      <c r="E3584" s="311">
        <f t="shared" si="12"/>
        <v>0</v>
      </c>
    </row>
    <row r="3585" spans="5:5" x14ac:dyDescent="0.2">
      <c r="E3585" s="311">
        <f t="shared" si="12"/>
        <v>0</v>
      </c>
    </row>
    <row r="3586" spans="5:5" x14ac:dyDescent="0.2">
      <c r="E3586" s="311">
        <f t="shared" si="12"/>
        <v>0</v>
      </c>
    </row>
    <row r="3587" spans="5:5" x14ac:dyDescent="0.2">
      <c r="E3587" s="311">
        <f t="shared" si="12"/>
        <v>0</v>
      </c>
    </row>
    <row r="3588" spans="5:5" x14ac:dyDescent="0.2">
      <c r="E3588" s="311">
        <f t="shared" si="12"/>
        <v>0</v>
      </c>
    </row>
    <row r="3589" spans="5:5" x14ac:dyDescent="0.2">
      <c r="E3589" s="311">
        <f t="shared" si="12"/>
        <v>0</v>
      </c>
    </row>
    <row r="3590" spans="5:5" x14ac:dyDescent="0.2">
      <c r="E3590" s="311">
        <f t="shared" si="12"/>
        <v>0</v>
      </c>
    </row>
    <row r="3591" spans="5:5" x14ac:dyDescent="0.2">
      <c r="E3591" s="311">
        <f t="shared" si="12"/>
        <v>0</v>
      </c>
    </row>
    <row r="3592" spans="5:5" x14ac:dyDescent="0.2">
      <c r="E3592" s="311">
        <f t="shared" si="12"/>
        <v>0</v>
      </c>
    </row>
    <row r="3593" spans="5:5" x14ac:dyDescent="0.2">
      <c r="E3593" s="311">
        <f t="shared" si="12"/>
        <v>0</v>
      </c>
    </row>
    <row r="3594" spans="5:5" x14ac:dyDescent="0.2">
      <c r="E3594" s="311">
        <f t="shared" si="12"/>
        <v>0</v>
      </c>
    </row>
    <row r="3595" spans="5:5" x14ac:dyDescent="0.2">
      <c r="E3595" s="311">
        <f t="shared" si="12"/>
        <v>0</v>
      </c>
    </row>
    <row r="3596" spans="5:5" x14ac:dyDescent="0.2">
      <c r="E3596" s="311">
        <f t="shared" si="12"/>
        <v>0</v>
      </c>
    </row>
    <row r="3597" spans="5:5" x14ac:dyDescent="0.2">
      <c r="E3597" s="311">
        <f t="shared" si="12"/>
        <v>0</v>
      </c>
    </row>
    <row r="3598" spans="5:5" x14ac:dyDescent="0.2">
      <c r="E3598" s="311">
        <f t="shared" si="12"/>
        <v>0</v>
      </c>
    </row>
    <row r="3599" spans="5:5" x14ac:dyDescent="0.2">
      <c r="E3599" s="311">
        <f t="shared" si="12"/>
        <v>0</v>
      </c>
    </row>
    <row r="3600" spans="5:5" x14ac:dyDescent="0.2">
      <c r="E3600" s="311">
        <f t="shared" si="12"/>
        <v>0</v>
      </c>
    </row>
    <row r="3601" spans="5:5" x14ac:dyDescent="0.2">
      <c r="E3601" s="311">
        <f t="shared" si="12"/>
        <v>0</v>
      </c>
    </row>
    <row r="3602" spans="5:5" x14ac:dyDescent="0.2">
      <c r="E3602" s="311">
        <f t="shared" si="12"/>
        <v>0</v>
      </c>
    </row>
    <row r="3603" spans="5:5" x14ac:dyDescent="0.2">
      <c r="E3603" s="311">
        <f t="shared" si="12"/>
        <v>0</v>
      </c>
    </row>
    <row r="3604" spans="5:5" x14ac:dyDescent="0.2">
      <c r="E3604" s="311">
        <f t="shared" si="12"/>
        <v>0</v>
      </c>
    </row>
    <row r="3605" spans="5:5" x14ac:dyDescent="0.2">
      <c r="E3605" s="311">
        <f t="shared" si="12"/>
        <v>0</v>
      </c>
    </row>
    <row r="3606" spans="5:5" x14ac:dyDescent="0.2">
      <c r="E3606" s="311">
        <f t="shared" si="12"/>
        <v>0</v>
      </c>
    </row>
    <row r="3607" spans="5:5" x14ac:dyDescent="0.2">
      <c r="E3607" s="311">
        <f t="shared" si="12"/>
        <v>0</v>
      </c>
    </row>
    <row r="3608" spans="5:5" x14ac:dyDescent="0.2">
      <c r="E3608" s="311">
        <f t="shared" si="12"/>
        <v>0</v>
      </c>
    </row>
    <row r="3609" spans="5:5" x14ac:dyDescent="0.2">
      <c r="E3609" s="311">
        <f t="shared" si="12"/>
        <v>0</v>
      </c>
    </row>
    <row r="3610" spans="5:5" x14ac:dyDescent="0.2">
      <c r="E3610" s="311">
        <f t="shared" si="12"/>
        <v>0</v>
      </c>
    </row>
    <row r="3611" spans="5:5" x14ac:dyDescent="0.2">
      <c r="E3611" s="311">
        <f t="shared" si="12"/>
        <v>0</v>
      </c>
    </row>
    <row r="3612" spans="5:5" x14ac:dyDescent="0.2">
      <c r="E3612" s="311">
        <f t="shared" si="12"/>
        <v>0</v>
      </c>
    </row>
    <row r="3613" spans="5:5" x14ac:dyDescent="0.2">
      <c r="E3613" s="311">
        <f t="shared" si="12"/>
        <v>0</v>
      </c>
    </row>
    <row r="3614" spans="5:5" x14ac:dyDescent="0.2">
      <c r="E3614" s="311">
        <f t="shared" si="12"/>
        <v>0</v>
      </c>
    </row>
    <row r="3615" spans="5:5" x14ac:dyDescent="0.2">
      <c r="E3615" s="311">
        <f t="shared" si="12"/>
        <v>0</v>
      </c>
    </row>
    <row r="3616" spans="5:5" x14ac:dyDescent="0.2">
      <c r="E3616" s="311">
        <f t="shared" si="12"/>
        <v>0</v>
      </c>
    </row>
    <row r="3617" spans="5:5" x14ac:dyDescent="0.2">
      <c r="E3617" s="311">
        <f t="shared" si="12"/>
        <v>0</v>
      </c>
    </row>
    <row r="3618" spans="5:5" x14ac:dyDescent="0.2">
      <c r="E3618" s="311">
        <f t="shared" si="12"/>
        <v>0</v>
      </c>
    </row>
    <row r="3619" spans="5:5" x14ac:dyDescent="0.2">
      <c r="E3619" s="311">
        <f t="shared" si="12"/>
        <v>0</v>
      </c>
    </row>
    <row r="3620" spans="5:5" x14ac:dyDescent="0.2">
      <c r="E3620" s="311">
        <f t="shared" si="12"/>
        <v>0</v>
      </c>
    </row>
    <row r="3621" spans="5:5" x14ac:dyDescent="0.2">
      <c r="E3621" s="311">
        <f t="shared" si="12"/>
        <v>0</v>
      </c>
    </row>
    <row r="3622" spans="5:5" x14ac:dyDescent="0.2">
      <c r="E3622" s="311">
        <f t="shared" si="12"/>
        <v>0</v>
      </c>
    </row>
    <row r="3623" spans="5:5" x14ac:dyDescent="0.2">
      <c r="E3623" s="311">
        <f t="shared" si="12"/>
        <v>0</v>
      </c>
    </row>
    <row r="3624" spans="5:5" x14ac:dyDescent="0.2">
      <c r="E3624" s="311">
        <f t="shared" si="12"/>
        <v>0</v>
      </c>
    </row>
    <row r="3625" spans="5:5" x14ac:dyDescent="0.2">
      <c r="E3625" s="311">
        <f t="shared" si="12"/>
        <v>0</v>
      </c>
    </row>
    <row r="3626" spans="5:5" x14ac:dyDescent="0.2">
      <c r="E3626" s="311">
        <f t="shared" si="12"/>
        <v>0</v>
      </c>
    </row>
    <row r="3627" spans="5:5" x14ac:dyDescent="0.2">
      <c r="E3627" s="311">
        <f t="shared" ref="E3627:E3690" si="13">F3627*C3627</f>
        <v>0</v>
      </c>
    </row>
    <row r="3628" spans="5:5" x14ac:dyDescent="0.2">
      <c r="E3628" s="311">
        <f t="shared" si="13"/>
        <v>0</v>
      </c>
    </row>
    <row r="3629" spans="5:5" x14ac:dyDescent="0.2">
      <c r="E3629" s="311">
        <f t="shared" si="13"/>
        <v>0</v>
      </c>
    </row>
    <row r="3630" spans="5:5" x14ac:dyDescent="0.2">
      <c r="E3630" s="311">
        <f t="shared" si="13"/>
        <v>0</v>
      </c>
    </row>
    <row r="3631" spans="5:5" x14ac:dyDescent="0.2">
      <c r="E3631" s="311">
        <f t="shared" si="13"/>
        <v>0</v>
      </c>
    </row>
    <row r="3632" spans="5:5" x14ac:dyDescent="0.2">
      <c r="E3632" s="311">
        <f t="shared" si="13"/>
        <v>0</v>
      </c>
    </row>
    <row r="3633" spans="5:5" x14ac:dyDescent="0.2">
      <c r="E3633" s="311">
        <f t="shared" si="13"/>
        <v>0</v>
      </c>
    </row>
    <row r="3634" spans="5:5" x14ac:dyDescent="0.2">
      <c r="E3634" s="311">
        <f t="shared" si="13"/>
        <v>0</v>
      </c>
    </row>
    <row r="3635" spans="5:5" x14ac:dyDescent="0.2">
      <c r="E3635" s="311">
        <f t="shared" si="13"/>
        <v>0</v>
      </c>
    </row>
    <row r="3636" spans="5:5" x14ac:dyDescent="0.2">
      <c r="E3636" s="311">
        <f t="shared" si="13"/>
        <v>0</v>
      </c>
    </row>
    <row r="3637" spans="5:5" x14ac:dyDescent="0.2">
      <c r="E3637" s="311">
        <f t="shared" si="13"/>
        <v>0</v>
      </c>
    </row>
    <row r="3638" spans="5:5" x14ac:dyDescent="0.2">
      <c r="E3638" s="311">
        <f t="shared" si="13"/>
        <v>0</v>
      </c>
    </row>
    <row r="3639" spans="5:5" x14ac:dyDescent="0.2">
      <c r="E3639" s="311">
        <f t="shared" si="13"/>
        <v>0</v>
      </c>
    </row>
    <row r="3640" spans="5:5" x14ac:dyDescent="0.2">
      <c r="E3640" s="311">
        <f t="shared" si="13"/>
        <v>0</v>
      </c>
    </row>
    <row r="3641" spans="5:5" x14ac:dyDescent="0.2">
      <c r="E3641" s="311">
        <f t="shared" si="13"/>
        <v>0</v>
      </c>
    </row>
    <row r="3642" spans="5:5" x14ac:dyDescent="0.2">
      <c r="E3642" s="311">
        <f t="shared" si="13"/>
        <v>0</v>
      </c>
    </row>
    <row r="3643" spans="5:5" x14ac:dyDescent="0.2">
      <c r="E3643" s="311">
        <f t="shared" si="13"/>
        <v>0</v>
      </c>
    </row>
    <row r="3644" spans="5:5" x14ac:dyDescent="0.2">
      <c r="E3644" s="311">
        <f t="shared" si="13"/>
        <v>0</v>
      </c>
    </row>
    <row r="3645" spans="5:5" x14ac:dyDescent="0.2">
      <c r="E3645" s="311">
        <f t="shared" si="13"/>
        <v>0</v>
      </c>
    </row>
    <row r="3646" spans="5:5" x14ac:dyDescent="0.2">
      <c r="E3646" s="311">
        <f t="shared" si="13"/>
        <v>0</v>
      </c>
    </row>
    <row r="3647" spans="5:5" x14ac:dyDescent="0.2">
      <c r="E3647" s="311">
        <f t="shared" si="13"/>
        <v>0</v>
      </c>
    </row>
    <row r="3648" spans="5:5" x14ac:dyDescent="0.2">
      <c r="E3648" s="311">
        <f t="shared" si="13"/>
        <v>0</v>
      </c>
    </row>
    <row r="3649" spans="5:5" x14ac:dyDescent="0.2">
      <c r="E3649" s="311">
        <f t="shared" si="13"/>
        <v>0</v>
      </c>
    </row>
    <row r="3650" spans="5:5" x14ac:dyDescent="0.2">
      <c r="E3650" s="311">
        <f t="shared" si="13"/>
        <v>0</v>
      </c>
    </row>
    <row r="3651" spans="5:5" x14ac:dyDescent="0.2">
      <c r="E3651" s="311">
        <f t="shared" si="13"/>
        <v>0</v>
      </c>
    </row>
    <row r="3652" spans="5:5" x14ac:dyDescent="0.2">
      <c r="E3652" s="311">
        <f t="shared" si="13"/>
        <v>0</v>
      </c>
    </row>
    <row r="3653" spans="5:5" x14ac:dyDescent="0.2">
      <c r="E3653" s="311">
        <f t="shared" si="13"/>
        <v>0</v>
      </c>
    </row>
    <row r="3654" spans="5:5" x14ac:dyDescent="0.2">
      <c r="E3654" s="311">
        <f t="shared" si="13"/>
        <v>0</v>
      </c>
    </row>
    <row r="3655" spans="5:5" x14ac:dyDescent="0.2">
      <c r="E3655" s="311">
        <f t="shared" si="13"/>
        <v>0</v>
      </c>
    </row>
    <row r="3656" spans="5:5" x14ac:dyDescent="0.2">
      <c r="E3656" s="311">
        <f t="shared" si="13"/>
        <v>0</v>
      </c>
    </row>
    <row r="3657" spans="5:5" x14ac:dyDescent="0.2">
      <c r="E3657" s="311">
        <f t="shared" si="13"/>
        <v>0</v>
      </c>
    </row>
    <row r="3658" spans="5:5" x14ac:dyDescent="0.2">
      <c r="E3658" s="311">
        <f t="shared" si="13"/>
        <v>0</v>
      </c>
    </row>
    <row r="3659" spans="5:5" x14ac:dyDescent="0.2">
      <c r="E3659" s="311">
        <f t="shared" si="13"/>
        <v>0</v>
      </c>
    </row>
    <row r="3660" spans="5:5" x14ac:dyDescent="0.2">
      <c r="E3660" s="311">
        <f t="shared" si="13"/>
        <v>0</v>
      </c>
    </row>
    <row r="3661" spans="5:5" x14ac:dyDescent="0.2">
      <c r="E3661" s="311">
        <f t="shared" si="13"/>
        <v>0</v>
      </c>
    </row>
    <row r="3662" spans="5:5" x14ac:dyDescent="0.2">
      <c r="E3662" s="311">
        <f t="shared" si="13"/>
        <v>0</v>
      </c>
    </row>
    <row r="3663" spans="5:5" x14ac:dyDescent="0.2">
      <c r="E3663" s="311">
        <f t="shared" si="13"/>
        <v>0</v>
      </c>
    </row>
    <row r="3664" spans="5:5" x14ac:dyDescent="0.2">
      <c r="E3664" s="311">
        <f t="shared" si="13"/>
        <v>0</v>
      </c>
    </row>
    <row r="3665" spans="5:5" x14ac:dyDescent="0.2">
      <c r="E3665" s="311">
        <f t="shared" si="13"/>
        <v>0</v>
      </c>
    </row>
    <row r="3666" spans="5:5" x14ac:dyDescent="0.2">
      <c r="E3666" s="311">
        <f t="shared" si="13"/>
        <v>0</v>
      </c>
    </row>
    <row r="3667" spans="5:5" x14ac:dyDescent="0.2">
      <c r="E3667" s="311">
        <f t="shared" si="13"/>
        <v>0</v>
      </c>
    </row>
    <row r="3668" spans="5:5" x14ac:dyDescent="0.2">
      <c r="E3668" s="311">
        <f t="shared" si="13"/>
        <v>0</v>
      </c>
    </row>
    <row r="3669" spans="5:5" x14ac:dyDescent="0.2">
      <c r="E3669" s="311">
        <f t="shared" si="13"/>
        <v>0</v>
      </c>
    </row>
    <row r="3670" spans="5:5" x14ac:dyDescent="0.2">
      <c r="E3670" s="311">
        <f t="shared" si="13"/>
        <v>0</v>
      </c>
    </row>
    <row r="3671" spans="5:5" x14ac:dyDescent="0.2">
      <c r="E3671" s="311">
        <f t="shared" si="13"/>
        <v>0</v>
      </c>
    </row>
    <row r="3672" spans="5:5" x14ac:dyDescent="0.2">
      <c r="E3672" s="311">
        <f t="shared" si="13"/>
        <v>0</v>
      </c>
    </row>
    <row r="3673" spans="5:5" x14ac:dyDescent="0.2">
      <c r="E3673" s="311">
        <f t="shared" si="13"/>
        <v>0</v>
      </c>
    </row>
    <row r="3674" spans="5:5" x14ac:dyDescent="0.2">
      <c r="E3674" s="311">
        <f t="shared" si="13"/>
        <v>0</v>
      </c>
    </row>
    <row r="3675" spans="5:5" x14ac:dyDescent="0.2">
      <c r="E3675" s="311">
        <f t="shared" si="13"/>
        <v>0</v>
      </c>
    </row>
    <row r="3676" spans="5:5" x14ac:dyDescent="0.2">
      <c r="E3676" s="311">
        <f t="shared" si="13"/>
        <v>0</v>
      </c>
    </row>
    <row r="3677" spans="5:5" x14ac:dyDescent="0.2">
      <c r="E3677" s="311">
        <f t="shared" si="13"/>
        <v>0</v>
      </c>
    </row>
    <row r="3678" spans="5:5" x14ac:dyDescent="0.2">
      <c r="E3678" s="311">
        <f t="shared" si="13"/>
        <v>0</v>
      </c>
    </row>
    <row r="3679" spans="5:5" x14ac:dyDescent="0.2">
      <c r="E3679" s="311">
        <f t="shared" si="13"/>
        <v>0</v>
      </c>
    </row>
    <row r="3680" spans="5:5" x14ac:dyDescent="0.2">
      <c r="E3680" s="311">
        <f t="shared" si="13"/>
        <v>0</v>
      </c>
    </row>
    <row r="3681" spans="5:5" x14ac:dyDescent="0.2">
      <c r="E3681" s="311">
        <f t="shared" si="13"/>
        <v>0</v>
      </c>
    </row>
    <row r="3682" spans="5:5" x14ac:dyDescent="0.2">
      <c r="E3682" s="311">
        <f t="shared" si="13"/>
        <v>0</v>
      </c>
    </row>
    <row r="3683" spans="5:5" x14ac:dyDescent="0.2">
      <c r="E3683" s="311">
        <f t="shared" si="13"/>
        <v>0</v>
      </c>
    </row>
    <row r="3684" spans="5:5" x14ac:dyDescent="0.2">
      <c r="E3684" s="311">
        <f t="shared" si="13"/>
        <v>0</v>
      </c>
    </row>
    <row r="3685" spans="5:5" x14ac:dyDescent="0.2">
      <c r="E3685" s="311">
        <f t="shared" si="13"/>
        <v>0</v>
      </c>
    </row>
    <row r="3686" spans="5:5" x14ac:dyDescent="0.2">
      <c r="E3686" s="311">
        <f t="shared" si="13"/>
        <v>0</v>
      </c>
    </row>
    <row r="3687" spans="5:5" x14ac:dyDescent="0.2">
      <c r="E3687" s="311">
        <f t="shared" si="13"/>
        <v>0</v>
      </c>
    </row>
    <row r="3688" spans="5:5" x14ac:dyDescent="0.2">
      <c r="E3688" s="311">
        <f t="shared" si="13"/>
        <v>0</v>
      </c>
    </row>
    <row r="3689" spans="5:5" x14ac:dyDescent="0.2">
      <c r="E3689" s="311">
        <f t="shared" si="13"/>
        <v>0</v>
      </c>
    </row>
    <row r="3690" spans="5:5" x14ac:dyDescent="0.2">
      <c r="E3690" s="311">
        <f t="shared" si="13"/>
        <v>0</v>
      </c>
    </row>
    <row r="3691" spans="5:5" x14ac:dyDescent="0.2">
      <c r="E3691" s="311">
        <f t="shared" ref="E3691:E3754" si="14">F3691*C3691</f>
        <v>0</v>
      </c>
    </row>
    <row r="3692" spans="5:5" x14ac:dyDescent="0.2">
      <c r="E3692" s="311">
        <f t="shared" si="14"/>
        <v>0</v>
      </c>
    </row>
    <row r="3693" spans="5:5" x14ac:dyDescent="0.2">
      <c r="E3693" s="311">
        <f t="shared" si="14"/>
        <v>0</v>
      </c>
    </row>
    <row r="3694" spans="5:5" x14ac:dyDescent="0.2">
      <c r="E3694" s="311">
        <f t="shared" si="14"/>
        <v>0</v>
      </c>
    </row>
    <row r="3695" spans="5:5" x14ac:dyDescent="0.2">
      <c r="E3695" s="311">
        <f t="shared" si="14"/>
        <v>0</v>
      </c>
    </row>
    <row r="3696" spans="5:5" x14ac:dyDescent="0.2">
      <c r="E3696" s="311">
        <f t="shared" si="14"/>
        <v>0</v>
      </c>
    </row>
    <row r="3697" spans="5:5" x14ac:dyDescent="0.2">
      <c r="E3697" s="311">
        <f t="shared" si="14"/>
        <v>0</v>
      </c>
    </row>
    <row r="3698" spans="5:5" x14ac:dyDescent="0.2">
      <c r="E3698" s="311">
        <f t="shared" si="14"/>
        <v>0</v>
      </c>
    </row>
    <row r="3699" spans="5:5" x14ac:dyDescent="0.2">
      <c r="E3699" s="311">
        <f t="shared" si="14"/>
        <v>0</v>
      </c>
    </row>
    <row r="3700" spans="5:5" x14ac:dyDescent="0.2">
      <c r="E3700" s="311">
        <f t="shared" si="14"/>
        <v>0</v>
      </c>
    </row>
    <row r="3701" spans="5:5" x14ac:dyDescent="0.2">
      <c r="E3701" s="311">
        <f t="shared" si="14"/>
        <v>0</v>
      </c>
    </row>
    <row r="3702" spans="5:5" x14ac:dyDescent="0.2">
      <c r="E3702" s="311">
        <f t="shared" si="14"/>
        <v>0</v>
      </c>
    </row>
    <row r="3703" spans="5:5" x14ac:dyDescent="0.2">
      <c r="E3703" s="311">
        <f t="shared" si="14"/>
        <v>0</v>
      </c>
    </row>
    <row r="3704" spans="5:5" x14ac:dyDescent="0.2">
      <c r="E3704" s="311">
        <f t="shared" si="14"/>
        <v>0</v>
      </c>
    </row>
    <row r="3705" spans="5:5" x14ac:dyDescent="0.2">
      <c r="E3705" s="311">
        <f t="shared" si="14"/>
        <v>0</v>
      </c>
    </row>
    <row r="3706" spans="5:5" x14ac:dyDescent="0.2">
      <c r="E3706" s="311">
        <f t="shared" si="14"/>
        <v>0</v>
      </c>
    </row>
    <row r="3707" spans="5:5" x14ac:dyDescent="0.2">
      <c r="E3707" s="311">
        <f t="shared" si="14"/>
        <v>0</v>
      </c>
    </row>
    <row r="3708" spans="5:5" x14ac:dyDescent="0.2">
      <c r="E3708" s="311">
        <f t="shared" si="14"/>
        <v>0</v>
      </c>
    </row>
    <row r="3709" spans="5:5" x14ac:dyDescent="0.2">
      <c r="E3709" s="311">
        <f t="shared" si="14"/>
        <v>0</v>
      </c>
    </row>
    <row r="3710" spans="5:5" x14ac:dyDescent="0.2">
      <c r="E3710" s="311">
        <f t="shared" si="14"/>
        <v>0</v>
      </c>
    </row>
    <row r="3711" spans="5:5" x14ac:dyDescent="0.2">
      <c r="E3711" s="311">
        <f t="shared" si="14"/>
        <v>0</v>
      </c>
    </row>
    <row r="3712" spans="5:5" x14ac:dyDescent="0.2">
      <c r="E3712" s="311">
        <f t="shared" si="14"/>
        <v>0</v>
      </c>
    </row>
    <row r="3713" spans="5:5" x14ac:dyDescent="0.2">
      <c r="E3713" s="311">
        <f t="shared" si="14"/>
        <v>0</v>
      </c>
    </row>
    <row r="3714" spans="5:5" x14ac:dyDescent="0.2">
      <c r="E3714" s="311">
        <f t="shared" si="14"/>
        <v>0</v>
      </c>
    </row>
    <row r="3715" spans="5:5" x14ac:dyDescent="0.2">
      <c r="E3715" s="311">
        <f t="shared" si="14"/>
        <v>0</v>
      </c>
    </row>
    <row r="3716" spans="5:5" x14ac:dyDescent="0.2">
      <c r="E3716" s="311">
        <f t="shared" si="14"/>
        <v>0</v>
      </c>
    </row>
    <row r="3717" spans="5:5" x14ac:dyDescent="0.2">
      <c r="E3717" s="311">
        <f t="shared" si="14"/>
        <v>0</v>
      </c>
    </row>
    <row r="3718" spans="5:5" x14ac:dyDescent="0.2">
      <c r="E3718" s="311">
        <f t="shared" si="14"/>
        <v>0</v>
      </c>
    </row>
    <row r="3719" spans="5:5" x14ac:dyDescent="0.2">
      <c r="E3719" s="311">
        <f t="shared" si="14"/>
        <v>0</v>
      </c>
    </row>
    <row r="3720" spans="5:5" x14ac:dyDescent="0.2">
      <c r="E3720" s="311">
        <f t="shared" si="14"/>
        <v>0</v>
      </c>
    </row>
    <row r="3721" spans="5:5" x14ac:dyDescent="0.2">
      <c r="E3721" s="311">
        <f t="shared" si="14"/>
        <v>0</v>
      </c>
    </row>
    <row r="3722" spans="5:5" x14ac:dyDescent="0.2">
      <c r="E3722" s="311">
        <f t="shared" si="14"/>
        <v>0</v>
      </c>
    </row>
    <row r="3723" spans="5:5" x14ac:dyDescent="0.2">
      <c r="E3723" s="311">
        <f t="shared" si="14"/>
        <v>0</v>
      </c>
    </row>
    <row r="3724" spans="5:5" x14ac:dyDescent="0.2">
      <c r="E3724" s="311">
        <f t="shared" si="14"/>
        <v>0</v>
      </c>
    </row>
    <row r="3725" spans="5:5" x14ac:dyDescent="0.2">
      <c r="E3725" s="311">
        <f t="shared" si="14"/>
        <v>0</v>
      </c>
    </row>
    <row r="3726" spans="5:5" x14ac:dyDescent="0.2">
      <c r="E3726" s="311">
        <f t="shared" si="14"/>
        <v>0</v>
      </c>
    </row>
    <row r="3727" spans="5:5" x14ac:dyDescent="0.2">
      <c r="E3727" s="311">
        <f t="shared" si="14"/>
        <v>0</v>
      </c>
    </row>
    <row r="3728" spans="5:5" x14ac:dyDescent="0.2">
      <c r="E3728" s="311">
        <f t="shared" si="14"/>
        <v>0</v>
      </c>
    </row>
    <row r="3729" spans="5:5" x14ac:dyDescent="0.2">
      <c r="E3729" s="311">
        <f t="shared" si="14"/>
        <v>0</v>
      </c>
    </row>
    <row r="3730" spans="5:5" x14ac:dyDescent="0.2">
      <c r="E3730" s="311">
        <f t="shared" si="14"/>
        <v>0</v>
      </c>
    </row>
    <row r="3731" spans="5:5" x14ac:dyDescent="0.2">
      <c r="E3731" s="311">
        <f t="shared" si="14"/>
        <v>0</v>
      </c>
    </row>
    <row r="3732" spans="5:5" x14ac:dyDescent="0.2">
      <c r="E3732" s="311">
        <f t="shared" si="14"/>
        <v>0</v>
      </c>
    </row>
    <row r="3733" spans="5:5" x14ac:dyDescent="0.2">
      <c r="E3733" s="311">
        <f t="shared" si="14"/>
        <v>0</v>
      </c>
    </row>
    <row r="3734" spans="5:5" x14ac:dyDescent="0.2">
      <c r="E3734" s="311">
        <f t="shared" si="14"/>
        <v>0</v>
      </c>
    </row>
    <row r="3735" spans="5:5" x14ac:dyDescent="0.2">
      <c r="E3735" s="311">
        <f t="shared" si="14"/>
        <v>0</v>
      </c>
    </row>
    <row r="3736" spans="5:5" x14ac:dyDescent="0.2">
      <c r="E3736" s="311">
        <f t="shared" si="14"/>
        <v>0</v>
      </c>
    </row>
    <row r="3737" spans="5:5" x14ac:dyDescent="0.2">
      <c r="E3737" s="311">
        <f t="shared" si="14"/>
        <v>0</v>
      </c>
    </row>
    <row r="3738" spans="5:5" x14ac:dyDescent="0.2">
      <c r="E3738" s="311">
        <f t="shared" si="14"/>
        <v>0</v>
      </c>
    </row>
    <row r="3739" spans="5:5" x14ac:dyDescent="0.2">
      <c r="E3739" s="311">
        <f t="shared" si="14"/>
        <v>0</v>
      </c>
    </row>
    <row r="3740" spans="5:5" x14ac:dyDescent="0.2">
      <c r="E3740" s="311">
        <f t="shared" si="14"/>
        <v>0</v>
      </c>
    </row>
    <row r="3741" spans="5:5" x14ac:dyDescent="0.2">
      <c r="E3741" s="311">
        <f t="shared" si="14"/>
        <v>0</v>
      </c>
    </row>
    <row r="3742" spans="5:5" x14ac:dyDescent="0.2">
      <c r="E3742" s="311">
        <f t="shared" si="14"/>
        <v>0</v>
      </c>
    </row>
    <row r="3743" spans="5:5" x14ac:dyDescent="0.2">
      <c r="E3743" s="311">
        <f t="shared" si="14"/>
        <v>0</v>
      </c>
    </row>
    <row r="3744" spans="5:5" x14ac:dyDescent="0.2">
      <c r="E3744" s="311">
        <f t="shared" si="14"/>
        <v>0</v>
      </c>
    </row>
    <row r="3745" spans="5:5" x14ac:dyDescent="0.2">
      <c r="E3745" s="311">
        <f t="shared" si="14"/>
        <v>0</v>
      </c>
    </row>
    <row r="3746" spans="5:5" x14ac:dyDescent="0.2">
      <c r="E3746" s="311">
        <f t="shared" si="14"/>
        <v>0</v>
      </c>
    </row>
    <row r="3747" spans="5:5" x14ac:dyDescent="0.2">
      <c r="E3747" s="311">
        <f t="shared" si="14"/>
        <v>0</v>
      </c>
    </row>
    <row r="3748" spans="5:5" x14ac:dyDescent="0.2">
      <c r="E3748" s="311">
        <f t="shared" si="14"/>
        <v>0</v>
      </c>
    </row>
    <row r="3749" spans="5:5" x14ac:dyDescent="0.2">
      <c r="E3749" s="311">
        <f t="shared" si="14"/>
        <v>0</v>
      </c>
    </row>
    <row r="3750" spans="5:5" x14ac:dyDescent="0.2">
      <c r="E3750" s="311">
        <f t="shared" si="14"/>
        <v>0</v>
      </c>
    </row>
    <row r="3751" spans="5:5" x14ac:dyDescent="0.2">
      <c r="E3751" s="311">
        <f t="shared" si="14"/>
        <v>0</v>
      </c>
    </row>
    <row r="3752" spans="5:5" x14ac:dyDescent="0.2">
      <c r="E3752" s="311">
        <f t="shared" si="14"/>
        <v>0</v>
      </c>
    </row>
    <row r="3753" spans="5:5" x14ac:dyDescent="0.2">
      <c r="E3753" s="311">
        <f t="shared" si="14"/>
        <v>0</v>
      </c>
    </row>
    <row r="3754" spans="5:5" x14ac:dyDescent="0.2">
      <c r="E3754" s="311">
        <f t="shared" si="14"/>
        <v>0</v>
      </c>
    </row>
    <row r="3755" spans="5:5" x14ac:dyDescent="0.2">
      <c r="E3755" s="311">
        <f t="shared" ref="E3755:E3818" si="15">F3755*C3755</f>
        <v>0</v>
      </c>
    </row>
    <row r="3756" spans="5:5" x14ac:dyDescent="0.2">
      <c r="E3756" s="311">
        <f t="shared" si="15"/>
        <v>0</v>
      </c>
    </row>
    <row r="3757" spans="5:5" x14ac:dyDescent="0.2">
      <c r="E3757" s="311">
        <f t="shared" si="15"/>
        <v>0</v>
      </c>
    </row>
    <row r="3758" spans="5:5" x14ac:dyDescent="0.2">
      <c r="E3758" s="311">
        <f t="shared" si="15"/>
        <v>0</v>
      </c>
    </row>
    <row r="3759" spans="5:5" x14ac:dyDescent="0.2">
      <c r="E3759" s="311">
        <f t="shared" si="15"/>
        <v>0</v>
      </c>
    </row>
    <row r="3760" spans="5:5" x14ac:dyDescent="0.2">
      <c r="E3760" s="311">
        <f t="shared" si="15"/>
        <v>0</v>
      </c>
    </row>
    <row r="3761" spans="5:5" x14ac:dyDescent="0.2">
      <c r="E3761" s="311">
        <f t="shared" si="15"/>
        <v>0</v>
      </c>
    </row>
    <row r="3762" spans="5:5" x14ac:dyDescent="0.2">
      <c r="E3762" s="311">
        <f t="shared" si="15"/>
        <v>0</v>
      </c>
    </row>
    <row r="3763" spans="5:5" x14ac:dyDescent="0.2">
      <c r="E3763" s="311">
        <f t="shared" si="15"/>
        <v>0</v>
      </c>
    </row>
    <row r="3764" spans="5:5" x14ac:dyDescent="0.2">
      <c r="E3764" s="311">
        <f t="shared" si="15"/>
        <v>0</v>
      </c>
    </row>
    <row r="3765" spans="5:5" x14ac:dyDescent="0.2">
      <c r="E3765" s="311">
        <f t="shared" si="15"/>
        <v>0</v>
      </c>
    </row>
    <row r="3766" spans="5:5" x14ac:dyDescent="0.2">
      <c r="E3766" s="311">
        <f t="shared" si="15"/>
        <v>0</v>
      </c>
    </row>
    <row r="3767" spans="5:5" x14ac:dyDescent="0.2">
      <c r="E3767" s="311">
        <f t="shared" si="15"/>
        <v>0</v>
      </c>
    </row>
    <row r="3768" spans="5:5" x14ac:dyDescent="0.2">
      <c r="E3768" s="311">
        <f t="shared" si="15"/>
        <v>0</v>
      </c>
    </row>
    <row r="3769" spans="5:5" x14ac:dyDescent="0.2">
      <c r="E3769" s="311">
        <f t="shared" si="15"/>
        <v>0</v>
      </c>
    </row>
    <row r="3770" spans="5:5" x14ac:dyDescent="0.2">
      <c r="E3770" s="311">
        <f t="shared" si="15"/>
        <v>0</v>
      </c>
    </row>
    <row r="3771" spans="5:5" x14ac:dyDescent="0.2">
      <c r="E3771" s="311">
        <f t="shared" si="15"/>
        <v>0</v>
      </c>
    </row>
    <row r="3772" spans="5:5" x14ac:dyDescent="0.2">
      <c r="E3772" s="311">
        <f t="shared" si="15"/>
        <v>0</v>
      </c>
    </row>
    <row r="3773" spans="5:5" x14ac:dyDescent="0.2">
      <c r="E3773" s="311">
        <f t="shared" si="15"/>
        <v>0</v>
      </c>
    </row>
    <row r="3774" spans="5:5" x14ac:dyDescent="0.2">
      <c r="E3774" s="311">
        <f t="shared" si="15"/>
        <v>0</v>
      </c>
    </row>
    <row r="3775" spans="5:5" x14ac:dyDescent="0.2">
      <c r="E3775" s="311">
        <f t="shared" si="15"/>
        <v>0</v>
      </c>
    </row>
    <row r="3776" spans="5:5" x14ac:dyDescent="0.2">
      <c r="E3776" s="311">
        <f t="shared" si="15"/>
        <v>0</v>
      </c>
    </row>
    <row r="3777" spans="5:5" x14ac:dyDescent="0.2">
      <c r="E3777" s="311">
        <f t="shared" si="15"/>
        <v>0</v>
      </c>
    </row>
    <row r="3778" spans="5:5" x14ac:dyDescent="0.2">
      <c r="E3778" s="311">
        <f t="shared" si="15"/>
        <v>0</v>
      </c>
    </row>
    <row r="3779" spans="5:5" x14ac:dyDescent="0.2">
      <c r="E3779" s="311">
        <f t="shared" si="15"/>
        <v>0</v>
      </c>
    </row>
    <row r="3780" spans="5:5" x14ac:dyDescent="0.2">
      <c r="E3780" s="311">
        <f t="shared" si="15"/>
        <v>0</v>
      </c>
    </row>
    <row r="3781" spans="5:5" x14ac:dyDescent="0.2">
      <c r="E3781" s="311">
        <f t="shared" si="15"/>
        <v>0</v>
      </c>
    </row>
    <row r="3782" spans="5:5" x14ac:dyDescent="0.2">
      <c r="E3782" s="311">
        <f t="shared" si="15"/>
        <v>0</v>
      </c>
    </row>
    <row r="3783" spans="5:5" x14ac:dyDescent="0.2">
      <c r="E3783" s="311">
        <f t="shared" si="15"/>
        <v>0</v>
      </c>
    </row>
    <row r="3784" spans="5:5" x14ac:dyDescent="0.2">
      <c r="E3784" s="311">
        <f t="shared" si="15"/>
        <v>0</v>
      </c>
    </row>
    <row r="3785" spans="5:5" x14ac:dyDescent="0.2">
      <c r="E3785" s="311">
        <f t="shared" si="15"/>
        <v>0</v>
      </c>
    </row>
    <row r="3786" spans="5:5" x14ac:dyDescent="0.2">
      <c r="E3786" s="311">
        <f t="shared" si="15"/>
        <v>0</v>
      </c>
    </row>
    <row r="3787" spans="5:5" x14ac:dyDescent="0.2">
      <c r="E3787" s="311">
        <f t="shared" si="15"/>
        <v>0</v>
      </c>
    </row>
    <row r="3788" spans="5:5" x14ac:dyDescent="0.2">
      <c r="E3788" s="311">
        <f t="shared" si="15"/>
        <v>0</v>
      </c>
    </row>
    <row r="3789" spans="5:5" x14ac:dyDescent="0.2">
      <c r="E3789" s="311">
        <f t="shared" si="15"/>
        <v>0</v>
      </c>
    </row>
    <row r="3790" spans="5:5" x14ac:dyDescent="0.2">
      <c r="E3790" s="311">
        <f t="shared" si="15"/>
        <v>0</v>
      </c>
    </row>
    <row r="3791" spans="5:5" x14ac:dyDescent="0.2">
      <c r="E3791" s="311">
        <f t="shared" si="15"/>
        <v>0</v>
      </c>
    </row>
    <row r="3792" spans="5:5" x14ac:dyDescent="0.2">
      <c r="E3792" s="311">
        <f t="shared" si="15"/>
        <v>0</v>
      </c>
    </row>
    <row r="3793" spans="5:5" x14ac:dyDescent="0.2">
      <c r="E3793" s="311">
        <f t="shared" si="15"/>
        <v>0</v>
      </c>
    </row>
    <row r="3794" spans="5:5" x14ac:dyDescent="0.2">
      <c r="E3794" s="311">
        <f t="shared" si="15"/>
        <v>0</v>
      </c>
    </row>
    <row r="3795" spans="5:5" x14ac:dyDescent="0.2">
      <c r="E3795" s="311">
        <f t="shared" si="15"/>
        <v>0</v>
      </c>
    </row>
    <row r="3796" spans="5:5" x14ac:dyDescent="0.2">
      <c r="E3796" s="311">
        <f t="shared" si="15"/>
        <v>0</v>
      </c>
    </row>
    <row r="3797" spans="5:5" x14ac:dyDescent="0.2">
      <c r="E3797" s="311">
        <f t="shared" si="15"/>
        <v>0</v>
      </c>
    </row>
    <row r="3798" spans="5:5" x14ac:dyDescent="0.2">
      <c r="E3798" s="311">
        <f t="shared" si="15"/>
        <v>0</v>
      </c>
    </row>
    <row r="3799" spans="5:5" x14ac:dyDescent="0.2">
      <c r="E3799" s="311">
        <f t="shared" si="15"/>
        <v>0</v>
      </c>
    </row>
    <row r="3800" spans="5:5" x14ac:dyDescent="0.2">
      <c r="E3800" s="311">
        <f t="shared" si="15"/>
        <v>0</v>
      </c>
    </row>
    <row r="3801" spans="5:5" x14ac:dyDescent="0.2">
      <c r="E3801" s="311">
        <f t="shared" si="15"/>
        <v>0</v>
      </c>
    </row>
    <row r="3802" spans="5:5" x14ac:dyDescent="0.2">
      <c r="E3802" s="311">
        <f t="shared" si="15"/>
        <v>0</v>
      </c>
    </row>
    <row r="3803" spans="5:5" x14ac:dyDescent="0.2">
      <c r="E3803" s="311">
        <f t="shared" si="15"/>
        <v>0</v>
      </c>
    </row>
    <row r="3804" spans="5:5" x14ac:dyDescent="0.2">
      <c r="E3804" s="311">
        <f t="shared" si="15"/>
        <v>0</v>
      </c>
    </row>
    <row r="3805" spans="5:5" x14ac:dyDescent="0.2">
      <c r="E3805" s="311">
        <f t="shared" si="15"/>
        <v>0</v>
      </c>
    </row>
    <row r="3806" spans="5:5" x14ac:dyDescent="0.2">
      <c r="E3806" s="311">
        <f t="shared" si="15"/>
        <v>0</v>
      </c>
    </row>
    <row r="3807" spans="5:5" x14ac:dyDescent="0.2">
      <c r="E3807" s="311">
        <f t="shared" si="15"/>
        <v>0</v>
      </c>
    </row>
    <row r="3808" spans="5:5" x14ac:dyDescent="0.2">
      <c r="E3808" s="311">
        <f t="shared" si="15"/>
        <v>0</v>
      </c>
    </row>
    <row r="3809" spans="5:5" x14ac:dyDescent="0.2">
      <c r="E3809" s="311">
        <f t="shared" si="15"/>
        <v>0</v>
      </c>
    </row>
    <row r="3810" spans="5:5" x14ac:dyDescent="0.2">
      <c r="E3810" s="311">
        <f t="shared" si="15"/>
        <v>0</v>
      </c>
    </row>
    <row r="3811" spans="5:5" x14ac:dyDescent="0.2">
      <c r="E3811" s="311">
        <f t="shared" si="15"/>
        <v>0</v>
      </c>
    </row>
    <row r="3812" spans="5:5" x14ac:dyDescent="0.2">
      <c r="E3812" s="311">
        <f t="shared" si="15"/>
        <v>0</v>
      </c>
    </row>
    <row r="3813" spans="5:5" x14ac:dyDescent="0.2">
      <c r="E3813" s="311">
        <f t="shared" si="15"/>
        <v>0</v>
      </c>
    </row>
    <row r="3814" spans="5:5" x14ac:dyDescent="0.2">
      <c r="E3814" s="311">
        <f t="shared" si="15"/>
        <v>0</v>
      </c>
    </row>
    <row r="3815" spans="5:5" x14ac:dyDescent="0.2">
      <c r="E3815" s="311">
        <f t="shared" si="15"/>
        <v>0</v>
      </c>
    </row>
    <row r="3816" spans="5:5" x14ac:dyDescent="0.2">
      <c r="E3816" s="311">
        <f t="shared" si="15"/>
        <v>0</v>
      </c>
    </row>
    <row r="3817" spans="5:5" x14ac:dyDescent="0.2">
      <c r="E3817" s="311">
        <f t="shared" si="15"/>
        <v>0</v>
      </c>
    </row>
    <row r="3818" spans="5:5" x14ac:dyDescent="0.2">
      <c r="E3818" s="311">
        <f t="shared" si="15"/>
        <v>0</v>
      </c>
    </row>
    <row r="3819" spans="5:5" x14ac:dyDescent="0.2">
      <c r="E3819" s="311">
        <f t="shared" ref="E3819:E3882" si="16">F3819*C3819</f>
        <v>0</v>
      </c>
    </row>
    <row r="3820" spans="5:5" x14ac:dyDescent="0.2">
      <c r="E3820" s="311">
        <f t="shared" si="16"/>
        <v>0</v>
      </c>
    </row>
    <row r="3821" spans="5:5" x14ac:dyDescent="0.2">
      <c r="E3821" s="311">
        <f t="shared" si="16"/>
        <v>0</v>
      </c>
    </row>
    <row r="3822" spans="5:5" x14ac:dyDescent="0.2">
      <c r="E3822" s="311">
        <f t="shared" si="16"/>
        <v>0</v>
      </c>
    </row>
    <row r="3823" spans="5:5" x14ac:dyDescent="0.2">
      <c r="E3823" s="311">
        <f t="shared" si="16"/>
        <v>0</v>
      </c>
    </row>
    <row r="3824" spans="5:5" x14ac:dyDescent="0.2">
      <c r="E3824" s="311">
        <f t="shared" si="16"/>
        <v>0</v>
      </c>
    </row>
    <row r="3825" spans="5:5" x14ac:dyDescent="0.2">
      <c r="E3825" s="311">
        <f t="shared" si="16"/>
        <v>0</v>
      </c>
    </row>
    <row r="3826" spans="5:5" x14ac:dyDescent="0.2">
      <c r="E3826" s="311">
        <f t="shared" si="16"/>
        <v>0</v>
      </c>
    </row>
    <row r="3827" spans="5:5" x14ac:dyDescent="0.2">
      <c r="E3827" s="311">
        <f t="shared" si="16"/>
        <v>0</v>
      </c>
    </row>
    <row r="3828" spans="5:5" x14ac:dyDescent="0.2">
      <c r="E3828" s="311">
        <f t="shared" si="16"/>
        <v>0</v>
      </c>
    </row>
    <row r="3829" spans="5:5" x14ac:dyDescent="0.2">
      <c r="E3829" s="311">
        <f t="shared" si="16"/>
        <v>0</v>
      </c>
    </row>
    <row r="3830" spans="5:5" x14ac:dyDescent="0.2">
      <c r="E3830" s="311">
        <f t="shared" si="16"/>
        <v>0</v>
      </c>
    </row>
    <row r="3831" spans="5:5" x14ac:dyDescent="0.2">
      <c r="E3831" s="311">
        <f t="shared" si="16"/>
        <v>0</v>
      </c>
    </row>
    <row r="3832" spans="5:5" x14ac:dyDescent="0.2">
      <c r="E3832" s="311">
        <f t="shared" si="16"/>
        <v>0</v>
      </c>
    </row>
    <row r="3833" spans="5:5" x14ac:dyDescent="0.2">
      <c r="E3833" s="311">
        <f t="shared" si="16"/>
        <v>0</v>
      </c>
    </row>
    <row r="3834" spans="5:5" x14ac:dyDescent="0.2">
      <c r="E3834" s="311">
        <f t="shared" si="16"/>
        <v>0</v>
      </c>
    </row>
    <row r="3835" spans="5:5" x14ac:dyDescent="0.2">
      <c r="E3835" s="311">
        <f t="shared" si="16"/>
        <v>0</v>
      </c>
    </row>
    <row r="3836" spans="5:5" x14ac:dyDescent="0.2">
      <c r="E3836" s="311">
        <f t="shared" si="16"/>
        <v>0</v>
      </c>
    </row>
    <row r="3837" spans="5:5" x14ac:dyDescent="0.2">
      <c r="E3837" s="311">
        <f t="shared" si="16"/>
        <v>0</v>
      </c>
    </row>
    <row r="3838" spans="5:5" x14ac:dyDescent="0.2">
      <c r="E3838" s="311">
        <f t="shared" si="16"/>
        <v>0</v>
      </c>
    </row>
    <row r="3839" spans="5:5" x14ac:dyDescent="0.2">
      <c r="E3839" s="311">
        <f t="shared" si="16"/>
        <v>0</v>
      </c>
    </row>
    <row r="3840" spans="5:5" x14ac:dyDescent="0.2">
      <c r="E3840" s="311">
        <f t="shared" si="16"/>
        <v>0</v>
      </c>
    </row>
    <row r="3841" spans="5:5" x14ac:dyDescent="0.2">
      <c r="E3841" s="311">
        <f t="shared" si="16"/>
        <v>0</v>
      </c>
    </row>
    <row r="3842" spans="5:5" x14ac:dyDescent="0.2">
      <c r="E3842" s="311">
        <f t="shared" si="16"/>
        <v>0</v>
      </c>
    </row>
    <row r="3843" spans="5:5" x14ac:dyDescent="0.2">
      <c r="E3843" s="311">
        <f t="shared" si="16"/>
        <v>0</v>
      </c>
    </row>
    <row r="3844" spans="5:5" x14ac:dyDescent="0.2">
      <c r="E3844" s="311">
        <f t="shared" si="16"/>
        <v>0</v>
      </c>
    </row>
    <row r="3845" spans="5:5" x14ac:dyDescent="0.2">
      <c r="E3845" s="311">
        <f t="shared" si="16"/>
        <v>0</v>
      </c>
    </row>
    <row r="3846" spans="5:5" x14ac:dyDescent="0.2">
      <c r="E3846" s="311">
        <f t="shared" si="16"/>
        <v>0</v>
      </c>
    </row>
    <row r="3847" spans="5:5" x14ac:dyDescent="0.2">
      <c r="E3847" s="311">
        <f t="shared" si="16"/>
        <v>0</v>
      </c>
    </row>
    <row r="3848" spans="5:5" x14ac:dyDescent="0.2">
      <c r="E3848" s="311">
        <f t="shared" si="16"/>
        <v>0</v>
      </c>
    </row>
    <row r="3849" spans="5:5" x14ac:dyDescent="0.2">
      <c r="E3849" s="311">
        <f t="shared" si="16"/>
        <v>0</v>
      </c>
    </row>
    <row r="3850" spans="5:5" x14ac:dyDescent="0.2">
      <c r="E3850" s="311">
        <f t="shared" si="16"/>
        <v>0</v>
      </c>
    </row>
    <row r="3851" spans="5:5" x14ac:dyDescent="0.2">
      <c r="E3851" s="311">
        <f t="shared" si="16"/>
        <v>0</v>
      </c>
    </row>
    <row r="3852" spans="5:5" x14ac:dyDescent="0.2">
      <c r="E3852" s="311">
        <f t="shared" si="16"/>
        <v>0</v>
      </c>
    </row>
    <row r="3853" spans="5:5" x14ac:dyDescent="0.2">
      <c r="E3853" s="311">
        <f t="shared" si="16"/>
        <v>0</v>
      </c>
    </row>
    <row r="3854" spans="5:5" x14ac:dyDescent="0.2">
      <c r="E3854" s="311">
        <f t="shared" si="16"/>
        <v>0</v>
      </c>
    </row>
    <row r="3855" spans="5:5" x14ac:dyDescent="0.2">
      <c r="E3855" s="311">
        <f t="shared" si="16"/>
        <v>0</v>
      </c>
    </row>
    <row r="3856" spans="5:5" x14ac:dyDescent="0.2">
      <c r="E3856" s="311">
        <f t="shared" si="16"/>
        <v>0</v>
      </c>
    </row>
    <row r="3857" spans="5:5" x14ac:dyDescent="0.2">
      <c r="E3857" s="311">
        <f t="shared" si="16"/>
        <v>0</v>
      </c>
    </row>
    <row r="3858" spans="5:5" x14ac:dyDescent="0.2">
      <c r="E3858" s="311">
        <f t="shared" si="16"/>
        <v>0</v>
      </c>
    </row>
    <row r="3859" spans="5:5" x14ac:dyDescent="0.2">
      <c r="E3859" s="311">
        <f t="shared" si="16"/>
        <v>0</v>
      </c>
    </row>
    <row r="3860" spans="5:5" x14ac:dyDescent="0.2">
      <c r="E3860" s="311">
        <f t="shared" si="16"/>
        <v>0</v>
      </c>
    </row>
    <row r="3861" spans="5:5" x14ac:dyDescent="0.2">
      <c r="E3861" s="311">
        <f t="shared" si="16"/>
        <v>0</v>
      </c>
    </row>
    <row r="3862" spans="5:5" x14ac:dyDescent="0.2">
      <c r="E3862" s="311">
        <f t="shared" si="16"/>
        <v>0</v>
      </c>
    </row>
    <row r="3863" spans="5:5" x14ac:dyDescent="0.2">
      <c r="E3863" s="311">
        <f t="shared" si="16"/>
        <v>0</v>
      </c>
    </row>
    <row r="3864" spans="5:5" x14ac:dyDescent="0.2">
      <c r="E3864" s="311">
        <f t="shared" si="16"/>
        <v>0</v>
      </c>
    </row>
    <row r="3865" spans="5:5" x14ac:dyDescent="0.2">
      <c r="E3865" s="311">
        <f t="shared" si="16"/>
        <v>0</v>
      </c>
    </row>
    <row r="3866" spans="5:5" x14ac:dyDescent="0.2">
      <c r="E3866" s="311">
        <f t="shared" si="16"/>
        <v>0</v>
      </c>
    </row>
    <row r="3867" spans="5:5" x14ac:dyDescent="0.2">
      <c r="E3867" s="311">
        <f t="shared" si="16"/>
        <v>0</v>
      </c>
    </row>
    <row r="3868" spans="5:5" x14ac:dyDescent="0.2">
      <c r="E3868" s="311">
        <f t="shared" si="16"/>
        <v>0</v>
      </c>
    </row>
    <row r="3869" spans="5:5" x14ac:dyDescent="0.2">
      <c r="E3869" s="311">
        <f t="shared" si="16"/>
        <v>0</v>
      </c>
    </row>
    <row r="3870" spans="5:5" x14ac:dyDescent="0.2">
      <c r="E3870" s="311">
        <f t="shared" si="16"/>
        <v>0</v>
      </c>
    </row>
    <row r="3871" spans="5:5" x14ac:dyDescent="0.2">
      <c r="E3871" s="311">
        <f t="shared" si="16"/>
        <v>0</v>
      </c>
    </row>
    <row r="3872" spans="5:5" x14ac:dyDescent="0.2">
      <c r="E3872" s="311">
        <f t="shared" si="16"/>
        <v>0</v>
      </c>
    </row>
    <row r="3873" spans="5:5" x14ac:dyDescent="0.2">
      <c r="E3873" s="311">
        <f t="shared" si="16"/>
        <v>0</v>
      </c>
    </row>
    <row r="3874" spans="5:5" x14ac:dyDescent="0.2">
      <c r="E3874" s="311">
        <f t="shared" si="16"/>
        <v>0</v>
      </c>
    </row>
    <row r="3875" spans="5:5" x14ac:dyDescent="0.2">
      <c r="E3875" s="311">
        <f t="shared" si="16"/>
        <v>0</v>
      </c>
    </row>
    <row r="3876" spans="5:5" x14ac:dyDescent="0.2">
      <c r="E3876" s="311">
        <f t="shared" si="16"/>
        <v>0</v>
      </c>
    </row>
    <row r="3877" spans="5:5" x14ac:dyDescent="0.2">
      <c r="E3877" s="311">
        <f t="shared" si="16"/>
        <v>0</v>
      </c>
    </row>
    <row r="3878" spans="5:5" x14ac:dyDescent="0.2">
      <c r="E3878" s="311">
        <f t="shared" si="16"/>
        <v>0</v>
      </c>
    </row>
    <row r="3879" spans="5:5" x14ac:dyDescent="0.2">
      <c r="E3879" s="311">
        <f t="shared" si="16"/>
        <v>0</v>
      </c>
    </row>
    <row r="3880" spans="5:5" x14ac:dyDescent="0.2">
      <c r="E3880" s="311">
        <f t="shared" si="16"/>
        <v>0</v>
      </c>
    </row>
    <row r="3881" spans="5:5" x14ac:dyDescent="0.2">
      <c r="E3881" s="311">
        <f t="shared" si="16"/>
        <v>0</v>
      </c>
    </row>
    <row r="3882" spans="5:5" x14ac:dyDescent="0.2">
      <c r="E3882" s="311">
        <f t="shared" si="16"/>
        <v>0</v>
      </c>
    </row>
    <row r="3883" spans="5:5" x14ac:dyDescent="0.2">
      <c r="E3883" s="311">
        <f t="shared" ref="E3883:E3946" si="17">F3883*C3883</f>
        <v>0</v>
      </c>
    </row>
    <row r="3884" spans="5:5" x14ac:dyDescent="0.2">
      <c r="E3884" s="311">
        <f t="shared" si="17"/>
        <v>0</v>
      </c>
    </row>
    <row r="3885" spans="5:5" x14ac:dyDescent="0.2">
      <c r="E3885" s="311">
        <f t="shared" si="17"/>
        <v>0</v>
      </c>
    </row>
    <row r="3886" spans="5:5" x14ac:dyDescent="0.2">
      <c r="E3886" s="311">
        <f t="shared" si="17"/>
        <v>0</v>
      </c>
    </row>
    <row r="3887" spans="5:5" x14ac:dyDescent="0.2">
      <c r="E3887" s="311">
        <f t="shared" si="17"/>
        <v>0</v>
      </c>
    </row>
    <row r="3888" spans="5:5" x14ac:dyDescent="0.2">
      <c r="E3888" s="311">
        <f t="shared" si="17"/>
        <v>0</v>
      </c>
    </row>
    <row r="3889" spans="5:5" x14ac:dyDescent="0.2">
      <c r="E3889" s="311">
        <f t="shared" si="17"/>
        <v>0</v>
      </c>
    </row>
    <row r="3890" spans="5:5" x14ac:dyDescent="0.2">
      <c r="E3890" s="311">
        <f t="shared" si="17"/>
        <v>0</v>
      </c>
    </row>
    <row r="3891" spans="5:5" x14ac:dyDescent="0.2">
      <c r="E3891" s="311">
        <f t="shared" si="17"/>
        <v>0</v>
      </c>
    </row>
    <row r="3892" spans="5:5" x14ac:dyDescent="0.2">
      <c r="E3892" s="311">
        <f t="shared" si="17"/>
        <v>0</v>
      </c>
    </row>
    <row r="3893" spans="5:5" x14ac:dyDescent="0.2">
      <c r="E3893" s="311">
        <f t="shared" si="17"/>
        <v>0</v>
      </c>
    </row>
    <row r="3894" spans="5:5" x14ac:dyDescent="0.2">
      <c r="E3894" s="311">
        <f t="shared" si="17"/>
        <v>0</v>
      </c>
    </row>
    <row r="3895" spans="5:5" x14ac:dyDescent="0.2">
      <c r="E3895" s="311">
        <f t="shared" si="17"/>
        <v>0</v>
      </c>
    </row>
    <row r="3896" spans="5:5" x14ac:dyDescent="0.2">
      <c r="E3896" s="311">
        <f t="shared" si="17"/>
        <v>0</v>
      </c>
    </row>
    <row r="3897" spans="5:5" x14ac:dyDescent="0.2">
      <c r="E3897" s="311">
        <f t="shared" si="17"/>
        <v>0</v>
      </c>
    </row>
    <row r="3898" spans="5:5" x14ac:dyDescent="0.2">
      <c r="E3898" s="311">
        <f t="shared" si="17"/>
        <v>0</v>
      </c>
    </row>
    <row r="3899" spans="5:5" x14ac:dyDescent="0.2">
      <c r="E3899" s="311">
        <f t="shared" si="17"/>
        <v>0</v>
      </c>
    </row>
    <row r="3900" spans="5:5" x14ac:dyDescent="0.2">
      <c r="E3900" s="311">
        <f t="shared" si="17"/>
        <v>0</v>
      </c>
    </row>
    <row r="3901" spans="5:5" x14ac:dyDescent="0.2">
      <c r="E3901" s="311">
        <f t="shared" si="17"/>
        <v>0</v>
      </c>
    </row>
    <row r="3902" spans="5:5" x14ac:dyDescent="0.2">
      <c r="E3902" s="311">
        <f t="shared" si="17"/>
        <v>0</v>
      </c>
    </row>
    <row r="3903" spans="5:5" x14ac:dyDescent="0.2">
      <c r="E3903" s="311">
        <f t="shared" si="17"/>
        <v>0</v>
      </c>
    </row>
    <row r="3904" spans="5:5" x14ac:dyDescent="0.2">
      <c r="E3904" s="311">
        <f t="shared" si="17"/>
        <v>0</v>
      </c>
    </row>
    <row r="3905" spans="5:5" x14ac:dyDescent="0.2">
      <c r="E3905" s="311">
        <f t="shared" si="17"/>
        <v>0</v>
      </c>
    </row>
    <row r="3906" spans="5:5" x14ac:dyDescent="0.2">
      <c r="E3906" s="311">
        <f t="shared" si="17"/>
        <v>0</v>
      </c>
    </row>
    <row r="3907" spans="5:5" x14ac:dyDescent="0.2">
      <c r="E3907" s="311">
        <f t="shared" si="17"/>
        <v>0</v>
      </c>
    </row>
    <row r="3908" spans="5:5" x14ac:dyDescent="0.2">
      <c r="E3908" s="311">
        <f t="shared" si="17"/>
        <v>0</v>
      </c>
    </row>
    <row r="3909" spans="5:5" x14ac:dyDescent="0.2">
      <c r="E3909" s="311">
        <f t="shared" si="17"/>
        <v>0</v>
      </c>
    </row>
    <row r="3910" spans="5:5" x14ac:dyDescent="0.2">
      <c r="E3910" s="311">
        <f t="shared" si="17"/>
        <v>0</v>
      </c>
    </row>
    <row r="3911" spans="5:5" x14ac:dyDescent="0.2">
      <c r="E3911" s="311">
        <f t="shared" si="17"/>
        <v>0</v>
      </c>
    </row>
    <row r="3912" spans="5:5" x14ac:dyDescent="0.2">
      <c r="E3912" s="311">
        <f t="shared" si="17"/>
        <v>0</v>
      </c>
    </row>
    <row r="3913" spans="5:5" x14ac:dyDescent="0.2">
      <c r="E3913" s="311">
        <f t="shared" si="17"/>
        <v>0</v>
      </c>
    </row>
    <row r="3914" spans="5:5" x14ac:dyDescent="0.2">
      <c r="E3914" s="311">
        <f t="shared" si="17"/>
        <v>0</v>
      </c>
    </row>
    <row r="3915" spans="5:5" x14ac:dyDescent="0.2">
      <c r="E3915" s="311">
        <f t="shared" si="17"/>
        <v>0</v>
      </c>
    </row>
    <row r="3916" spans="5:5" x14ac:dyDescent="0.2">
      <c r="E3916" s="311">
        <f t="shared" si="17"/>
        <v>0</v>
      </c>
    </row>
    <row r="3917" spans="5:5" x14ac:dyDescent="0.2">
      <c r="E3917" s="311">
        <f t="shared" si="17"/>
        <v>0</v>
      </c>
    </row>
    <row r="3918" spans="5:5" x14ac:dyDescent="0.2">
      <c r="E3918" s="311">
        <f t="shared" si="17"/>
        <v>0</v>
      </c>
    </row>
    <row r="3919" spans="5:5" x14ac:dyDescent="0.2">
      <c r="E3919" s="311">
        <f t="shared" si="17"/>
        <v>0</v>
      </c>
    </row>
    <row r="3920" spans="5:5" x14ac:dyDescent="0.2">
      <c r="E3920" s="311">
        <f t="shared" si="17"/>
        <v>0</v>
      </c>
    </row>
    <row r="3921" spans="5:5" x14ac:dyDescent="0.2">
      <c r="E3921" s="311">
        <f t="shared" si="17"/>
        <v>0</v>
      </c>
    </row>
    <row r="3922" spans="5:5" x14ac:dyDescent="0.2">
      <c r="E3922" s="311">
        <f t="shared" si="17"/>
        <v>0</v>
      </c>
    </row>
    <row r="3923" spans="5:5" x14ac:dyDescent="0.2">
      <c r="E3923" s="311">
        <f t="shared" si="17"/>
        <v>0</v>
      </c>
    </row>
    <row r="3924" spans="5:5" x14ac:dyDescent="0.2">
      <c r="E3924" s="311">
        <f t="shared" si="17"/>
        <v>0</v>
      </c>
    </row>
    <row r="3925" spans="5:5" x14ac:dyDescent="0.2">
      <c r="E3925" s="311">
        <f t="shared" si="17"/>
        <v>0</v>
      </c>
    </row>
    <row r="3926" spans="5:5" x14ac:dyDescent="0.2">
      <c r="E3926" s="311">
        <f t="shared" si="17"/>
        <v>0</v>
      </c>
    </row>
    <row r="3927" spans="5:5" x14ac:dyDescent="0.2">
      <c r="E3927" s="311">
        <f t="shared" si="17"/>
        <v>0</v>
      </c>
    </row>
    <row r="3928" spans="5:5" x14ac:dyDescent="0.2">
      <c r="E3928" s="311">
        <f t="shared" si="17"/>
        <v>0</v>
      </c>
    </row>
    <row r="3929" spans="5:5" x14ac:dyDescent="0.2">
      <c r="E3929" s="311">
        <f t="shared" si="17"/>
        <v>0</v>
      </c>
    </row>
    <row r="3930" spans="5:5" x14ac:dyDescent="0.2">
      <c r="E3930" s="311">
        <f t="shared" si="17"/>
        <v>0</v>
      </c>
    </row>
    <row r="3931" spans="5:5" x14ac:dyDescent="0.2">
      <c r="E3931" s="311">
        <f t="shared" si="17"/>
        <v>0</v>
      </c>
    </row>
    <row r="3932" spans="5:5" x14ac:dyDescent="0.2">
      <c r="E3932" s="311">
        <f t="shared" si="17"/>
        <v>0</v>
      </c>
    </row>
    <row r="3933" spans="5:5" x14ac:dyDescent="0.2">
      <c r="E3933" s="311">
        <f t="shared" si="17"/>
        <v>0</v>
      </c>
    </row>
    <row r="3934" spans="5:5" x14ac:dyDescent="0.2">
      <c r="E3934" s="311">
        <f t="shared" si="17"/>
        <v>0</v>
      </c>
    </row>
    <row r="3935" spans="5:5" x14ac:dyDescent="0.2">
      <c r="E3935" s="311">
        <f t="shared" si="17"/>
        <v>0</v>
      </c>
    </row>
    <row r="3936" spans="5:5" x14ac:dyDescent="0.2">
      <c r="E3936" s="311">
        <f t="shared" si="17"/>
        <v>0</v>
      </c>
    </row>
    <row r="3937" spans="5:5" x14ac:dyDescent="0.2">
      <c r="E3937" s="311">
        <f t="shared" si="17"/>
        <v>0</v>
      </c>
    </row>
    <row r="3938" spans="5:5" x14ac:dyDescent="0.2">
      <c r="E3938" s="311">
        <f t="shared" si="17"/>
        <v>0</v>
      </c>
    </row>
    <row r="3939" spans="5:5" x14ac:dyDescent="0.2">
      <c r="E3939" s="311">
        <f t="shared" si="17"/>
        <v>0</v>
      </c>
    </row>
    <row r="3940" spans="5:5" x14ac:dyDescent="0.2">
      <c r="E3940" s="311">
        <f t="shared" si="17"/>
        <v>0</v>
      </c>
    </row>
    <row r="3941" spans="5:5" x14ac:dyDescent="0.2">
      <c r="E3941" s="311">
        <f t="shared" si="17"/>
        <v>0</v>
      </c>
    </row>
    <row r="3942" spans="5:5" x14ac:dyDescent="0.2">
      <c r="E3942" s="311">
        <f t="shared" si="17"/>
        <v>0</v>
      </c>
    </row>
    <row r="3943" spans="5:5" x14ac:dyDescent="0.2">
      <c r="E3943" s="311">
        <f t="shared" si="17"/>
        <v>0</v>
      </c>
    </row>
    <row r="3944" spans="5:5" x14ac:dyDescent="0.2">
      <c r="E3944" s="311">
        <f t="shared" si="17"/>
        <v>0</v>
      </c>
    </row>
    <row r="3945" spans="5:5" x14ac:dyDescent="0.2">
      <c r="E3945" s="311">
        <f t="shared" si="17"/>
        <v>0</v>
      </c>
    </row>
    <row r="3946" spans="5:5" x14ac:dyDescent="0.2">
      <c r="E3946" s="311">
        <f t="shared" si="17"/>
        <v>0</v>
      </c>
    </row>
    <row r="3947" spans="5:5" x14ac:dyDescent="0.2">
      <c r="E3947" s="311">
        <f t="shared" ref="E3947:E4010" si="18">F3947*C3947</f>
        <v>0</v>
      </c>
    </row>
    <row r="3948" spans="5:5" x14ac:dyDescent="0.2">
      <c r="E3948" s="311">
        <f t="shared" si="18"/>
        <v>0</v>
      </c>
    </row>
    <row r="3949" spans="5:5" x14ac:dyDescent="0.2">
      <c r="E3949" s="311">
        <f t="shared" si="18"/>
        <v>0</v>
      </c>
    </row>
    <row r="3950" spans="5:5" x14ac:dyDescent="0.2">
      <c r="E3950" s="311">
        <f t="shared" si="18"/>
        <v>0</v>
      </c>
    </row>
    <row r="3951" spans="5:5" x14ac:dyDescent="0.2">
      <c r="E3951" s="311">
        <f t="shared" si="18"/>
        <v>0</v>
      </c>
    </row>
    <row r="3952" spans="5:5" x14ac:dyDescent="0.2">
      <c r="E3952" s="311">
        <f t="shared" si="18"/>
        <v>0</v>
      </c>
    </row>
    <row r="3953" spans="5:5" x14ac:dyDescent="0.2">
      <c r="E3953" s="311">
        <f t="shared" si="18"/>
        <v>0</v>
      </c>
    </row>
    <row r="3954" spans="5:5" x14ac:dyDescent="0.2">
      <c r="E3954" s="311">
        <f t="shared" si="18"/>
        <v>0</v>
      </c>
    </row>
    <row r="3955" spans="5:5" x14ac:dyDescent="0.2">
      <c r="E3955" s="311">
        <f t="shared" si="18"/>
        <v>0</v>
      </c>
    </row>
    <row r="3956" spans="5:5" x14ac:dyDescent="0.2">
      <c r="E3956" s="311">
        <f t="shared" si="18"/>
        <v>0</v>
      </c>
    </row>
    <row r="3957" spans="5:5" x14ac:dyDescent="0.2">
      <c r="E3957" s="311">
        <f t="shared" si="18"/>
        <v>0</v>
      </c>
    </row>
    <row r="3958" spans="5:5" x14ac:dyDescent="0.2">
      <c r="E3958" s="311">
        <f t="shared" si="18"/>
        <v>0</v>
      </c>
    </row>
    <row r="3959" spans="5:5" x14ac:dyDescent="0.2">
      <c r="E3959" s="311">
        <f t="shared" si="18"/>
        <v>0</v>
      </c>
    </row>
    <row r="3960" spans="5:5" x14ac:dyDescent="0.2">
      <c r="E3960" s="311">
        <f t="shared" si="18"/>
        <v>0</v>
      </c>
    </row>
    <row r="3961" spans="5:5" x14ac:dyDescent="0.2">
      <c r="E3961" s="311">
        <f t="shared" si="18"/>
        <v>0</v>
      </c>
    </row>
    <row r="3962" spans="5:5" x14ac:dyDescent="0.2">
      <c r="E3962" s="311">
        <f t="shared" si="18"/>
        <v>0</v>
      </c>
    </row>
    <row r="3963" spans="5:5" x14ac:dyDescent="0.2">
      <c r="E3963" s="311">
        <f t="shared" si="18"/>
        <v>0</v>
      </c>
    </row>
    <row r="3964" spans="5:5" x14ac:dyDescent="0.2">
      <c r="E3964" s="311">
        <f t="shared" si="18"/>
        <v>0</v>
      </c>
    </row>
    <row r="3965" spans="5:5" x14ac:dyDescent="0.2">
      <c r="E3965" s="311">
        <f t="shared" si="18"/>
        <v>0</v>
      </c>
    </row>
    <row r="3966" spans="5:5" x14ac:dyDescent="0.2">
      <c r="E3966" s="311">
        <f t="shared" si="18"/>
        <v>0</v>
      </c>
    </row>
    <row r="3967" spans="5:5" x14ac:dyDescent="0.2">
      <c r="E3967" s="311">
        <f t="shared" si="18"/>
        <v>0</v>
      </c>
    </row>
    <row r="3968" spans="5:5" x14ac:dyDescent="0.2">
      <c r="E3968" s="311">
        <f t="shared" si="18"/>
        <v>0</v>
      </c>
    </row>
    <row r="3969" spans="5:5" x14ac:dyDescent="0.2">
      <c r="E3969" s="311">
        <f t="shared" si="18"/>
        <v>0</v>
      </c>
    </row>
    <row r="3970" spans="5:5" x14ac:dyDescent="0.2">
      <c r="E3970" s="311">
        <f t="shared" si="18"/>
        <v>0</v>
      </c>
    </row>
    <row r="3971" spans="5:5" x14ac:dyDescent="0.2">
      <c r="E3971" s="311">
        <f t="shared" si="18"/>
        <v>0</v>
      </c>
    </row>
    <row r="3972" spans="5:5" x14ac:dyDescent="0.2">
      <c r="E3972" s="311">
        <f t="shared" si="18"/>
        <v>0</v>
      </c>
    </row>
    <row r="3973" spans="5:5" x14ac:dyDescent="0.2">
      <c r="E3973" s="311">
        <f t="shared" si="18"/>
        <v>0</v>
      </c>
    </row>
    <row r="3974" spans="5:5" x14ac:dyDescent="0.2">
      <c r="E3974" s="311">
        <f t="shared" si="18"/>
        <v>0</v>
      </c>
    </row>
    <row r="3975" spans="5:5" x14ac:dyDescent="0.2">
      <c r="E3975" s="311">
        <f t="shared" si="18"/>
        <v>0</v>
      </c>
    </row>
    <row r="3976" spans="5:5" x14ac:dyDescent="0.2">
      <c r="E3976" s="311">
        <f t="shared" si="18"/>
        <v>0</v>
      </c>
    </row>
    <row r="3977" spans="5:5" x14ac:dyDescent="0.2">
      <c r="E3977" s="311">
        <f t="shared" si="18"/>
        <v>0</v>
      </c>
    </row>
    <row r="3978" spans="5:5" x14ac:dyDescent="0.2">
      <c r="E3978" s="311">
        <f t="shared" si="18"/>
        <v>0</v>
      </c>
    </row>
    <row r="3979" spans="5:5" x14ac:dyDescent="0.2">
      <c r="E3979" s="311">
        <f t="shared" si="18"/>
        <v>0</v>
      </c>
    </row>
    <row r="3980" spans="5:5" x14ac:dyDescent="0.2">
      <c r="E3980" s="311">
        <f t="shared" si="18"/>
        <v>0</v>
      </c>
    </row>
    <row r="3981" spans="5:5" x14ac:dyDescent="0.2">
      <c r="E3981" s="311">
        <f t="shared" si="18"/>
        <v>0</v>
      </c>
    </row>
    <row r="3982" spans="5:5" x14ac:dyDescent="0.2">
      <c r="E3982" s="311">
        <f t="shared" si="18"/>
        <v>0</v>
      </c>
    </row>
    <row r="3983" spans="5:5" x14ac:dyDescent="0.2">
      <c r="E3983" s="311">
        <f t="shared" si="18"/>
        <v>0</v>
      </c>
    </row>
    <row r="3984" spans="5:5" x14ac:dyDescent="0.2">
      <c r="E3984" s="311">
        <f t="shared" si="18"/>
        <v>0</v>
      </c>
    </row>
    <row r="3985" spans="5:5" x14ac:dyDescent="0.2">
      <c r="E3985" s="311">
        <f t="shared" si="18"/>
        <v>0</v>
      </c>
    </row>
    <row r="3986" spans="5:5" x14ac:dyDescent="0.2">
      <c r="E3986" s="311">
        <f t="shared" si="18"/>
        <v>0</v>
      </c>
    </row>
    <row r="3987" spans="5:5" x14ac:dyDescent="0.2">
      <c r="E3987" s="311">
        <f t="shared" si="18"/>
        <v>0</v>
      </c>
    </row>
    <row r="3988" spans="5:5" x14ac:dyDescent="0.2">
      <c r="E3988" s="311">
        <f t="shared" si="18"/>
        <v>0</v>
      </c>
    </row>
    <row r="3989" spans="5:5" x14ac:dyDescent="0.2">
      <c r="E3989" s="311">
        <f t="shared" si="18"/>
        <v>0</v>
      </c>
    </row>
    <row r="3990" spans="5:5" x14ac:dyDescent="0.2">
      <c r="E3990" s="311">
        <f t="shared" si="18"/>
        <v>0</v>
      </c>
    </row>
    <row r="3991" spans="5:5" x14ac:dyDescent="0.2">
      <c r="E3991" s="311">
        <f t="shared" si="18"/>
        <v>0</v>
      </c>
    </row>
    <row r="3992" spans="5:5" x14ac:dyDescent="0.2">
      <c r="E3992" s="311">
        <f t="shared" si="18"/>
        <v>0</v>
      </c>
    </row>
    <row r="3993" spans="5:5" x14ac:dyDescent="0.2">
      <c r="E3993" s="311">
        <f t="shared" si="18"/>
        <v>0</v>
      </c>
    </row>
    <row r="3994" spans="5:5" x14ac:dyDescent="0.2">
      <c r="E3994" s="311">
        <f t="shared" si="18"/>
        <v>0</v>
      </c>
    </row>
    <row r="3995" spans="5:5" x14ac:dyDescent="0.2">
      <c r="E3995" s="311">
        <f t="shared" si="18"/>
        <v>0</v>
      </c>
    </row>
    <row r="3996" spans="5:5" x14ac:dyDescent="0.2">
      <c r="E3996" s="311">
        <f t="shared" si="18"/>
        <v>0</v>
      </c>
    </row>
    <row r="3997" spans="5:5" x14ac:dyDescent="0.2">
      <c r="E3997" s="311">
        <f t="shared" si="18"/>
        <v>0</v>
      </c>
    </row>
    <row r="3998" spans="5:5" x14ac:dyDescent="0.2">
      <c r="E3998" s="311">
        <f t="shared" si="18"/>
        <v>0</v>
      </c>
    </row>
    <row r="3999" spans="5:5" x14ac:dyDescent="0.2">
      <c r="E3999" s="311">
        <f t="shared" si="18"/>
        <v>0</v>
      </c>
    </row>
    <row r="4000" spans="5:5" x14ac:dyDescent="0.2">
      <c r="E4000" s="311">
        <f t="shared" si="18"/>
        <v>0</v>
      </c>
    </row>
    <row r="4001" spans="5:5" x14ac:dyDescent="0.2">
      <c r="E4001" s="311">
        <f t="shared" si="18"/>
        <v>0</v>
      </c>
    </row>
    <row r="4002" spans="5:5" x14ac:dyDescent="0.2">
      <c r="E4002" s="311">
        <f t="shared" si="18"/>
        <v>0</v>
      </c>
    </row>
    <row r="4003" spans="5:5" x14ac:dyDescent="0.2">
      <c r="E4003" s="311">
        <f t="shared" si="18"/>
        <v>0</v>
      </c>
    </row>
    <row r="4004" spans="5:5" x14ac:dyDescent="0.2">
      <c r="E4004" s="311">
        <f t="shared" si="18"/>
        <v>0</v>
      </c>
    </row>
    <row r="4005" spans="5:5" x14ac:dyDescent="0.2">
      <c r="E4005" s="311">
        <f t="shared" si="18"/>
        <v>0</v>
      </c>
    </row>
    <row r="4006" spans="5:5" x14ac:dyDescent="0.2">
      <c r="E4006" s="311">
        <f t="shared" si="18"/>
        <v>0</v>
      </c>
    </row>
    <row r="4007" spans="5:5" x14ac:dyDescent="0.2">
      <c r="E4007" s="311">
        <f t="shared" si="18"/>
        <v>0</v>
      </c>
    </row>
    <row r="4008" spans="5:5" x14ac:dyDescent="0.2">
      <c r="E4008" s="311">
        <f t="shared" si="18"/>
        <v>0</v>
      </c>
    </row>
    <row r="4009" spans="5:5" x14ac:dyDescent="0.2">
      <c r="E4009" s="311">
        <f t="shared" si="18"/>
        <v>0</v>
      </c>
    </row>
    <row r="4010" spans="5:5" x14ac:dyDescent="0.2">
      <c r="E4010" s="311">
        <f t="shared" si="18"/>
        <v>0</v>
      </c>
    </row>
    <row r="4011" spans="5:5" x14ac:dyDescent="0.2">
      <c r="E4011" s="311">
        <f t="shared" ref="E4011:E4074" si="19">F4011*C4011</f>
        <v>0</v>
      </c>
    </row>
    <row r="4012" spans="5:5" x14ac:dyDescent="0.2">
      <c r="E4012" s="311">
        <f t="shared" si="19"/>
        <v>0</v>
      </c>
    </row>
    <row r="4013" spans="5:5" x14ac:dyDescent="0.2">
      <c r="E4013" s="311">
        <f t="shared" si="19"/>
        <v>0</v>
      </c>
    </row>
    <row r="4014" spans="5:5" x14ac:dyDescent="0.2">
      <c r="E4014" s="311">
        <f t="shared" si="19"/>
        <v>0</v>
      </c>
    </row>
    <row r="4015" spans="5:5" x14ac:dyDescent="0.2">
      <c r="E4015" s="311">
        <f t="shared" si="19"/>
        <v>0</v>
      </c>
    </row>
    <row r="4016" spans="5:5" x14ac:dyDescent="0.2">
      <c r="E4016" s="311">
        <f t="shared" si="19"/>
        <v>0</v>
      </c>
    </row>
    <row r="4017" spans="5:5" x14ac:dyDescent="0.2">
      <c r="E4017" s="311">
        <f t="shared" si="19"/>
        <v>0</v>
      </c>
    </row>
    <row r="4018" spans="5:5" x14ac:dyDescent="0.2">
      <c r="E4018" s="311">
        <f t="shared" si="19"/>
        <v>0</v>
      </c>
    </row>
    <row r="4019" spans="5:5" x14ac:dyDescent="0.2">
      <c r="E4019" s="311">
        <f t="shared" si="19"/>
        <v>0</v>
      </c>
    </row>
    <row r="4020" spans="5:5" x14ac:dyDescent="0.2">
      <c r="E4020" s="311">
        <f t="shared" si="19"/>
        <v>0</v>
      </c>
    </row>
    <row r="4021" spans="5:5" x14ac:dyDescent="0.2">
      <c r="E4021" s="311">
        <f t="shared" si="19"/>
        <v>0</v>
      </c>
    </row>
    <row r="4022" spans="5:5" x14ac:dyDescent="0.2">
      <c r="E4022" s="311">
        <f t="shared" si="19"/>
        <v>0</v>
      </c>
    </row>
    <row r="4023" spans="5:5" x14ac:dyDescent="0.2">
      <c r="E4023" s="311">
        <f t="shared" si="19"/>
        <v>0</v>
      </c>
    </row>
    <row r="4024" spans="5:5" x14ac:dyDescent="0.2">
      <c r="E4024" s="311">
        <f t="shared" si="19"/>
        <v>0</v>
      </c>
    </row>
    <row r="4025" spans="5:5" x14ac:dyDescent="0.2">
      <c r="E4025" s="311">
        <f t="shared" si="19"/>
        <v>0</v>
      </c>
    </row>
    <row r="4026" spans="5:5" x14ac:dyDescent="0.2">
      <c r="E4026" s="311">
        <f t="shared" si="19"/>
        <v>0</v>
      </c>
    </row>
    <row r="4027" spans="5:5" x14ac:dyDescent="0.2">
      <c r="E4027" s="311">
        <f t="shared" si="19"/>
        <v>0</v>
      </c>
    </row>
    <row r="4028" spans="5:5" x14ac:dyDescent="0.2">
      <c r="E4028" s="311">
        <f t="shared" si="19"/>
        <v>0</v>
      </c>
    </row>
    <row r="4029" spans="5:5" x14ac:dyDescent="0.2">
      <c r="E4029" s="311">
        <f t="shared" si="19"/>
        <v>0</v>
      </c>
    </row>
    <row r="4030" spans="5:5" x14ac:dyDescent="0.2">
      <c r="E4030" s="311">
        <f t="shared" si="19"/>
        <v>0</v>
      </c>
    </row>
    <row r="4031" spans="5:5" x14ac:dyDescent="0.2">
      <c r="E4031" s="311">
        <f t="shared" si="19"/>
        <v>0</v>
      </c>
    </row>
    <row r="4032" spans="5:5" x14ac:dyDescent="0.2">
      <c r="E4032" s="311">
        <f t="shared" si="19"/>
        <v>0</v>
      </c>
    </row>
    <row r="4033" spans="5:5" x14ac:dyDescent="0.2">
      <c r="E4033" s="311">
        <f t="shared" si="19"/>
        <v>0</v>
      </c>
    </row>
    <row r="4034" spans="5:5" x14ac:dyDescent="0.2">
      <c r="E4034" s="311">
        <f t="shared" si="19"/>
        <v>0</v>
      </c>
    </row>
    <row r="4035" spans="5:5" x14ac:dyDescent="0.2">
      <c r="E4035" s="311">
        <f t="shared" si="19"/>
        <v>0</v>
      </c>
    </row>
    <row r="4036" spans="5:5" x14ac:dyDescent="0.2">
      <c r="E4036" s="311">
        <f t="shared" si="19"/>
        <v>0</v>
      </c>
    </row>
    <row r="4037" spans="5:5" x14ac:dyDescent="0.2">
      <c r="E4037" s="311">
        <f t="shared" si="19"/>
        <v>0</v>
      </c>
    </row>
    <row r="4038" spans="5:5" x14ac:dyDescent="0.2">
      <c r="E4038" s="311">
        <f t="shared" si="19"/>
        <v>0</v>
      </c>
    </row>
    <row r="4039" spans="5:5" x14ac:dyDescent="0.2">
      <c r="E4039" s="311">
        <f t="shared" si="19"/>
        <v>0</v>
      </c>
    </row>
    <row r="4040" spans="5:5" x14ac:dyDescent="0.2">
      <c r="E4040" s="311">
        <f t="shared" si="19"/>
        <v>0</v>
      </c>
    </row>
    <row r="4041" spans="5:5" x14ac:dyDescent="0.2">
      <c r="E4041" s="311">
        <f t="shared" si="19"/>
        <v>0</v>
      </c>
    </row>
    <row r="4042" spans="5:5" x14ac:dyDescent="0.2">
      <c r="E4042" s="311">
        <f t="shared" si="19"/>
        <v>0</v>
      </c>
    </row>
    <row r="4043" spans="5:5" x14ac:dyDescent="0.2">
      <c r="E4043" s="311">
        <f t="shared" si="19"/>
        <v>0</v>
      </c>
    </row>
    <row r="4044" spans="5:5" x14ac:dyDescent="0.2">
      <c r="E4044" s="311">
        <f t="shared" si="19"/>
        <v>0</v>
      </c>
    </row>
    <row r="4045" spans="5:5" x14ac:dyDescent="0.2">
      <c r="E4045" s="311">
        <f t="shared" si="19"/>
        <v>0</v>
      </c>
    </row>
    <row r="4046" spans="5:5" x14ac:dyDescent="0.2">
      <c r="E4046" s="311">
        <f t="shared" si="19"/>
        <v>0</v>
      </c>
    </row>
    <row r="4047" spans="5:5" x14ac:dyDescent="0.2">
      <c r="E4047" s="311">
        <f t="shared" si="19"/>
        <v>0</v>
      </c>
    </row>
    <row r="4048" spans="5:5" x14ac:dyDescent="0.2">
      <c r="E4048" s="311">
        <f t="shared" si="19"/>
        <v>0</v>
      </c>
    </row>
    <row r="4049" spans="5:5" x14ac:dyDescent="0.2">
      <c r="E4049" s="311">
        <f t="shared" si="19"/>
        <v>0</v>
      </c>
    </row>
    <row r="4050" spans="5:5" x14ac:dyDescent="0.2">
      <c r="E4050" s="311">
        <f t="shared" si="19"/>
        <v>0</v>
      </c>
    </row>
    <row r="4051" spans="5:5" x14ac:dyDescent="0.2">
      <c r="E4051" s="311">
        <f t="shared" si="19"/>
        <v>0</v>
      </c>
    </row>
    <row r="4052" spans="5:5" x14ac:dyDescent="0.2">
      <c r="E4052" s="311">
        <f t="shared" si="19"/>
        <v>0</v>
      </c>
    </row>
    <row r="4053" spans="5:5" x14ac:dyDescent="0.2">
      <c r="E4053" s="311">
        <f t="shared" si="19"/>
        <v>0</v>
      </c>
    </row>
    <row r="4054" spans="5:5" x14ac:dyDescent="0.2">
      <c r="E4054" s="311">
        <f t="shared" si="19"/>
        <v>0</v>
      </c>
    </row>
    <row r="4055" spans="5:5" x14ac:dyDescent="0.2">
      <c r="E4055" s="311">
        <f t="shared" si="19"/>
        <v>0</v>
      </c>
    </row>
    <row r="4056" spans="5:5" x14ac:dyDescent="0.2">
      <c r="E4056" s="311">
        <f t="shared" si="19"/>
        <v>0</v>
      </c>
    </row>
    <row r="4057" spans="5:5" x14ac:dyDescent="0.2">
      <c r="E4057" s="311">
        <f t="shared" si="19"/>
        <v>0</v>
      </c>
    </row>
    <row r="4058" spans="5:5" x14ac:dyDescent="0.2">
      <c r="E4058" s="311">
        <f t="shared" si="19"/>
        <v>0</v>
      </c>
    </row>
    <row r="4059" spans="5:5" x14ac:dyDescent="0.2">
      <c r="E4059" s="311">
        <f t="shared" si="19"/>
        <v>0</v>
      </c>
    </row>
    <row r="4060" spans="5:5" x14ac:dyDescent="0.2">
      <c r="E4060" s="311">
        <f t="shared" si="19"/>
        <v>0</v>
      </c>
    </row>
    <row r="4061" spans="5:5" x14ac:dyDescent="0.2">
      <c r="E4061" s="311">
        <f t="shared" si="19"/>
        <v>0</v>
      </c>
    </row>
    <row r="4062" spans="5:5" x14ac:dyDescent="0.2">
      <c r="E4062" s="311">
        <f t="shared" si="19"/>
        <v>0</v>
      </c>
    </row>
    <row r="4063" spans="5:5" x14ac:dyDescent="0.2">
      <c r="E4063" s="311">
        <f t="shared" si="19"/>
        <v>0</v>
      </c>
    </row>
    <row r="4064" spans="5:5" x14ac:dyDescent="0.2">
      <c r="E4064" s="311">
        <f t="shared" si="19"/>
        <v>0</v>
      </c>
    </row>
    <row r="4065" spans="5:5" x14ac:dyDescent="0.2">
      <c r="E4065" s="311">
        <f t="shared" si="19"/>
        <v>0</v>
      </c>
    </row>
    <row r="4066" spans="5:5" x14ac:dyDescent="0.2">
      <c r="E4066" s="311">
        <f t="shared" si="19"/>
        <v>0</v>
      </c>
    </row>
    <row r="4067" spans="5:5" x14ac:dyDescent="0.2">
      <c r="E4067" s="311">
        <f t="shared" si="19"/>
        <v>0</v>
      </c>
    </row>
    <row r="4068" spans="5:5" x14ac:dyDescent="0.2">
      <c r="E4068" s="311">
        <f t="shared" si="19"/>
        <v>0</v>
      </c>
    </row>
    <row r="4069" spans="5:5" x14ac:dyDescent="0.2">
      <c r="E4069" s="311">
        <f t="shared" si="19"/>
        <v>0</v>
      </c>
    </row>
    <row r="4070" spans="5:5" x14ac:dyDescent="0.2">
      <c r="E4070" s="311">
        <f t="shared" si="19"/>
        <v>0</v>
      </c>
    </row>
    <row r="4071" spans="5:5" x14ac:dyDescent="0.2">
      <c r="E4071" s="311">
        <f t="shared" si="19"/>
        <v>0</v>
      </c>
    </row>
    <row r="4072" spans="5:5" x14ac:dyDescent="0.2">
      <c r="E4072" s="311">
        <f t="shared" si="19"/>
        <v>0</v>
      </c>
    </row>
    <row r="4073" spans="5:5" x14ac:dyDescent="0.2">
      <c r="E4073" s="311">
        <f t="shared" si="19"/>
        <v>0</v>
      </c>
    </row>
    <row r="4074" spans="5:5" x14ac:dyDescent="0.2">
      <c r="E4074" s="311">
        <f t="shared" si="19"/>
        <v>0</v>
      </c>
    </row>
    <row r="4075" spans="5:5" x14ac:dyDescent="0.2">
      <c r="E4075" s="311">
        <f t="shared" ref="E4075:E4138" si="20">F4075*C4075</f>
        <v>0</v>
      </c>
    </row>
    <row r="4076" spans="5:5" x14ac:dyDescent="0.2">
      <c r="E4076" s="311">
        <f t="shared" si="20"/>
        <v>0</v>
      </c>
    </row>
    <row r="4077" spans="5:5" x14ac:dyDescent="0.2">
      <c r="E4077" s="311">
        <f t="shared" si="20"/>
        <v>0</v>
      </c>
    </row>
    <row r="4078" spans="5:5" x14ac:dyDescent="0.2">
      <c r="E4078" s="311">
        <f t="shared" si="20"/>
        <v>0</v>
      </c>
    </row>
    <row r="4079" spans="5:5" x14ac:dyDescent="0.2">
      <c r="E4079" s="311">
        <f t="shared" si="20"/>
        <v>0</v>
      </c>
    </row>
    <row r="4080" spans="5:5" x14ac:dyDescent="0.2">
      <c r="E4080" s="311">
        <f t="shared" si="20"/>
        <v>0</v>
      </c>
    </row>
    <row r="4081" spans="5:5" x14ac:dyDescent="0.2">
      <c r="E4081" s="311">
        <f t="shared" si="20"/>
        <v>0</v>
      </c>
    </row>
    <row r="4082" spans="5:5" x14ac:dyDescent="0.2">
      <c r="E4082" s="311">
        <f t="shared" si="20"/>
        <v>0</v>
      </c>
    </row>
    <row r="4083" spans="5:5" x14ac:dyDescent="0.2">
      <c r="E4083" s="311">
        <f t="shared" si="20"/>
        <v>0</v>
      </c>
    </row>
    <row r="4084" spans="5:5" x14ac:dyDescent="0.2">
      <c r="E4084" s="311">
        <f t="shared" si="20"/>
        <v>0</v>
      </c>
    </row>
    <row r="4085" spans="5:5" x14ac:dyDescent="0.2">
      <c r="E4085" s="311">
        <f t="shared" si="20"/>
        <v>0</v>
      </c>
    </row>
    <row r="4086" spans="5:5" x14ac:dyDescent="0.2">
      <c r="E4086" s="311">
        <f t="shared" si="20"/>
        <v>0</v>
      </c>
    </row>
    <row r="4087" spans="5:5" x14ac:dyDescent="0.2">
      <c r="E4087" s="311">
        <f t="shared" si="20"/>
        <v>0</v>
      </c>
    </row>
    <row r="4088" spans="5:5" x14ac:dyDescent="0.2">
      <c r="E4088" s="311">
        <f t="shared" si="20"/>
        <v>0</v>
      </c>
    </row>
    <row r="4089" spans="5:5" x14ac:dyDescent="0.2">
      <c r="E4089" s="311">
        <f t="shared" si="20"/>
        <v>0</v>
      </c>
    </row>
    <row r="4090" spans="5:5" x14ac:dyDescent="0.2">
      <c r="E4090" s="311">
        <f t="shared" si="20"/>
        <v>0</v>
      </c>
    </row>
    <row r="4091" spans="5:5" x14ac:dyDescent="0.2">
      <c r="E4091" s="311">
        <f t="shared" si="20"/>
        <v>0</v>
      </c>
    </row>
    <row r="4092" spans="5:5" x14ac:dyDescent="0.2">
      <c r="E4092" s="311">
        <f t="shared" si="20"/>
        <v>0</v>
      </c>
    </row>
    <row r="4093" spans="5:5" x14ac:dyDescent="0.2">
      <c r="E4093" s="311">
        <f t="shared" si="20"/>
        <v>0</v>
      </c>
    </row>
    <row r="4094" spans="5:5" x14ac:dyDescent="0.2">
      <c r="E4094" s="311">
        <f t="shared" si="20"/>
        <v>0</v>
      </c>
    </row>
    <row r="4095" spans="5:5" x14ac:dyDescent="0.2">
      <c r="E4095" s="311">
        <f t="shared" si="20"/>
        <v>0</v>
      </c>
    </row>
    <row r="4096" spans="5:5" x14ac:dyDescent="0.2">
      <c r="E4096" s="311">
        <f t="shared" si="20"/>
        <v>0</v>
      </c>
    </row>
    <row r="4097" spans="5:5" x14ac:dyDescent="0.2">
      <c r="E4097" s="311">
        <f t="shared" si="20"/>
        <v>0</v>
      </c>
    </row>
    <row r="4098" spans="5:5" x14ac:dyDescent="0.2">
      <c r="E4098" s="311">
        <f t="shared" si="20"/>
        <v>0</v>
      </c>
    </row>
    <row r="4099" spans="5:5" x14ac:dyDescent="0.2">
      <c r="E4099" s="311">
        <f t="shared" si="20"/>
        <v>0</v>
      </c>
    </row>
    <row r="4100" spans="5:5" x14ac:dyDescent="0.2">
      <c r="E4100" s="311">
        <f t="shared" si="20"/>
        <v>0</v>
      </c>
    </row>
    <row r="4101" spans="5:5" x14ac:dyDescent="0.2">
      <c r="E4101" s="311">
        <f t="shared" si="20"/>
        <v>0</v>
      </c>
    </row>
    <row r="4102" spans="5:5" x14ac:dyDescent="0.2">
      <c r="E4102" s="311">
        <f t="shared" si="20"/>
        <v>0</v>
      </c>
    </row>
    <row r="4103" spans="5:5" x14ac:dyDescent="0.2">
      <c r="E4103" s="311">
        <f t="shared" si="20"/>
        <v>0</v>
      </c>
    </row>
    <row r="4104" spans="5:5" x14ac:dyDescent="0.2">
      <c r="E4104" s="311">
        <f t="shared" si="20"/>
        <v>0</v>
      </c>
    </row>
    <row r="4105" spans="5:5" x14ac:dyDescent="0.2">
      <c r="E4105" s="311">
        <f t="shared" si="20"/>
        <v>0</v>
      </c>
    </row>
    <row r="4106" spans="5:5" x14ac:dyDescent="0.2">
      <c r="E4106" s="311">
        <f t="shared" si="20"/>
        <v>0</v>
      </c>
    </row>
    <row r="4107" spans="5:5" x14ac:dyDescent="0.2">
      <c r="E4107" s="311">
        <f t="shared" si="20"/>
        <v>0</v>
      </c>
    </row>
    <row r="4108" spans="5:5" x14ac:dyDescent="0.2">
      <c r="E4108" s="311">
        <f t="shared" si="20"/>
        <v>0</v>
      </c>
    </row>
    <row r="4109" spans="5:5" x14ac:dyDescent="0.2">
      <c r="E4109" s="311">
        <f t="shared" si="20"/>
        <v>0</v>
      </c>
    </row>
    <row r="4110" spans="5:5" x14ac:dyDescent="0.2">
      <c r="E4110" s="311">
        <f t="shared" si="20"/>
        <v>0</v>
      </c>
    </row>
    <row r="4111" spans="5:5" x14ac:dyDescent="0.2">
      <c r="E4111" s="311">
        <f t="shared" si="20"/>
        <v>0</v>
      </c>
    </row>
    <row r="4112" spans="5:5" x14ac:dyDescent="0.2">
      <c r="E4112" s="311">
        <f t="shared" si="20"/>
        <v>0</v>
      </c>
    </row>
    <row r="4113" spans="5:5" x14ac:dyDescent="0.2">
      <c r="E4113" s="311">
        <f t="shared" si="20"/>
        <v>0</v>
      </c>
    </row>
    <row r="4114" spans="5:5" x14ac:dyDescent="0.2">
      <c r="E4114" s="311">
        <f t="shared" si="20"/>
        <v>0</v>
      </c>
    </row>
    <row r="4115" spans="5:5" x14ac:dyDescent="0.2">
      <c r="E4115" s="311">
        <f t="shared" si="20"/>
        <v>0</v>
      </c>
    </row>
    <row r="4116" spans="5:5" x14ac:dyDescent="0.2">
      <c r="E4116" s="311">
        <f t="shared" si="20"/>
        <v>0</v>
      </c>
    </row>
    <row r="4117" spans="5:5" x14ac:dyDescent="0.2">
      <c r="E4117" s="311">
        <f t="shared" si="20"/>
        <v>0</v>
      </c>
    </row>
    <row r="4118" spans="5:5" x14ac:dyDescent="0.2">
      <c r="E4118" s="311">
        <f t="shared" si="20"/>
        <v>0</v>
      </c>
    </row>
    <row r="4119" spans="5:5" x14ac:dyDescent="0.2">
      <c r="E4119" s="311">
        <f t="shared" si="20"/>
        <v>0</v>
      </c>
    </row>
    <row r="4120" spans="5:5" x14ac:dyDescent="0.2">
      <c r="E4120" s="311">
        <f t="shared" si="20"/>
        <v>0</v>
      </c>
    </row>
    <row r="4121" spans="5:5" x14ac:dyDescent="0.2">
      <c r="E4121" s="311">
        <f t="shared" si="20"/>
        <v>0</v>
      </c>
    </row>
    <row r="4122" spans="5:5" x14ac:dyDescent="0.2">
      <c r="E4122" s="311">
        <f t="shared" si="20"/>
        <v>0</v>
      </c>
    </row>
    <row r="4123" spans="5:5" x14ac:dyDescent="0.2">
      <c r="E4123" s="311">
        <f t="shared" si="20"/>
        <v>0</v>
      </c>
    </row>
    <row r="4124" spans="5:5" x14ac:dyDescent="0.2">
      <c r="E4124" s="311">
        <f t="shared" si="20"/>
        <v>0</v>
      </c>
    </row>
    <row r="4125" spans="5:5" x14ac:dyDescent="0.2">
      <c r="E4125" s="311">
        <f t="shared" si="20"/>
        <v>0</v>
      </c>
    </row>
    <row r="4126" spans="5:5" x14ac:dyDescent="0.2">
      <c r="E4126" s="311">
        <f t="shared" si="20"/>
        <v>0</v>
      </c>
    </row>
    <row r="4127" spans="5:5" x14ac:dyDescent="0.2">
      <c r="E4127" s="311">
        <f t="shared" si="20"/>
        <v>0</v>
      </c>
    </row>
    <row r="4128" spans="5:5" x14ac:dyDescent="0.2">
      <c r="E4128" s="311">
        <f t="shared" si="20"/>
        <v>0</v>
      </c>
    </row>
    <row r="4129" spans="5:5" x14ac:dyDescent="0.2">
      <c r="E4129" s="311">
        <f t="shared" si="20"/>
        <v>0</v>
      </c>
    </row>
    <row r="4130" spans="5:5" x14ac:dyDescent="0.2">
      <c r="E4130" s="311">
        <f t="shared" si="20"/>
        <v>0</v>
      </c>
    </row>
    <row r="4131" spans="5:5" x14ac:dyDescent="0.2">
      <c r="E4131" s="311">
        <f t="shared" si="20"/>
        <v>0</v>
      </c>
    </row>
    <row r="4132" spans="5:5" x14ac:dyDescent="0.2">
      <c r="E4132" s="311">
        <f t="shared" si="20"/>
        <v>0</v>
      </c>
    </row>
    <row r="4133" spans="5:5" x14ac:dyDescent="0.2">
      <c r="E4133" s="311">
        <f t="shared" si="20"/>
        <v>0</v>
      </c>
    </row>
    <row r="4134" spans="5:5" x14ac:dyDescent="0.2">
      <c r="E4134" s="311">
        <f t="shared" si="20"/>
        <v>0</v>
      </c>
    </row>
    <row r="4135" spans="5:5" x14ac:dyDescent="0.2">
      <c r="E4135" s="311">
        <f t="shared" si="20"/>
        <v>0</v>
      </c>
    </row>
    <row r="4136" spans="5:5" x14ac:dyDescent="0.2">
      <c r="E4136" s="311">
        <f t="shared" si="20"/>
        <v>0</v>
      </c>
    </row>
    <row r="4137" spans="5:5" x14ac:dyDescent="0.2">
      <c r="E4137" s="311">
        <f t="shared" si="20"/>
        <v>0</v>
      </c>
    </row>
    <row r="4138" spans="5:5" x14ac:dyDescent="0.2">
      <c r="E4138" s="311">
        <f t="shared" si="20"/>
        <v>0</v>
      </c>
    </row>
    <row r="4139" spans="5:5" x14ac:dyDescent="0.2">
      <c r="E4139" s="311">
        <f t="shared" ref="E4139:E4202" si="21">F4139*C4139</f>
        <v>0</v>
      </c>
    </row>
    <row r="4140" spans="5:5" x14ac:dyDescent="0.2">
      <c r="E4140" s="311">
        <f t="shared" si="21"/>
        <v>0</v>
      </c>
    </row>
    <row r="4141" spans="5:5" x14ac:dyDescent="0.2">
      <c r="E4141" s="311">
        <f t="shared" si="21"/>
        <v>0</v>
      </c>
    </row>
    <row r="4142" spans="5:5" x14ac:dyDescent="0.2">
      <c r="E4142" s="311">
        <f t="shared" si="21"/>
        <v>0</v>
      </c>
    </row>
    <row r="4143" spans="5:5" x14ac:dyDescent="0.2">
      <c r="E4143" s="311">
        <f t="shared" si="21"/>
        <v>0</v>
      </c>
    </row>
    <row r="4144" spans="5:5" x14ac:dyDescent="0.2">
      <c r="E4144" s="311">
        <f t="shared" si="21"/>
        <v>0</v>
      </c>
    </row>
    <row r="4145" spans="5:5" x14ac:dyDescent="0.2">
      <c r="E4145" s="311">
        <f t="shared" si="21"/>
        <v>0</v>
      </c>
    </row>
    <row r="4146" spans="5:5" x14ac:dyDescent="0.2">
      <c r="E4146" s="311">
        <f t="shared" si="21"/>
        <v>0</v>
      </c>
    </row>
    <row r="4147" spans="5:5" x14ac:dyDescent="0.2">
      <c r="E4147" s="311">
        <f t="shared" si="21"/>
        <v>0</v>
      </c>
    </row>
    <row r="4148" spans="5:5" x14ac:dyDescent="0.2">
      <c r="E4148" s="311">
        <f t="shared" si="21"/>
        <v>0</v>
      </c>
    </row>
    <row r="4149" spans="5:5" x14ac:dyDescent="0.2">
      <c r="E4149" s="311">
        <f t="shared" si="21"/>
        <v>0</v>
      </c>
    </row>
    <row r="4150" spans="5:5" x14ac:dyDescent="0.2">
      <c r="E4150" s="311">
        <f t="shared" si="21"/>
        <v>0</v>
      </c>
    </row>
    <row r="4151" spans="5:5" x14ac:dyDescent="0.2">
      <c r="E4151" s="311">
        <f t="shared" si="21"/>
        <v>0</v>
      </c>
    </row>
    <row r="4152" spans="5:5" x14ac:dyDescent="0.2">
      <c r="E4152" s="311">
        <f t="shared" si="21"/>
        <v>0</v>
      </c>
    </row>
    <row r="4153" spans="5:5" x14ac:dyDescent="0.2">
      <c r="E4153" s="311">
        <f t="shared" si="21"/>
        <v>0</v>
      </c>
    </row>
    <row r="4154" spans="5:5" x14ac:dyDescent="0.2">
      <c r="E4154" s="311">
        <f t="shared" si="21"/>
        <v>0</v>
      </c>
    </row>
    <row r="4155" spans="5:5" x14ac:dyDescent="0.2">
      <c r="E4155" s="311">
        <f t="shared" si="21"/>
        <v>0</v>
      </c>
    </row>
    <row r="4156" spans="5:5" x14ac:dyDescent="0.2">
      <c r="E4156" s="311">
        <f t="shared" si="21"/>
        <v>0</v>
      </c>
    </row>
    <row r="4157" spans="5:5" x14ac:dyDescent="0.2">
      <c r="E4157" s="311">
        <f t="shared" si="21"/>
        <v>0</v>
      </c>
    </row>
    <row r="4158" spans="5:5" x14ac:dyDescent="0.2">
      <c r="E4158" s="311">
        <f t="shared" si="21"/>
        <v>0</v>
      </c>
    </row>
    <row r="4159" spans="5:5" x14ac:dyDescent="0.2">
      <c r="E4159" s="311">
        <f t="shared" si="21"/>
        <v>0</v>
      </c>
    </row>
    <row r="4160" spans="5:5" x14ac:dyDescent="0.2">
      <c r="E4160" s="311">
        <f t="shared" si="21"/>
        <v>0</v>
      </c>
    </row>
    <row r="4161" spans="5:5" x14ac:dyDescent="0.2">
      <c r="E4161" s="311">
        <f t="shared" si="21"/>
        <v>0</v>
      </c>
    </row>
    <row r="4162" spans="5:5" x14ac:dyDescent="0.2">
      <c r="E4162" s="311">
        <f t="shared" si="21"/>
        <v>0</v>
      </c>
    </row>
    <row r="4163" spans="5:5" x14ac:dyDescent="0.2">
      <c r="E4163" s="311">
        <f t="shared" si="21"/>
        <v>0</v>
      </c>
    </row>
    <row r="4164" spans="5:5" x14ac:dyDescent="0.2">
      <c r="E4164" s="311">
        <f t="shared" si="21"/>
        <v>0</v>
      </c>
    </row>
    <row r="4165" spans="5:5" x14ac:dyDescent="0.2">
      <c r="E4165" s="311">
        <f t="shared" si="21"/>
        <v>0</v>
      </c>
    </row>
    <row r="4166" spans="5:5" x14ac:dyDescent="0.2">
      <c r="E4166" s="311">
        <f t="shared" si="21"/>
        <v>0</v>
      </c>
    </row>
    <row r="4167" spans="5:5" x14ac:dyDescent="0.2">
      <c r="E4167" s="311">
        <f t="shared" si="21"/>
        <v>0</v>
      </c>
    </row>
    <row r="4168" spans="5:5" x14ac:dyDescent="0.2">
      <c r="E4168" s="311">
        <f t="shared" si="21"/>
        <v>0</v>
      </c>
    </row>
    <row r="4169" spans="5:5" x14ac:dyDescent="0.2">
      <c r="E4169" s="311">
        <f t="shared" si="21"/>
        <v>0</v>
      </c>
    </row>
    <row r="4170" spans="5:5" x14ac:dyDescent="0.2">
      <c r="E4170" s="311">
        <f t="shared" si="21"/>
        <v>0</v>
      </c>
    </row>
    <row r="4171" spans="5:5" x14ac:dyDescent="0.2">
      <c r="E4171" s="311">
        <f t="shared" si="21"/>
        <v>0</v>
      </c>
    </row>
    <row r="4172" spans="5:5" x14ac:dyDescent="0.2">
      <c r="E4172" s="311">
        <f t="shared" si="21"/>
        <v>0</v>
      </c>
    </row>
    <row r="4173" spans="5:5" x14ac:dyDescent="0.2">
      <c r="E4173" s="311">
        <f t="shared" si="21"/>
        <v>0</v>
      </c>
    </row>
    <row r="4174" spans="5:5" x14ac:dyDescent="0.2">
      <c r="E4174" s="311">
        <f t="shared" si="21"/>
        <v>0</v>
      </c>
    </row>
    <row r="4175" spans="5:5" x14ac:dyDescent="0.2">
      <c r="E4175" s="311">
        <f t="shared" si="21"/>
        <v>0</v>
      </c>
    </row>
    <row r="4176" spans="5:5" x14ac:dyDescent="0.2">
      <c r="E4176" s="311">
        <f t="shared" si="21"/>
        <v>0</v>
      </c>
    </row>
    <row r="4177" spans="5:5" x14ac:dyDescent="0.2">
      <c r="E4177" s="311">
        <f t="shared" si="21"/>
        <v>0</v>
      </c>
    </row>
    <row r="4178" spans="5:5" x14ac:dyDescent="0.2">
      <c r="E4178" s="311">
        <f t="shared" si="21"/>
        <v>0</v>
      </c>
    </row>
    <row r="4179" spans="5:5" x14ac:dyDescent="0.2">
      <c r="E4179" s="311">
        <f t="shared" si="21"/>
        <v>0</v>
      </c>
    </row>
    <row r="4180" spans="5:5" x14ac:dyDescent="0.2">
      <c r="E4180" s="311">
        <f t="shared" si="21"/>
        <v>0</v>
      </c>
    </row>
    <row r="4181" spans="5:5" x14ac:dyDescent="0.2">
      <c r="E4181" s="311">
        <f t="shared" si="21"/>
        <v>0</v>
      </c>
    </row>
    <row r="4182" spans="5:5" x14ac:dyDescent="0.2">
      <c r="E4182" s="311">
        <f t="shared" si="21"/>
        <v>0</v>
      </c>
    </row>
    <row r="4183" spans="5:5" x14ac:dyDescent="0.2">
      <c r="E4183" s="311">
        <f t="shared" si="21"/>
        <v>0</v>
      </c>
    </row>
    <row r="4184" spans="5:5" x14ac:dyDescent="0.2">
      <c r="E4184" s="311">
        <f t="shared" si="21"/>
        <v>0</v>
      </c>
    </row>
    <row r="4185" spans="5:5" x14ac:dyDescent="0.2">
      <c r="E4185" s="311">
        <f t="shared" si="21"/>
        <v>0</v>
      </c>
    </row>
    <row r="4186" spans="5:5" x14ac:dyDescent="0.2">
      <c r="E4186" s="311">
        <f t="shared" si="21"/>
        <v>0</v>
      </c>
    </row>
    <row r="4187" spans="5:5" x14ac:dyDescent="0.2">
      <c r="E4187" s="311">
        <f t="shared" si="21"/>
        <v>0</v>
      </c>
    </row>
    <row r="4188" spans="5:5" x14ac:dyDescent="0.2">
      <c r="E4188" s="311">
        <f t="shared" si="21"/>
        <v>0</v>
      </c>
    </row>
    <row r="4189" spans="5:5" x14ac:dyDescent="0.2">
      <c r="E4189" s="311">
        <f t="shared" si="21"/>
        <v>0</v>
      </c>
    </row>
    <row r="4190" spans="5:5" x14ac:dyDescent="0.2">
      <c r="E4190" s="311">
        <f t="shared" si="21"/>
        <v>0</v>
      </c>
    </row>
    <row r="4191" spans="5:5" x14ac:dyDescent="0.2">
      <c r="E4191" s="311">
        <f t="shared" si="21"/>
        <v>0</v>
      </c>
    </row>
    <row r="4192" spans="5:5" x14ac:dyDescent="0.2">
      <c r="E4192" s="311">
        <f t="shared" si="21"/>
        <v>0</v>
      </c>
    </row>
    <row r="4193" spans="5:5" x14ac:dyDescent="0.2">
      <c r="E4193" s="311">
        <f t="shared" si="21"/>
        <v>0</v>
      </c>
    </row>
    <row r="4194" spans="5:5" x14ac:dyDescent="0.2">
      <c r="E4194" s="311">
        <f t="shared" si="21"/>
        <v>0</v>
      </c>
    </row>
    <row r="4195" spans="5:5" x14ac:dyDescent="0.2">
      <c r="E4195" s="311">
        <f t="shared" si="21"/>
        <v>0</v>
      </c>
    </row>
    <row r="4196" spans="5:5" x14ac:dyDescent="0.2">
      <c r="E4196" s="311">
        <f t="shared" si="21"/>
        <v>0</v>
      </c>
    </row>
    <row r="4197" spans="5:5" x14ac:dyDescent="0.2">
      <c r="E4197" s="311">
        <f t="shared" si="21"/>
        <v>0</v>
      </c>
    </row>
    <row r="4198" spans="5:5" x14ac:dyDescent="0.2">
      <c r="E4198" s="311">
        <f t="shared" si="21"/>
        <v>0</v>
      </c>
    </row>
    <row r="4199" spans="5:5" x14ac:dyDescent="0.2">
      <c r="E4199" s="311">
        <f t="shared" si="21"/>
        <v>0</v>
      </c>
    </row>
    <row r="4200" spans="5:5" x14ac:dyDescent="0.2">
      <c r="E4200" s="311">
        <f t="shared" si="21"/>
        <v>0</v>
      </c>
    </row>
    <row r="4201" spans="5:5" x14ac:dyDescent="0.2">
      <c r="E4201" s="311">
        <f t="shared" si="21"/>
        <v>0</v>
      </c>
    </row>
    <row r="4202" spans="5:5" x14ac:dyDescent="0.2">
      <c r="E4202" s="311">
        <f t="shared" si="21"/>
        <v>0</v>
      </c>
    </row>
    <row r="4203" spans="5:5" x14ac:dyDescent="0.2">
      <c r="E4203" s="311">
        <f t="shared" ref="E4203:E4266" si="22">F4203*C4203</f>
        <v>0</v>
      </c>
    </row>
    <row r="4204" spans="5:5" x14ac:dyDescent="0.2">
      <c r="E4204" s="311">
        <f t="shared" si="22"/>
        <v>0</v>
      </c>
    </row>
    <row r="4205" spans="5:5" x14ac:dyDescent="0.2">
      <c r="E4205" s="311">
        <f t="shared" si="22"/>
        <v>0</v>
      </c>
    </row>
    <row r="4206" spans="5:5" x14ac:dyDescent="0.2">
      <c r="E4206" s="311">
        <f t="shared" si="22"/>
        <v>0</v>
      </c>
    </row>
    <row r="4207" spans="5:5" x14ac:dyDescent="0.2">
      <c r="E4207" s="311">
        <f t="shared" si="22"/>
        <v>0</v>
      </c>
    </row>
    <row r="4208" spans="5:5" x14ac:dyDescent="0.2">
      <c r="E4208" s="311">
        <f t="shared" si="22"/>
        <v>0</v>
      </c>
    </row>
    <row r="4209" spans="5:5" x14ac:dyDescent="0.2">
      <c r="E4209" s="311">
        <f t="shared" si="22"/>
        <v>0</v>
      </c>
    </row>
    <row r="4210" spans="5:5" x14ac:dyDescent="0.2">
      <c r="E4210" s="311">
        <f t="shared" si="22"/>
        <v>0</v>
      </c>
    </row>
    <row r="4211" spans="5:5" x14ac:dyDescent="0.2">
      <c r="E4211" s="311">
        <f t="shared" si="22"/>
        <v>0</v>
      </c>
    </row>
    <row r="4212" spans="5:5" x14ac:dyDescent="0.2">
      <c r="E4212" s="311">
        <f t="shared" si="22"/>
        <v>0</v>
      </c>
    </row>
    <row r="4213" spans="5:5" x14ac:dyDescent="0.2">
      <c r="E4213" s="311">
        <f t="shared" si="22"/>
        <v>0</v>
      </c>
    </row>
    <row r="4214" spans="5:5" x14ac:dyDescent="0.2">
      <c r="E4214" s="311">
        <f t="shared" si="22"/>
        <v>0</v>
      </c>
    </row>
    <row r="4215" spans="5:5" x14ac:dyDescent="0.2">
      <c r="E4215" s="311">
        <f t="shared" si="22"/>
        <v>0</v>
      </c>
    </row>
    <row r="4216" spans="5:5" x14ac:dyDescent="0.2">
      <c r="E4216" s="311">
        <f t="shared" si="22"/>
        <v>0</v>
      </c>
    </row>
    <row r="4217" spans="5:5" x14ac:dyDescent="0.2">
      <c r="E4217" s="311">
        <f t="shared" si="22"/>
        <v>0</v>
      </c>
    </row>
    <row r="4218" spans="5:5" x14ac:dyDescent="0.2">
      <c r="E4218" s="311">
        <f t="shared" si="22"/>
        <v>0</v>
      </c>
    </row>
    <row r="4219" spans="5:5" x14ac:dyDescent="0.2">
      <c r="E4219" s="311">
        <f t="shared" si="22"/>
        <v>0</v>
      </c>
    </row>
    <row r="4220" spans="5:5" x14ac:dyDescent="0.2">
      <c r="E4220" s="311">
        <f t="shared" si="22"/>
        <v>0</v>
      </c>
    </row>
    <row r="4221" spans="5:5" x14ac:dyDescent="0.2">
      <c r="E4221" s="311">
        <f t="shared" si="22"/>
        <v>0</v>
      </c>
    </row>
    <row r="4222" spans="5:5" x14ac:dyDescent="0.2">
      <c r="E4222" s="311">
        <f t="shared" si="22"/>
        <v>0</v>
      </c>
    </row>
    <row r="4223" spans="5:5" x14ac:dyDescent="0.2">
      <c r="E4223" s="311">
        <f t="shared" si="22"/>
        <v>0</v>
      </c>
    </row>
    <row r="4224" spans="5:5" x14ac:dyDescent="0.2">
      <c r="E4224" s="311">
        <f t="shared" si="22"/>
        <v>0</v>
      </c>
    </row>
    <row r="4225" spans="5:5" x14ac:dyDescent="0.2">
      <c r="E4225" s="311">
        <f t="shared" si="22"/>
        <v>0</v>
      </c>
    </row>
    <row r="4226" spans="5:5" x14ac:dyDescent="0.2">
      <c r="E4226" s="311">
        <f t="shared" si="22"/>
        <v>0</v>
      </c>
    </row>
    <row r="4227" spans="5:5" x14ac:dyDescent="0.2">
      <c r="E4227" s="311">
        <f t="shared" si="22"/>
        <v>0</v>
      </c>
    </row>
    <row r="4228" spans="5:5" x14ac:dyDescent="0.2">
      <c r="E4228" s="311">
        <f t="shared" si="22"/>
        <v>0</v>
      </c>
    </row>
    <row r="4229" spans="5:5" x14ac:dyDescent="0.2">
      <c r="E4229" s="311">
        <f t="shared" si="22"/>
        <v>0</v>
      </c>
    </row>
    <row r="4230" spans="5:5" x14ac:dyDescent="0.2">
      <c r="E4230" s="311">
        <f t="shared" si="22"/>
        <v>0</v>
      </c>
    </row>
    <row r="4231" spans="5:5" x14ac:dyDescent="0.2">
      <c r="E4231" s="311">
        <f t="shared" si="22"/>
        <v>0</v>
      </c>
    </row>
    <row r="4232" spans="5:5" x14ac:dyDescent="0.2">
      <c r="E4232" s="311">
        <f t="shared" si="22"/>
        <v>0</v>
      </c>
    </row>
    <row r="4233" spans="5:5" x14ac:dyDescent="0.2">
      <c r="E4233" s="311">
        <f t="shared" si="22"/>
        <v>0</v>
      </c>
    </row>
    <row r="4234" spans="5:5" x14ac:dyDescent="0.2">
      <c r="E4234" s="311">
        <f t="shared" si="22"/>
        <v>0</v>
      </c>
    </row>
    <row r="4235" spans="5:5" x14ac:dyDescent="0.2">
      <c r="E4235" s="311">
        <f t="shared" si="22"/>
        <v>0</v>
      </c>
    </row>
    <row r="4236" spans="5:5" x14ac:dyDescent="0.2">
      <c r="E4236" s="311">
        <f t="shared" si="22"/>
        <v>0</v>
      </c>
    </row>
    <row r="4237" spans="5:5" x14ac:dyDescent="0.2">
      <c r="E4237" s="311">
        <f t="shared" si="22"/>
        <v>0</v>
      </c>
    </row>
    <row r="4238" spans="5:5" x14ac:dyDescent="0.2">
      <c r="E4238" s="311">
        <f t="shared" si="22"/>
        <v>0</v>
      </c>
    </row>
    <row r="4239" spans="5:5" x14ac:dyDescent="0.2">
      <c r="E4239" s="311">
        <f t="shared" si="22"/>
        <v>0</v>
      </c>
    </row>
    <row r="4240" spans="5:5" x14ac:dyDescent="0.2">
      <c r="E4240" s="311">
        <f t="shared" si="22"/>
        <v>0</v>
      </c>
    </row>
    <row r="4241" spans="5:5" x14ac:dyDescent="0.2">
      <c r="E4241" s="311">
        <f t="shared" si="22"/>
        <v>0</v>
      </c>
    </row>
    <row r="4242" spans="5:5" x14ac:dyDescent="0.2">
      <c r="E4242" s="311">
        <f t="shared" si="22"/>
        <v>0</v>
      </c>
    </row>
    <row r="4243" spans="5:5" x14ac:dyDescent="0.2">
      <c r="E4243" s="311">
        <f t="shared" si="22"/>
        <v>0</v>
      </c>
    </row>
    <row r="4244" spans="5:5" x14ac:dyDescent="0.2">
      <c r="E4244" s="311">
        <f t="shared" si="22"/>
        <v>0</v>
      </c>
    </row>
    <row r="4245" spans="5:5" x14ac:dyDescent="0.2">
      <c r="E4245" s="311">
        <f t="shared" si="22"/>
        <v>0</v>
      </c>
    </row>
    <row r="4246" spans="5:5" x14ac:dyDescent="0.2">
      <c r="E4246" s="311">
        <f t="shared" si="22"/>
        <v>0</v>
      </c>
    </row>
    <row r="4247" spans="5:5" x14ac:dyDescent="0.2">
      <c r="E4247" s="311">
        <f t="shared" si="22"/>
        <v>0</v>
      </c>
    </row>
    <row r="4248" spans="5:5" x14ac:dyDescent="0.2">
      <c r="E4248" s="311">
        <f t="shared" si="22"/>
        <v>0</v>
      </c>
    </row>
    <row r="4249" spans="5:5" x14ac:dyDescent="0.2">
      <c r="E4249" s="311">
        <f t="shared" si="22"/>
        <v>0</v>
      </c>
    </row>
    <row r="4250" spans="5:5" x14ac:dyDescent="0.2">
      <c r="E4250" s="311">
        <f t="shared" si="22"/>
        <v>0</v>
      </c>
    </row>
    <row r="4251" spans="5:5" x14ac:dyDescent="0.2">
      <c r="E4251" s="311">
        <f t="shared" si="22"/>
        <v>0</v>
      </c>
    </row>
    <row r="4252" spans="5:5" x14ac:dyDescent="0.2">
      <c r="E4252" s="311">
        <f t="shared" si="22"/>
        <v>0</v>
      </c>
    </row>
    <row r="4253" spans="5:5" x14ac:dyDescent="0.2">
      <c r="E4253" s="311">
        <f t="shared" si="22"/>
        <v>0</v>
      </c>
    </row>
    <row r="4254" spans="5:5" x14ac:dyDescent="0.2">
      <c r="E4254" s="311">
        <f t="shared" si="22"/>
        <v>0</v>
      </c>
    </row>
    <row r="4255" spans="5:5" x14ac:dyDescent="0.2">
      <c r="E4255" s="311">
        <f t="shared" si="22"/>
        <v>0</v>
      </c>
    </row>
    <row r="4256" spans="5:5" x14ac:dyDescent="0.2">
      <c r="E4256" s="311">
        <f t="shared" si="22"/>
        <v>0</v>
      </c>
    </row>
    <row r="4257" spans="5:5" x14ac:dyDescent="0.2">
      <c r="E4257" s="311">
        <f t="shared" si="22"/>
        <v>0</v>
      </c>
    </row>
    <row r="4258" spans="5:5" x14ac:dyDescent="0.2">
      <c r="E4258" s="311">
        <f t="shared" si="22"/>
        <v>0</v>
      </c>
    </row>
    <row r="4259" spans="5:5" x14ac:dyDescent="0.2">
      <c r="E4259" s="311">
        <f t="shared" si="22"/>
        <v>0</v>
      </c>
    </row>
    <row r="4260" spans="5:5" x14ac:dyDescent="0.2">
      <c r="E4260" s="311">
        <f t="shared" si="22"/>
        <v>0</v>
      </c>
    </row>
    <row r="4261" spans="5:5" x14ac:dyDescent="0.2">
      <c r="E4261" s="311">
        <f t="shared" si="22"/>
        <v>0</v>
      </c>
    </row>
    <row r="4262" spans="5:5" x14ac:dyDescent="0.2">
      <c r="E4262" s="311">
        <f t="shared" si="22"/>
        <v>0</v>
      </c>
    </row>
    <row r="4263" spans="5:5" x14ac:dyDescent="0.2">
      <c r="E4263" s="311">
        <f t="shared" si="22"/>
        <v>0</v>
      </c>
    </row>
    <row r="4264" spans="5:5" x14ac:dyDescent="0.2">
      <c r="E4264" s="311">
        <f t="shared" si="22"/>
        <v>0</v>
      </c>
    </row>
    <row r="4265" spans="5:5" x14ac:dyDescent="0.2">
      <c r="E4265" s="311">
        <f t="shared" si="22"/>
        <v>0</v>
      </c>
    </row>
    <row r="4266" spans="5:5" x14ac:dyDescent="0.2">
      <c r="E4266" s="311">
        <f t="shared" si="22"/>
        <v>0</v>
      </c>
    </row>
    <row r="4267" spans="5:5" x14ac:dyDescent="0.2">
      <c r="E4267" s="311">
        <f t="shared" ref="E4267:E4330" si="23">F4267*C4267</f>
        <v>0</v>
      </c>
    </row>
    <row r="4268" spans="5:5" x14ac:dyDescent="0.2">
      <c r="E4268" s="311">
        <f t="shared" si="23"/>
        <v>0</v>
      </c>
    </row>
    <row r="4269" spans="5:5" x14ac:dyDescent="0.2">
      <c r="E4269" s="311">
        <f t="shared" si="23"/>
        <v>0</v>
      </c>
    </row>
    <row r="4270" spans="5:5" x14ac:dyDescent="0.2">
      <c r="E4270" s="311">
        <f t="shared" si="23"/>
        <v>0</v>
      </c>
    </row>
    <row r="4271" spans="5:5" x14ac:dyDescent="0.2">
      <c r="E4271" s="311">
        <f t="shared" si="23"/>
        <v>0</v>
      </c>
    </row>
    <row r="4272" spans="5:5" x14ac:dyDescent="0.2">
      <c r="E4272" s="311">
        <f t="shared" si="23"/>
        <v>0</v>
      </c>
    </row>
    <row r="4273" spans="5:5" x14ac:dyDescent="0.2">
      <c r="E4273" s="311">
        <f t="shared" si="23"/>
        <v>0</v>
      </c>
    </row>
    <row r="4274" spans="5:5" x14ac:dyDescent="0.2">
      <c r="E4274" s="311">
        <f t="shared" si="23"/>
        <v>0</v>
      </c>
    </row>
    <row r="4275" spans="5:5" x14ac:dyDescent="0.2">
      <c r="E4275" s="311">
        <f t="shared" si="23"/>
        <v>0</v>
      </c>
    </row>
    <row r="4276" spans="5:5" x14ac:dyDescent="0.2">
      <c r="E4276" s="311">
        <f t="shared" si="23"/>
        <v>0</v>
      </c>
    </row>
    <row r="4277" spans="5:5" x14ac:dyDescent="0.2">
      <c r="E4277" s="311">
        <f t="shared" si="23"/>
        <v>0</v>
      </c>
    </row>
    <row r="4278" spans="5:5" x14ac:dyDescent="0.2">
      <c r="E4278" s="311">
        <f t="shared" si="23"/>
        <v>0</v>
      </c>
    </row>
    <row r="4279" spans="5:5" x14ac:dyDescent="0.2">
      <c r="E4279" s="311">
        <f t="shared" si="23"/>
        <v>0</v>
      </c>
    </row>
    <row r="4280" spans="5:5" x14ac:dyDescent="0.2">
      <c r="E4280" s="311">
        <f t="shared" si="23"/>
        <v>0</v>
      </c>
    </row>
    <row r="4281" spans="5:5" x14ac:dyDescent="0.2">
      <c r="E4281" s="311">
        <f t="shared" si="23"/>
        <v>0</v>
      </c>
    </row>
    <row r="4282" spans="5:5" x14ac:dyDescent="0.2">
      <c r="E4282" s="311">
        <f t="shared" si="23"/>
        <v>0</v>
      </c>
    </row>
    <row r="4283" spans="5:5" x14ac:dyDescent="0.2">
      <c r="E4283" s="311">
        <f t="shared" si="23"/>
        <v>0</v>
      </c>
    </row>
    <row r="4284" spans="5:5" x14ac:dyDescent="0.2">
      <c r="E4284" s="311">
        <f t="shared" si="23"/>
        <v>0</v>
      </c>
    </row>
    <row r="4285" spans="5:5" x14ac:dyDescent="0.2">
      <c r="E4285" s="311">
        <f t="shared" si="23"/>
        <v>0</v>
      </c>
    </row>
    <row r="4286" spans="5:5" x14ac:dyDescent="0.2">
      <c r="E4286" s="311">
        <f t="shared" si="23"/>
        <v>0</v>
      </c>
    </row>
    <row r="4287" spans="5:5" x14ac:dyDescent="0.2">
      <c r="E4287" s="311">
        <f t="shared" si="23"/>
        <v>0</v>
      </c>
    </row>
    <row r="4288" spans="5:5" x14ac:dyDescent="0.2">
      <c r="E4288" s="311">
        <f t="shared" si="23"/>
        <v>0</v>
      </c>
    </row>
    <row r="4289" spans="5:5" x14ac:dyDescent="0.2">
      <c r="E4289" s="311">
        <f t="shared" si="23"/>
        <v>0</v>
      </c>
    </row>
    <row r="4290" spans="5:5" x14ac:dyDescent="0.2">
      <c r="E4290" s="311">
        <f t="shared" si="23"/>
        <v>0</v>
      </c>
    </row>
    <row r="4291" spans="5:5" x14ac:dyDescent="0.2">
      <c r="E4291" s="311">
        <f t="shared" si="23"/>
        <v>0</v>
      </c>
    </row>
    <row r="4292" spans="5:5" x14ac:dyDescent="0.2">
      <c r="E4292" s="311">
        <f t="shared" si="23"/>
        <v>0</v>
      </c>
    </row>
    <row r="4293" spans="5:5" x14ac:dyDescent="0.2">
      <c r="E4293" s="311">
        <f t="shared" si="23"/>
        <v>0</v>
      </c>
    </row>
    <row r="4294" spans="5:5" x14ac:dyDescent="0.2">
      <c r="E4294" s="311">
        <f t="shared" si="23"/>
        <v>0</v>
      </c>
    </row>
    <row r="4295" spans="5:5" x14ac:dyDescent="0.2">
      <c r="E4295" s="311">
        <f t="shared" si="23"/>
        <v>0</v>
      </c>
    </row>
    <row r="4296" spans="5:5" x14ac:dyDescent="0.2">
      <c r="E4296" s="311">
        <f t="shared" si="23"/>
        <v>0</v>
      </c>
    </row>
    <row r="4297" spans="5:5" x14ac:dyDescent="0.2">
      <c r="E4297" s="311">
        <f t="shared" si="23"/>
        <v>0</v>
      </c>
    </row>
    <row r="4298" spans="5:5" x14ac:dyDescent="0.2">
      <c r="E4298" s="311">
        <f t="shared" si="23"/>
        <v>0</v>
      </c>
    </row>
    <row r="4299" spans="5:5" x14ac:dyDescent="0.2">
      <c r="E4299" s="311">
        <f t="shared" si="23"/>
        <v>0</v>
      </c>
    </row>
    <row r="4300" spans="5:5" x14ac:dyDescent="0.2">
      <c r="E4300" s="311">
        <f t="shared" si="23"/>
        <v>0</v>
      </c>
    </row>
    <row r="4301" spans="5:5" x14ac:dyDescent="0.2">
      <c r="E4301" s="311">
        <f t="shared" si="23"/>
        <v>0</v>
      </c>
    </row>
    <row r="4302" spans="5:5" x14ac:dyDescent="0.2">
      <c r="E4302" s="311">
        <f t="shared" si="23"/>
        <v>0</v>
      </c>
    </row>
    <row r="4303" spans="5:5" x14ac:dyDescent="0.2">
      <c r="E4303" s="311">
        <f t="shared" si="23"/>
        <v>0</v>
      </c>
    </row>
    <row r="4304" spans="5:5" x14ac:dyDescent="0.2">
      <c r="E4304" s="311">
        <f t="shared" si="23"/>
        <v>0</v>
      </c>
    </row>
    <row r="4305" spans="5:5" x14ac:dyDescent="0.2">
      <c r="E4305" s="311">
        <f t="shared" si="23"/>
        <v>0</v>
      </c>
    </row>
    <row r="4306" spans="5:5" x14ac:dyDescent="0.2">
      <c r="E4306" s="311">
        <f t="shared" si="23"/>
        <v>0</v>
      </c>
    </row>
    <row r="4307" spans="5:5" x14ac:dyDescent="0.2">
      <c r="E4307" s="311">
        <f t="shared" si="23"/>
        <v>0</v>
      </c>
    </row>
    <row r="4308" spans="5:5" x14ac:dyDescent="0.2">
      <c r="E4308" s="311">
        <f t="shared" si="23"/>
        <v>0</v>
      </c>
    </row>
    <row r="4309" spans="5:5" x14ac:dyDescent="0.2">
      <c r="E4309" s="311">
        <f t="shared" si="23"/>
        <v>0</v>
      </c>
    </row>
    <row r="4310" spans="5:5" x14ac:dyDescent="0.2">
      <c r="E4310" s="311">
        <f t="shared" si="23"/>
        <v>0</v>
      </c>
    </row>
    <row r="4311" spans="5:5" x14ac:dyDescent="0.2">
      <c r="E4311" s="311">
        <f t="shared" si="23"/>
        <v>0</v>
      </c>
    </row>
    <row r="4312" spans="5:5" x14ac:dyDescent="0.2">
      <c r="E4312" s="311">
        <f t="shared" si="23"/>
        <v>0</v>
      </c>
    </row>
    <row r="4313" spans="5:5" x14ac:dyDescent="0.2">
      <c r="E4313" s="311">
        <f t="shared" si="23"/>
        <v>0</v>
      </c>
    </row>
    <row r="4314" spans="5:5" x14ac:dyDescent="0.2">
      <c r="E4314" s="311">
        <f t="shared" si="23"/>
        <v>0</v>
      </c>
    </row>
    <row r="4315" spans="5:5" x14ac:dyDescent="0.2">
      <c r="E4315" s="311">
        <f t="shared" si="23"/>
        <v>0</v>
      </c>
    </row>
    <row r="4316" spans="5:5" x14ac:dyDescent="0.2">
      <c r="E4316" s="311">
        <f t="shared" si="23"/>
        <v>0</v>
      </c>
    </row>
    <row r="4317" spans="5:5" x14ac:dyDescent="0.2">
      <c r="E4317" s="311">
        <f t="shared" si="23"/>
        <v>0</v>
      </c>
    </row>
    <row r="4318" spans="5:5" x14ac:dyDescent="0.2">
      <c r="E4318" s="311">
        <f t="shared" si="23"/>
        <v>0</v>
      </c>
    </row>
    <row r="4319" spans="5:5" x14ac:dyDescent="0.2">
      <c r="E4319" s="311">
        <f t="shared" si="23"/>
        <v>0</v>
      </c>
    </row>
    <row r="4320" spans="5:5" x14ac:dyDescent="0.2">
      <c r="E4320" s="311">
        <f t="shared" si="23"/>
        <v>0</v>
      </c>
    </row>
    <row r="4321" spans="5:5" x14ac:dyDescent="0.2">
      <c r="E4321" s="311">
        <f t="shared" si="23"/>
        <v>0</v>
      </c>
    </row>
    <row r="4322" spans="5:5" x14ac:dyDescent="0.2">
      <c r="E4322" s="311">
        <f t="shared" si="23"/>
        <v>0</v>
      </c>
    </row>
    <row r="4323" spans="5:5" x14ac:dyDescent="0.2">
      <c r="E4323" s="311">
        <f t="shared" si="23"/>
        <v>0</v>
      </c>
    </row>
    <row r="4324" spans="5:5" x14ac:dyDescent="0.2">
      <c r="E4324" s="311">
        <f t="shared" si="23"/>
        <v>0</v>
      </c>
    </row>
    <row r="4325" spans="5:5" x14ac:dyDescent="0.2">
      <c r="E4325" s="311">
        <f t="shared" si="23"/>
        <v>0</v>
      </c>
    </row>
    <row r="4326" spans="5:5" x14ac:dyDescent="0.2">
      <c r="E4326" s="311">
        <f t="shared" si="23"/>
        <v>0</v>
      </c>
    </row>
    <row r="4327" spans="5:5" x14ac:dyDescent="0.2">
      <c r="E4327" s="311">
        <f t="shared" si="23"/>
        <v>0</v>
      </c>
    </row>
    <row r="4328" spans="5:5" x14ac:dyDescent="0.2">
      <c r="E4328" s="311">
        <f t="shared" si="23"/>
        <v>0</v>
      </c>
    </row>
    <row r="4329" spans="5:5" x14ac:dyDescent="0.2">
      <c r="E4329" s="311">
        <f t="shared" si="23"/>
        <v>0</v>
      </c>
    </row>
    <row r="4330" spans="5:5" x14ac:dyDescent="0.2">
      <c r="E4330" s="311">
        <f t="shared" si="23"/>
        <v>0</v>
      </c>
    </row>
    <row r="4331" spans="5:5" x14ac:dyDescent="0.2">
      <c r="E4331" s="311">
        <f t="shared" ref="E4331:E4394" si="24">F4331*C4331</f>
        <v>0</v>
      </c>
    </row>
    <row r="4332" spans="5:5" x14ac:dyDescent="0.2">
      <c r="E4332" s="311">
        <f t="shared" si="24"/>
        <v>0</v>
      </c>
    </row>
    <row r="4333" spans="5:5" x14ac:dyDescent="0.2">
      <c r="E4333" s="311">
        <f t="shared" si="24"/>
        <v>0</v>
      </c>
    </row>
    <row r="4334" spans="5:5" x14ac:dyDescent="0.2">
      <c r="E4334" s="311">
        <f t="shared" si="24"/>
        <v>0</v>
      </c>
    </row>
    <row r="4335" spans="5:5" x14ac:dyDescent="0.2">
      <c r="E4335" s="311">
        <f t="shared" si="24"/>
        <v>0</v>
      </c>
    </row>
    <row r="4336" spans="5:5" x14ac:dyDescent="0.2">
      <c r="E4336" s="311">
        <f t="shared" si="24"/>
        <v>0</v>
      </c>
    </row>
    <row r="4337" spans="5:5" x14ac:dyDescent="0.2">
      <c r="E4337" s="311">
        <f t="shared" si="24"/>
        <v>0</v>
      </c>
    </row>
    <row r="4338" spans="5:5" x14ac:dyDescent="0.2">
      <c r="E4338" s="311">
        <f t="shared" si="24"/>
        <v>0</v>
      </c>
    </row>
    <row r="4339" spans="5:5" x14ac:dyDescent="0.2">
      <c r="E4339" s="311">
        <f t="shared" si="24"/>
        <v>0</v>
      </c>
    </row>
    <row r="4340" spans="5:5" x14ac:dyDescent="0.2">
      <c r="E4340" s="311">
        <f t="shared" si="24"/>
        <v>0</v>
      </c>
    </row>
    <row r="4341" spans="5:5" x14ac:dyDescent="0.2">
      <c r="E4341" s="311">
        <f t="shared" si="24"/>
        <v>0</v>
      </c>
    </row>
    <row r="4342" spans="5:5" x14ac:dyDescent="0.2">
      <c r="E4342" s="311">
        <f t="shared" si="24"/>
        <v>0</v>
      </c>
    </row>
    <row r="4343" spans="5:5" x14ac:dyDescent="0.2">
      <c r="E4343" s="311">
        <f t="shared" si="24"/>
        <v>0</v>
      </c>
    </row>
    <row r="4344" spans="5:5" x14ac:dyDescent="0.2">
      <c r="E4344" s="311">
        <f t="shared" si="24"/>
        <v>0</v>
      </c>
    </row>
    <row r="4345" spans="5:5" x14ac:dyDescent="0.2">
      <c r="E4345" s="311">
        <f t="shared" si="24"/>
        <v>0</v>
      </c>
    </row>
    <row r="4346" spans="5:5" x14ac:dyDescent="0.2">
      <c r="E4346" s="311">
        <f t="shared" si="24"/>
        <v>0</v>
      </c>
    </row>
    <row r="4347" spans="5:5" x14ac:dyDescent="0.2">
      <c r="E4347" s="311">
        <f t="shared" si="24"/>
        <v>0</v>
      </c>
    </row>
    <row r="4348" spans="5:5" x14ac:dyDescent="0.2">
      <c r="E4348" s="311">
        <f t="shared" si="24"/>
        <v>0</v>
      </c>
    </row>
    <row r="4349" spans="5:5" x14ac:dyDescent="0.2">
      <c r="E4349" s="311">
        <f t="shared" si="24"/>
        <v>0</v>
      </c>
    </row>
    <row r="4350" spans="5:5" x14ac:dyDescent="0.2">
      <c r="E4350" s="311">
        <f t="shared" si="24"/>
        <v>0</v>
      </c>
    </row>
    <row r="4351" spans="5:5" x14ac:dyDescent="0.2">
      <c r="E4351" s="311">
        <f t="shared" si="24"/>
        <v>0</v>
      </c>
    </row>
    <row r="4352" spans="5:5" x14ac:dyDescent="0.2">
      <c r="E4352" s="311">
        <f t="shared" si="24"/>
        <v>0</v>
      </c>
    </row>
    <row r="4353" spans="5:5" x14ac:dyDescent="0.2">
      <c r="E4353" s="311">
        <f t="shared" si="24"/>
        <v>0</v>
      </c>
    </row>
    <row r="4354" spans="5:5" x14ac:dyDescent="0.2">
      <c r="E4354" s="311">
        <f t="shared" si="24"/>
        <v>0</v>
      </c>
    </row>
    <row r="4355" spans="5:5" x14ac:dyDescent="0.2">
      <c r="E4355" s="311">
        <f t="shared" si="24"/>
        <v>0</v>
      </c>
    </row>
    <row r="4356" spans="5:5" x14ac:dyDescent="0.2">
      <c r="E4356" s="311">
        <f t="shared" si="24"/>
        <v>0</v>
      </c>
    </row>
    <row r="4357" spans="5:5" x14ac:dyDescent="0.2">
      <c r="E4357" s="311">
        <f t="shared" si="24"/>
        <v>0</v>
      </c>
    </row>
    <row r="4358" spans="5:5" x14ac:dyDescent="0.2">
      <c r="E4358" s="311">
        <f t="shared" si="24"/>
        <v>0</v>
      </c>
    </row>
    <row r="4359" spans="5:5" x14ac:dyDescent="0.2">
      <c r="E4359" s="311">
        <f t="shared" si="24"/>
        <v>0</v>
      </c>
    </row>
    <row r="4360" spans="5:5" x14ac:dyDescent="0.2">
      <c r="E4360" s="311">
        <f t="shared" si="24"/>
        <v>0</v>
      </c>
    </row>
    <row r="4361" spans="5:5" x14ac:dyDescent="0.2">
      <c r="E4361" s="311">
        <f t="shared" si="24"/>
        <v>0</v>
      </c>
    </row>
    <row r="4362" spans="5:5" x14ac:dyDescent="0.2">
      <c r="E4362" s="311">
        <f t="shared" si="24"/>
        <v>0</v>
      </c>
    </row>
    <row r="4363" spans="5:5" x14ac:dyDescent="0.2">
      <c r="E4363" s="311">
        <f t="shared" si="24"/>
        <v>0</v>
      </c>
    </row>
    <row r="4364" spans="5:5" x14ac:dyDescent="0.2">
      <c r="E4364" s="311">
        <f t="shared" si="24"/>
        <v>0</v>
      </c>
    </row>
    <row r="4365" spans="5:5" x14ac:dyDescent="0.2">
      <c r="E4365" s="311">
        <f t="shared" si="24"/>
        <v>0</v>
      </c>
    </row>
    <row r="4366" spans="5:5" x14ac:dyDescent="0.2">
      <c r="E4366" s="311">
        <f t="shared" si="24"/>
        <v>0</v>
      </c>
    </row>
    <row r="4367" spans="5:5" x14ac:dyDescent="0.2">
      <c r="E4367" s="311">
        <f t="shared" si="24"/>
        <v>0</v>
      </c>
    </row>
    <row r="4368" spans="5:5" x14ac:dyDescent="0.2">
      <c r="E4368" s="311">
        <f t="shared" si="24"/>
        <v>0</v>
      </c>
    </row>
    <row r="4369" spans="5:5" x14ac:dyDescent="0.2">
      <c r="E4369" s="311">
        <f t="shared" si="24"/>
        <v>0</v>
      </c>
    </row>
    <row r="4370" spans="5:5" x14ac:dyDescent="0.2">
      <c r="E4370" s="311">
        <f t="shared" si="24"/>
        <v>0</v>
      </c>
    </row>
    <row r="4371" spans="5:5" x14ac:dyDescent="0.2">
      <c r="E4371" s="311">
        <f t="shared" si="24"/>
        <v>0</v>
      </c>
    </row>
    <row r="4372" spans="5:5" x14ac:dyDescent="0.2">
      <c r="E4372" s="311">
        <f t="shared" si="24"/>
        <v>0</v>
      </c>
    </row>
    <row r="4373" spans="5:5" x14ac:dyDescent="0.2">
      <c r="E4373" s="311">
        <f t="shared" si="24"/>
        <v>0</v>
      </c>
    </row>
    <row r="4374" spans="5:5" x14ac:dyDescent="0.2">
      <c r="E4374" s="311">
        <f t="shared" si="24"/>
        <v>0</v>
      </c>
    </row>
    <row r="4375" spans="5:5" x14ac:dyDescent="0.2">
      <c r="E4375" s="311">
        <f t="shared" si="24"/>
        <v>0</v>
      </c>
    </row>
    <row r="4376" spans="5:5" x14ac:dyDescent="0.2">
      <c r="E4376" s="311">
        <f t="shared" si="24"/>
        <v>0</v>
      </c>
    </row>
    <row r="4377" spans="5:5" x14ac:dyDescent="0.2">
      <c r="E4377" s="311">
        <f t="shared" si="24"/>
        <v>0</v>
      </c>
    </row>
    <row r="4378" spans="5:5" x14ac:dyDescent="0.2">
      <c r="E4378" s="311">
        <f t="shared" si="24"/>
        <v>0</v>
      </c>
    </row>
    <row r="4379" spans="5:5" x14ac:dyDescent="0.2">
      <c r="E4379" s="311">
        <f t="shared" si="24"/>
        <v>0</v>
      </c>
    </row>
    <row r="4380" spans="5:5" x14ac:dyDescent="0.2">
      <c r="E4380" s="311">
        <f t="shared" si="24"/>
        <v>0</v>
      </c>
    </row>
    <row r="4381" spans="5:5" x14ac:dyDescent="0.2">
      <c r="E4381" s="311">
        <f t="shared" si="24"/>
        <v>0</v>
      </c>
    </row>
    <row r="4382" spans="5:5" x14ac:dyDescent="0.2">
      <c r="E4382" s="311">
        <f t="shared" si="24"/>
        <v>0</v>
      </c>
    </row>
    <row r="4383" spans="5:5" x14ac:dyDescent="0.2">
      <c r="E4383" s="311">
        <f t="shared" si="24"/>
        <v>0</v>
      </c>
    </row>
    <row r="4384" spans="5:5" x14ac:dyDescent="0.2">
      <c r="E4384" s="311">
        <f t="shared" si="24"/>
        <v>0</v>
      </c>
    </row>
    <row r="4385" spans="5:5" x14ac:dyDescent="0.2">
      <c r="E4385" s="311">
        <f t="shared" si="24"/>
        <v>0</v>
      </c>
    </row>
    <row r="4386" spans="5:5" x14ac:dyDescent="0.2">
      <c r="E4386" s="311">
        <f t="shared" si="24"/>
        <v>0</v>
      </c>
    </row>
    <row r="4387" spans="5:5" x14ac:dyDescent="0.2">
      <c r="E4387" s="311">
        <f t="shared" si="24"/>
        <v>0</v>
      </c>
    </row>
    <row r="4388" spans="5:5" x14ac:dyDescent="0.2">
      <c r="E4388" s="311">
        <f t="shared" si="24"/>
        <v>0</v>
      </c>
    </row>
    <row r="4389" spans="5:5" x14ac:dyDescent="0.2">
      <c r="E4389" s="311">
        <f t="shared" si="24"/>
        <v>0</v>
      </c>
    </row>
    <row r="4390" spans="5:5" x14ac:dyDescent="0.2">
      <c r="E4390" s="311">
        <f t="shared" si="24"/>
        <v>0</v>
      </c>
    </row>
    <row r="4391" spans="5:5" x14ac:dyDescent="0.2">
      <c r="E4391" s="311">
        <f t="shared" si="24"/>
        <v>0</v>
      </c>
    </row>
    <row r="4392" spans="5:5" x14ac:dyDescent="0.2">
      <c r="E4392" s="311">
        <f t="shared" si="24"/>
        <v>0</v>
      </c>
    </row>
    <row r="4393" spans="5:5" x14ac:dyDescent="0.2">
      <c r="E4393" s="311">
        <f t="shared" si="24"/>
        <v>0</v>
      </c>
    </row>
    <row r="4394" spans="5:5" x14ac:dyDescent="0.2">
      <c r="E4394" s="311">
        <f t="shared" si="24"/>
        <v>0</v>
      </c>
    </row>
    <row r="4395" spans="5:5" x14ac:dyDescent="0.2">
      <c r="E4395" s="311">
        <f t="shared" ref="E4395:E4458" si="25">F4395*C4395</f>
        <v>0</v>
      </c>
    </row>
    <row r="4396" spans="5:5" x14ac:dyDescent="0.2">
      <c r="E4396" s="311">
        <f t="shared" si="25"/>
        <v>0</v>
      </c>
    </row>
    <row r="4397" spans="5:5" x14ac:dyDescent="0.2">
      <c r="E4397" s="311">
        <f t="shared" si="25"/>
        <v>0</v>
      </c>
    </row>
    <row r="4398" spans="5:5" x14ac:dyDescent="0.2">
      <c r="E4398" s="311">
        <f t="shared" si="25"/>
        <v>0</v>
      </c>
    </row>
    <row r="4399" spans="5:5" x14ac:dyDescent="0.2">
      <c r="E4399" s="311">
        <f t="shared" si="25"/>
        <v>0</v>
      </c>
    </row>
    <row r="4400" spans="5:5" x14ac:dyDescent="0.2">
      <c r="E4400" s="311">
        <f t="shared" si="25"/>
        <v>0</v>
      </c>
    </row>
    <row r="4401" spans="5:5" x14ac:dyDescent="0.2">
      <c r="E4401" s="311">
        <f t="shared" si="25"/>
        <v>0</v>
      </c>
    </row>
    <row r="4402" spans="5:5" x14ac:dyDescent="0.2">
      <c r="E4402" s="311">
        <f t="shared" si="25"/>
        <v>0</v>
      </c>
    </row>
    <row r="4403" spans="5:5" x14ac:dyDescent="0.2">
      <c r="E4403" s="311">
        <f t="shared" si="25"/>
        <v>0</v>
      </c>
    </row>
    <row r="4404" spans="5:5" x14ac:dyDescent="0.2">
      <c r="E4404" s="311">
        <f t="shared" si="25"/>
        <v>0</v>
      </c>
    </row>
    <row r="4405" spans="5:5" x14ac:dyDescent="0.2">
      <c r="E4405" s="311">
        <f t="shared" si="25"/>
        <v>0</v>
      </c>
    </row>
    <row r="4406" spans="5:5" x14ac:dyDescent="0.2">
      <c r="E4406" s="311">
        <f t="shared" si="25"/>
        <v>0</v>
      </c>
    </row>
    <row r="4407" spans="5:5" x14ac:dyDescent="0.2">
      <c r="E4407" s="311">
        <f t="shared" si="25"/>
        <v>0</v>
      </c>
    </row>
    <row r="4408" spans="5:5" x14ac:dyDescent="0.2">
      <c r="E4408" s="311">
        <f t="shared" si="25"/>
        <v>0</v>
      </c>
    </row>
    <row r="4409" spans="5:5" x14ac:dyDescent="0.2">
      <c r="E4409" s="311">
        <f t="shared" si="25"/>
        <v>0</v>
      </c>
    </row>
    <row r="4410" spans="5:5" x14ac:dyDescent="0.2">
      <c r="E4410" s="311">
        <f t="shared" si="25"/>
        <v>0</v>
      </c>
    </row>
    <row r="4411" spans="5:5" x14ac:dyDescent="0.2">
      <c r="E4411" s="311">
        <f t="shared" si="25"/>
        <v>0</v>
      </c>
    </row>
    <row r="4412" spans="5:5" x14ac:dyDescent="0.2">
      <c r="E4412" s="311">
        <f t="shared" si="25"/>
        <v>0</v>
      </c>
    </row>
    <row r="4413" spans="5:5" x14ac:dyDescent="0.2">
      <c r="E4413" s="311">
        <f t="shared" si="25"/>
        <v>0</v>
      </c>
    </row>
    <row r="4414" spans="5:5" x14ac:dyDescent="0.2">
      <c r="E4414" s="311">
        <f t="shared" si="25"/>
        <v>0</v>
      </c>
    </row>
    <row r="4415" spans="5:5" x14ac:dyDescent="0.2">
      <c r="E4415" s="311">
        <f t="shared" si="25"/>
        <v>0</v>
      </c>
    </row>
    <row r="4416" spans="5:5" x14ac:dyDescent="0.2">
      <c r="E4416" s="311">
        <f t="shared" si="25"/>
        <v>0</v>
      </c>
    </row>
    <row r="4417" spans="5:5" x14ac:dyDescent="0.2">
      <c r="E4417" s="311">
        <f t="shared" si="25"/>
        <v>0</v>
      </c>
    </row>
    <row r="4418" spans="5:5" x14ac:dyDescent="0.2">
      <c r="E4418" s="311">
        <f t="shared" si="25"/>
        <v>0</v>
      </c>
    </row>
    <row r="4419" spans="5:5" x14ac:dyDescent="0.2">
      <c r="E4419" s="311">
        <f t="shared" si="25"/>
        <v>0</v>
      </c>
    </row>
    <row r="4420" spans="5:5" x14ac:dyDescent="0.2">
      <c r="E4420" s="311">
        <f t="shared" si="25"/>
        <v>0</v>
      </c>
    </row>
    <row r="4421" spans="5:5" x14ac:dyDescent="0.2">
      <c r="E4421" s="311">
        <f t="shared" si="25"/>
        <v>0</v>
      </c>
    </row>
    <row r="4422" spans="5:5" x14ac:dyDescent="0.2">
      <c r="E4422" s="311">
        <f t="shared" si="25"/>
        <v>0</v>
      </c>
    </row>
    <row r="4423" spans="5:5" x14ac:dyDescent="0.2">
      <c r="E4423" s="311">
        <f t="shared" si="25"/>
        <v>0</v>
      </c>
    </row>
    <row r="4424" spans="5:5" x14ac:dyDescent="0.2">
      <c r="E4424" s="311">
        <f t="shared" si="25"/>
        <v>0</v>
      </c>
    </row>
    <row r="4425" spans="5:5" x14ac:dyDescent="0.2">
      <c r="E4425" s="311">
        <f t="shared" si="25"/>
        <v>0</v>
      </c>
    </row>
    <row r="4426" spans="5:5" x14ac:dyDescent="0.2">
      <c r="E4426" s="311">
        <f t="shared" si="25"/>
        <v>0</v>
      </c>
    </row>
    <row r="4427" spans="5:5" x14ac:dyDescent="0.2">
      <c r="E4427" s="311">
        <f t="shared" si="25"/>
        <v>0</v>
      </c>
    </row>
    <row r="4428" spans="5:5" x14ac:dyDescent="0.2">
      <c r="E4428" s="311">
        <f t="shared" si="25"/>
        <v>0</v>
      </c>
    </row>
    <row r="4429" spans="5:5" x14ac:dyDescent="0.2">
      <c r="E4429" s="311">
        <f t="shared" si="25"/>
        <v>0</v>
      </c>
    </row>
    <row r="4430" spans="5:5" x14ac:dyDescent="0.2">
      <c r="E4430" s="311">
        <f t="shared" si="25"/>
        <v>0</v>
      </c>
    </row>
    <row r="4431" spans="5:5" x14ac:dyDescent="0.2">
      <c r="E4431" s="311">
        <f t="shared" si="25"/>
        <v>0</v>
      </c>
    </row>
    <row r="4432" spans="5:5" x14ac:dyDescent="0.2">
      <c r="E4432" s="311">
        <f t="shared" si="25"/>
        <v>0</v>
      </c>
    </row>
    <row r="4433" spans="5:5" x14ac:dyDescent="0.2">
      <c r="E4433" s="311">
        <f t="shared" si="25"/>
        <v>0</v>
      </c>
    </row>
    <row r="4434" spans="5:5" x14ac:dyDescent="0.2">
      <c r="E4434" s="311">
        <f t="shared" si="25"/>
        <v>0</v>
      </c>
    </row>
    <row r="4435" spans="5:5" x14ac:dyDescent="0.2">
      <c r="E4435" s="311">
        <f t="shared" si="25"/>
        <v>0</v>
      </c>
    </row>
    <row r="4436" spans="5:5" x14ac:dyDescent="0.2">
      <c r="E4436" s="311">
        <f t="shared" si="25"/>
        <v>0</v>
      </c>
    </row>
    <row r="4437" spans="5:5" x14ac:dyDescent="0.2">
      <c r="E4437" s="311">
        <f t="shared" si="25"/>
        <v>0</v>
      </c>
    </row>
    <row r="4438" spans="5:5" x14ac:dyDescent="0.2">
      <c r="E4438" s="311">
        <f t="shared" si="25"/>
        <v>0</v>
      </c>
    </row>
    <row r="4439" spans="5:5" x14ac:dyDescent="0.2">
      <c r="E4439" s="311">
        <f t="shared" si="25"/>
        <v>0</v>
      </c>
    </row>
    <row r="4440" spans="5:5" x14ac:dyDescent="0.2">
      <c r="E4440" s="311">
        <f t="shared" si="25"/>
        <v>0</v>
      </c>
    </row>
    <row r="4441" spans="5:5" x14ac:dyDescent="0.2">
      <c r="E4441" s="311">
        <f t="shared" si="25"/>
        <v>0</v>
      </c>
    </row>
    <row r="4442" spans="5:5" x14ac:dyDescent="0.2">
      <c r="E4442" s="311">
        <f t="shared" si="25"/>
        <v>0</v>
      </c>
    </row>
    <row r="4443" spans="5:5" x14ac:dyDescent="0.2">
      <c r="E4443" s="311">
        <f t="shared" si="25"/>
        <v>0</v>
      </c>
    </row>
    <row r="4444" spans="5:5" x14ac:dyDescent="0.2">
      <c r="E4444" s="311">
        <f t="shared" si="25"/>
        <v>0</v>
      </c>
    </row>
    <row r="4445" spans="5:5" x14ac:dyDescent="0.2">
      <c r="E4445" s="311">
        <f t="shared" si="25"/>
        <v>0</v>
      </c>
    </row>
    <row r="4446" spans="5:5" x14ac:dyDescent="0.2">
      <c r="E4446" s="311">
        <f t="shared" si="25"/>
        <v>0</v>
      </c>
    </row>
    <row r="4447" spans="5:5" x14ac:dyDescent="0.2">
      <c r="E4447" s="311">
        <f t="shared" si="25"/>
        <v>0</v>
      </c>
    </row>
    <row r="4448" spans="5:5" x14ac:dyDescent="0.2">
      <c r="E4448" s="311">
        <f t="shared" si="25"/>
        <v>0</v>
      </c>
    </row>
    <row r="4449" spans="5:5" x14ac:dyDescent="0.2">
      <c r="E4449" s="311">
        <f t="shared" si="25"/>
        <v>0</v>
      </c>
    </row>
    <row r="4450" spans="5:5" x14ac:dyDescent="0.2">
      <c r="E4450" s="311">
        <f t="shared" si="25"/>
        <v>0</v>
      </c>
    </row>
    <row r="4451" spans="5:5" x14ac:dyDescent="0.2">
      <c r="E4451" s="311">
        <f t="shared" si="25"/>
        <v>0</v>
      </c>
    </row>
    <row r="4452" spans="5:5" x14ac:dyDescent="0.2">
      <c r="E4452" s="311">
        <f t="shared" si="25"/>
        <v>0</v>
      </c>
    </row>
    <row r="4453" spans="5:5" x14ac:dyDescent="0.2">
      <c r="E4453" s="311">
        <f t="shared" si="25"/>
        <v>0</v>
      </c>
    </row>
    <row r="4454" spans="5:5" x14ac:dyDescent="0.2">
      <c r="E4454" s="311">
        <f t="shared" si="25"/>
        <v>0</v>
      </c>
    </row>
    <row r="4455" spans="5:5" x14ac:dyDescent="0.2">
      <c r="E4455" s="311">
        <f t="shared" si="25"/>
        <v>0</v>
      </c>
    </row>
    <row r="4456" spans="5:5" x14ac:dyDescent="0.2">
      <c r="E4456" s="311">
        <f t="shared" si="25"/>
        <v>0</v>
      </c>
    </row>
    <row r="4457" spans="5:5" x14ac:dyDescent="0.2">
      <c r="E4457" s="311">
        <f t="shared" si="25"/>
        <v>0</v>
      </c>
    </row>
    <row r="4458" spans="5:5" x14ac:dyDescent="0.2">
      <c r="E4458" s="311">
        <f t="shared" si="25"/>
        <v>0</v>
      </c>
    </row>
    <row r="4459" spans="5:5" x14ac:dyDescent="0.2">
      <c r="E4459" s="311">
        <f t="shared" ref="E4459:E4522" si="26">F4459*C4459</f>
        <v>0</v>
      </c>
    </row>
    <row r="4460" spans="5:5" x14ac:dyDescent="0.2">
      <c r="E4460" s="311">
        <f t="shared" si="26"/>
        <v>0</v>
      </c>
    </row>
    <row r="4461" spans="5:5" x14ac:dyDescent="0.2">
      <c r="E4461" s="311">
        <f t="shared" si="26"/>
        <v>0</v>
      </c>
    </row>
    <row r="4462" spans="5:5" x14ac:dyDescent="0.2">
      <c r="E4462" s="311">
        <f t="shared" si="26"/>
        <v>0</v>
      </c>
    </row>
    <row r="4463" spans="5:5" x14ac:dyDescent="0.2">
      <c r="E4463" s="311">
        <f t="shared" si="26"/>
        <v>0</v>
      </c>
    </row>
    <row r="4464" spans="5:5" x14ac:dyDescent="0.2">
      <c r="E4464" s="311">
        <f t="shared" si="26"/>
        <v>0</v>
      </c>
    </row>
    <row r="4465" spans="5:5" x14ac:dyDescent="0.2">
      <c r="E4465" s="311">
        <f t="shared" si="26"/>
        <v>0</v>
      </c>
    </row>
    <row r="4466" spans="5:5" x14ac:dyDescent="0.2">
      <c r="E4466" s="311">
        <f t="shared" si="26"/>
        <v>0</v>
      </c>
    </row>
    <row r="4467" spans="5:5" x14ac:dyDescent="0.2">
      <c r="E4467" s="311">
        <f t="shared" si="26"/>
        <v>0</v>
      </c>
    </row>
    <row r="4468" spans="5:5" x14ac:dyDescent="0.2">
      <c r="E4468" s="311">
        <f t="shared" si="26"/>
        <v>0</v>
      </c>
    </row>
    <row r="4469" spans="5:5" x14ac:dyDescent="0.2">
      <c r="E4469" s="311">
        <f t="shared" si="26"/>
        <v>0</v>
      </c>
    </row>
    <row r="4470" spans="5:5" x14ac:dyDescent="0.2">
      <c r="E4470" s="311">
        <f t="shared" si="26"/>
        <v>0</v>
      </c>
    </row>
    <row r="4471" spans="5:5" x14ac:dyDescent="0.2">
      <c r="E4471" s="311">
        <f t="shared" si="26"/>
        <v>0</v>
      </c>
    </row>
    <row r="4472" spans="5:5" x14ac:dyDescent="0.2">
      <c r="E4472" s="311">
        <f t="shared" si="26"/>
        <v>0</v>
      </c>
    </row>
    <row r="4473" spans="5:5" x14ac:dyDescent="0.2">
      <c r="E4473" s="311">
        <f t="shared" si="26"/>
        <v>0</v>
      </c>
    </row>
    <row r="4474" spans="5:5" x14ac:dyDescent="0.2">
      <c r="E4474" s="311">
        <f t="shared" si="26"/>
        <v>0</v>
      </c>
    </row>
    <row r="4475" spans="5:5" x14ac:dyDescent="0.2">
      <c r="E4475" s="311">
        <f t="shared" si="26"/>
        <v>0</v>
      </c>
    </row>
    <row r="4476" spans="5:5" x14ac:dyDescent="0.2">
      <c r="E4476" s="311">
        <f t="shared" si="26"/>
        <v>0</v>
      </c>
    </row>
    <row r="4477" spans="5:5" x14ac:dyDescent="0.2">
      <c r="E4477" s="311">
        <f t="shared" si="26"/>
        <v>0</v>
      </c>
    </row>
    <row r="4478" spans="5:5" x14ac:dyDescent="0.2">
      <c r="E4478" s="311">
        <f t="shared" si="26"/>
        <v>0</v>
      </c>
    </row>
    <row r="4479" spans="5:5" x14ac:dyDescent="0.2">
      <c r="E4479" s="311">
        <f t="shared" si="26"/>
        <v>0</v>
      </c>
    </row>
    <row r="4480" spans="5:5" x14ac:dyDescent="0.2">
      <c r="E4480" s="311">
        <f t="shared" si="26"/>
        <v>0</v>
      </c>
    </row>
    <row r="4481" spans="5:5" x14ac:dyDescent="0.2">
      <c r="E4481" s="311">
        <f t="shared" si="26"/>
        <v>0</v>
      </c>
    </row>
    <row r="4482" spans="5:5" x14ac:dyDescent="0.2">
      <c r="E4482" s="311">
        <f t="shared" si="26"/>
        <v>0</v>
      </c>
    </row>
    <row r="4483" spans="5:5" x14ac:dyDescent="0.2">
      <c r="E4483" s="311">
        <f t="shared" si="26"/>
        <v>0</v>
      </c>
    </row>
    <row r="4484" spans="5:5" x14ac:dyDescent="0.2">
      <c r="E4484" s="311">
        <f t="shared" si="26"/>
        <v>0</v>
      </c>
    </row>
    <row r="4485" spans="5:5" x14ac:dyDescent="0.2">
      <c r="E4485" s="311">
        <f t="shared" si="26"/>
        <v>0</v>
      </c>
    </row>
    <row r="4486" spans="5:5" x14ac:dyDescent="0.2">
      <c r="E4486" s="311">
        <f t="shared" si="26"/>
        <v>0</v>
      </c>
    </row>
    <row r="4487" spans="5:5" x14ac:dyDescent="0.2">
      <c r="E4487" s="311">
        <f t="shared" si="26"/>
        <v>0</v>
      </c>
    </row>
    <row r="4488" spans="5:5" x14ac:dyDescent="0.2">
      <c r="E4488" s="311">
        <f t="shared" si="26"/>
        <v>0</v>
      </c>
    </row>
    <row r="4489" spans="5:5" x14ac:dyDescent="0.2">
      <c r="E4489" s="311">
        <f t="shared" si="26"/>
        <v>0</v>
      </c>
    </row>
    <row r="4490" spans="5:5" x14ac:dyDescent="0.2">
      <c r="E4490" s="311">
        <f t="shared" si="26"/>
        <v>0</v>
      </c>
    </row>
    <row r="4491" spans="5:5" x14ac:dyDescent="0.2">
      <c r="E4491" s="311">
        <f t="shared" si="26"/>
        <v>0</v>
      </c>
    </row>
    <row r="4492" spans="5:5" x14ac:dyDescent="0.2">
      <c r="E4492" s="311">
        <f t="shared" si="26"/>
        <v>0</v>
      </c>
    </row>
    <row r="4493" spans="5:5" x14ac:dyDescent="0.2">
      <c r="E4493" s="311">
        <f t="shared" si="26"/>
        <v>0</v>
      </c>
    </row>
    <row r="4494" spans="5:5" x14ac:dyDescent="0.2">
      <c r="E4494" s="311">
        <f t="shared" si="26"/>
        <v>0</v>
      </c>
    </row>
    <row r="4495" spans="5:5" x14ac:dyDescent="0.2">
      <c r="E4495" s="311">
        <f t="shared" si="26"/>
        <v>0</v>
      </c>
    </row>
    <row r="4496" spans="5:5" x14ac:dyDescent="0.2">
      <c r="E4496" s="311">
        <f t="shared" si="26"/>
        <v>0</v>
      </c>
    </row>
    <row r="4497" spans="5:5" x14ac:dyDescent="0.2">
      <c r="E4497" s="311">
        <f t="shared" si="26"/>
        <v>0</v>
      </c>
    </row>
    <row r="4498" spans="5:5" x14ac:dyDescent="0.2">
      <c r="E4498" s="311">
        <f t="shared" si="26"/>
        <v>0</v>
      </c>
    </row>
    <row r="4499" spans="5:5" x14ac:dyDescent="0.2">
      <c r="E4499" s="311">
        <f t="shared" si="26"/>
        <v>0</v>
      </c>
    </row>
    <row r="4500" spans="5:5" x14ac:dyDescent="0.2">
      <c r="E4500" s="311">
        <f t="shared" si="26"/>
        <v>0</v>
      </c>
    </row>
    <row r="4501" spans="5:5" x14ac:dyDescent="0.2">
      <c r="E4501" s="311">
        <f t="shared" si="26"/>
        <v>0</v>
      </c>
    </row>
    <row r="4502" spans="5:5" x14ac:dyDescent="0.2">
      <c r="E4502" s="311">
        <f t="shared" si="26"/>
        <v>0</v>
      </c>
    </row>
    <row r="4503" spans="5:5" x14ac:dyDescent="0.2">
      <c r="E4503" s="311">
        <f t="shared" si="26"/>
        <v>0</v>
      </c>
    </row>
    <row r="4504" spans="5:5" x14ac:dyDescent="0.2">
      <c r="E4504" s="311">
        <f t="shared" si="26"/>
        <v>0</v>
      </c>
    </row>
    <row r="4505" spans="5:5" x14ac:dyDescent="0.2">
      <c r="E4505" s="311">
        <f t="shared" si="26"/>
        <v>0</v>
      </c>
    </row>
    <row r="4506" spans="5:5" x14ac:dyDescent="0.2">
      <c r="E4506" s="311">
        <f t="shared" si="26"/>
        <v>0</v>
      </c>
    </row>
    <row r="4507" spans="5:5" x14ac:dyDescent="0.2">
      <c r="E4507" s="311">
        <f t="shared" si="26"/>
        <v>0</v>
      </c>
    </row>
    <row r="4508" spans="5:5" x14ac:dyDescent="0.2">
      <c r="E4508" s="311">
        <f t="shared" si="26"/>
        <v>0</v>
      </c>
    </row>
    <row r="4509" spans="5:5" x14ac:dyDescent="0.2">
      <c r="E4509" s="311">
        <f t="shared" si="26"/>
        <v>0</v>
      </c>
    </row>
    <row r="4510" spans="5:5" x14ac:dyDescent="0.2">
      <c r="E4510" s="311">
        <f t="shared" si="26"/>
        <v>0</v>
      </c>
    </row>
    <row r="4511" spans="5:5" x14ac:dyDescent="0.2">
      <c r="E4511" s="311">
        <f t="shared" si="26"/>
        <v>0</v>
      </c>
    </row>
    <row r="4512" spans="5:5" x14ac:dyDescent="0.2">
      <c r="E4512" s="311">
        <f t="shared" si="26"/>
        <v>0</v>
      </c>
    </row>
    <row r="4513" spans="5:5" x14ac:dyDescent="0.2">
      <c r="E4513" s="311">
        <f t="shared" si="26"/>
        <v>0</v>
      </c>
    </row>
    <row r="4514" spans="5:5" x14ac:dyDescent="0.2">
      <c r="E4514" s="311">
        <f t="shared" si="26"/>
        <v>0</v>
      </c>
    </row>
    <row r="4515" spans="5:5" x14ac:dyDescent="0.2">
      <c r="E4515" s="311">
        <f t="shared" si="26"/>
        <v>0</v>
      </c>
    </row>
    <row r="4516" spans="5:5" x14ac:dyDescent="0.2">
      <c r="E4516" s="311">
        <f t="shared" si="26"/>
        <v>0</v>
      </c>
    </row>
    <row r="4517" spans="5:5" x14ac:dyDescent="0.2">
      <c r="E4517" s="311">
        <f t="shared" si="26"/>
        <v>0</v>
      </c>
    </row>
    <row r="4518" spans="5:5" x14ac:dyDescent="0.2">
      <c r="E4518" s="311">
        <f t="shared" si="26"/>
        <v>0</v>
      </c>
    </row>
    <row r="4519" spans="5:5" x14ac:dyDescent="0.2">
      <c r="E4519" s="311">
        <f t="shared" si="26"/>
        <v>0</v>
      </c>
    </row>
    <row r="4520" spans="5:5" x14ac:dyDescent="0.2">
      <c r="E4520" s="311">
        <f t="shared" si="26"/>
        <v>0</v>
      </c>
    </row>
    <row r="4521" spans="5:5" x14ac:dyDescent="0.2">
      <c r="E4521" s="311">
        <f t="shared" si="26"/>
        <v>0</v>
      </c>
    </row>
    <row r="4522" spans="5:5" x14ac:dyDescent="0.2">
      <c r="E4522" s="311">
        <f t="shared" si="26"/>
        <v>0</v>
      </c>
    </row>
    <row r="4523" spans="5:5" x14ac:dyDescent="0.2">
      <c r="E4523" s="311">
        <f t="shared" ref="E4523:E4586" si="27">F4523*C4523</f>
        <v>0</v>
      </c>
    </row>
    <row r="4524" spans="5:5" x14ac:dyDescent="0.2">
      <c r="E4524" s="311">
        <f t="shared" si="27"/>
        <v>0</v>
      </c>
    </row>
    <row r="4525" spans="5:5" x14ac:dyDescent="0.2">
      <c r="E4525" s="311">
        <f t="shared" si="27"/>
        <v>0</v>
      </c>
    </row>
    <row r="4526" spans="5:5" x14ac:dyDescent="0.2">
      <c r="E4526" s="311">
        <f t="shared" si="27"/>
        <v>0</v>
      </c>
    </row>
    <row r="4527" spans="5:5" x14ac:dyDescent="0.2">
      <c r="E4527" s="311">
        <f t="shared" si="27"/>
        <v>0</v>
      </c>
    </row>
    <row r="4528" spans="5:5" x14ac:dyDescent="0.2">
      <c r="E4528" s="311">
        <f t="shared" si="27"/>
        <v>0</v>
      </c>
    </row>
    <row r="4529" spans="5:5" x14ac:dyDescent="0.2">
      <c r="E4529" s="311">
        <f t="shared" si="27"/>
        <v>0</v>
      </c>
    </row>
    <row r="4530" spans="5:5" x14ac:dyDescent="0.2">
      <c r="E4530" s="311">
        <f t="shared" si="27"/>
        <v>0</v>
      </c>
    </row>
    <row r="4531" spans="5:5" x14ac:dyDescent="0.2">
      <c r="E4531" s="311">
        <f t="shared" si="27"/>
        <v>0</v>
      </c>
    </row>
    <row r="4532" spans="5:5" x14ac:dyDescent="0.2">
      <c r="E4532" s="311">
        <f t="shared" si="27"/>
        <v>0</v>
      </c>
    </row>
    <row r="4533" spans="5:5" x14ac:dyDescent="0.2">
      <c r="E4533" s="311">
        <f t="shared" si="27"/>
        <v>0</v>
      </c>
    </row>
    <row r="4534" spans="5:5" x14ac:dyDescent="0.2">
      <c r="E4534" s="311">
        <f t="shared" si="27"/>
        <v>0</v>
      </c>
    </row>
    <row r="4535" spans="5:5" x14ac:dyDescent="0.2">
      <c r="E4535" s="311">
        <f t="shared" si="27"/>
        <v>0</v>
      </c>
    </row>
    <row r="4536" spans="5:5" x14ac:dyDescent="0.2">
      <c r="E4536" s="311">
        <f t="shared" si="27"/>
        <v>0</v>
      </c>
    </row>
    <row r="4537" spans="5:5" x14ac:dyDescent="0.2">
      <c r="E4537" s="311">
        <f t="shared" si="27"/>
        <v>0</v>
      </c>
    </row>
    <row r="4538" spans="5:5" x14ac:dyDescent="0.2">
      <c r="E4538" s="311">
        <f t="shared" si="27"/>
        <v>0</v>
      </c>
    </row>
    <row r="4539" spans="5:5" x14ac:dyDescent="0.2">
      <c r="E4539" s="311">
        <f t="shared" si="27"/>
        <v>0</v>
      </c>
    </row>
    <row r="4540" spans="5:5" x14ac:dyDescent="0.2">
      <c r="E4540" s="311">
        <f t="shared" si="27"/>
        <v>0</v>
      </c>
    </row>
    <row r="4541" spans="5:5" x14ac:dyDescent="0.2">
      <c r="E4541" s="311">
        <f t="shared" si="27"/>
        <v>0</v>
      </c>
    </row>
    <row r="4542" spans="5:5" x14ac:dyDescent="0.2">
      <c r="E4542" s="311">
        <f t="shared" si="27"/>
        <v>0</v>
      </c>
    </row>
    <row r="4543" spans="5:5" x14ac:dyDescent="0.2">
      <c r="E4543" s="311">
        <f t="shared" si="27"/>
        <v>0</v>
      </c>
    </row>
    <row r="4544" spans="5:5" x14ac:dyDescent="0.2">
      <c r="E4544" s="311">
        <f t="shared" si="27"/>
        <v>0</v>
      </c>
    </row>
    <row r="4545" spans="5:5" x14ac:dyDescent="0.2">
      <c r="E4545" s="311">
        <f t="shared" si="27"/>
        <v>0</v>
      </c>
    </row>
    <row r="4546" spans="5:5" x14ac:dyDescent="0.2">
      <c r="E4546" s="311">
        <f t="shared" si="27"/>
        <v>0</v>
      </c>
    </row>
    <row r="4547" spans="5:5" x14ac:dyDescent="0.2">
      <c r="E4547" s="311">
        <f t="shared" si="27"/>
        <v>0</v>
      </c>
    </row>
    <row r="4548" spans="5:5" x14ac:dyDescent="0.2">
      <c r="E4548" s="311">
        <f t="shared" si="27"/>
        <v>0</v>
      </c>
    </row>
    <row r="4549" spans="5:5" x14ac:dyDescent="0.2">
      <c r="E4549" s="311">
        <f t="shared" si="27"/>
        <v>0</v>
      </c>
    </row>
    <row r="4550" spans="5:5" x14ac:dyDescent="0.2">
      <c r="E4550" s="311">
        <f t="shared" si="27"/>
        <v>0</v>
      </c>
    </row>
    <row r="4551" spans="5:5" x14ac:dyDescent="0.2">
      <c r="E4551" s="311">
        <f t="shared" si="27"/>
        <v>0</v>
      </c>
    </row>
    <row r="4552" spans="5:5" x14ac:dyDescent="0.2">
      <c r="E4552" s="311">
        <f t="shared" si="27"/>
        <v>0</v>
      </c>
    </row>
    <row r="4553" spans="5:5" x14ac:dyDescent="0.2">
      <c r="E4553" s="311">
        <f t="shared" si="27"/>
        <v>0</v>
      </c>
    </row>
    <row r="4554" spans="5:5" x14ac:dyDescent="0.2">
      <c r="E4554" s="311">
        <f t="shared" si="27"/>
        <v>0</v>
      </c>
    </row>
    <row r="4555" spans="5:5" x14ac:dyDescent="0.2">
      <c r="E4555" s="311">
        <f t="shared" si="27"/>
        <v>0</v>
      </c>
    </row>
    <row r="4556" spans="5:5" x14ac:dyDescent="0.2">
      <c r="E4556" s="311">
        <f t="shared" si="27"/>
        <v>0</v>
      </c>
    </row>
    <row r="4557" spans="5:5" x14ac:dyDescent="0.2">
      <c r="E4557" s="311">
        <f t="shared" si="27"/>
        <v>0</v>
      </c>
    </row>
    <row r="4558" spans="5:5" x14ac:dyDescent="0.2">
      <c r="E4558" s="311">
        <f t="shared" si="27"/>
        <v>0</v>
      </c>
    </row>
    <row r="4559" spans="5:5" x14ac:dyDescent="0.2">
      <c r="E4559" s="311">
        <f t="shared" si="27"/>
        <v>0</v>
      </c>
    </row>
    <row r="4560" spans="5:5" x14ac:dyDescent="0.2">
      <c r="E4560" s="311">
        <f t="shared" si="27"/>
        <v>0</v>
      </c>
    </row>
    <row r="4561" spans="5:5" x14ac:dyDescent="0.2">
      <c r="E4561" s="311">
        <f t="shared" si="27"/>
        <v>0</v>
      </c>
    </row>
    <row r="4562" spans="5:5" x14ac:dyDescent="0.2">
      <c r="E4562" s="311">
        <f t="shared" si="27"/>
        <v>0</v>
      </c>
    </row>
    <row r="4563" spans="5:5" x14ac:dyDescent="0.2">
      <c r="E4563" s="311">
        <f t="shared" si="27"/>
        <v>0</v>
      </c>
    </row>
    <row r="4564" spans="5:5" x14ac:dyDescent="0.2">
      <c r="E4564" s="311">
        <f t="shared" si="27"/>
        <v>0</v>
      </c>
    </row>
    <row r="4565" spans="5:5" x14ac:dyDescent="0.2">
      <c r="E4565" s="311">
        <f t="shared" si="27"/>
        <v>0</v>
      </c>
    </row>
    <row r="4566" spans="5:5" x14ac:dyDescent="0.2">
      <c r="E4566" s="311">
        <f t="shared" si="27"/>
        <v>0</v>
      </c>
    </row>
    <row r="4567" spans="5:5" x14ac:dyDescent="0.2">
      <c r="E4567" s="311">
        <f t="shared" si="27"/>
        <v>0</v>
      </c>
    </row>
    <row r="4568" spans="5:5" x14ac:dyDescent="0.2">
      <c r="E4568" s="311">
        <f t="shared" si="27"/>
        <v>0</v>
      </c>
    </row>
    <row r="4569" spans="5:5" x14ac:dyDescent="0.2">
      <c r="E4569" s="311">
        <f t="shared" si="27"/>
        <v>0</v>
      </c>
    </row>
    <row r="4570" spans="5:5" x14ac:dyDescent="0.2">
      <c r="E4570" s="311">
        <f t="shared" si="27"/>
        <v>0</v>
      </c>
    </row>
    <row r="4571" spans="5:5" x14ac:dyDescent="0.2">
      <c r="E4571" s="311">
        <f t="shared" si="27"/>
        <v>0</v>
      </c>
    </row>
    <row r="4572" spans="5:5" x14ac:dyDescent="0.2">
      <c r="E4572" s="311">
        <f t="shared" si="27"/>
        <v>0</v>
      </c>
    </row>
    <row r="4573" spans="5:5" x14ac:dyDescent="0.2">
      <c r="E4573" s="311">
        <f t="shared" si="27"/>
        <v>0</v>
      </c>
    </row>
    <row r="4574" spans="5:5" x14ac:dyDescent="0.2">
      <c r="E4574" s="311">
        <f t="shared" si="27"/>
        <v>0</v>
      </c>
    </row>
    <row r="4575" spans="5:5" x14ac:dyDescent="0.2">
      <c r="E4575" s="311">
        <f t="shared" si="27"/>
        <v>0</v>
      </c>
    </row>
    <row r="4576" spans="5:5" x14ac:dyDescent="0.2">
      <c r="E4576" s="311">
        <f t="shared" si="27"/>
        <v>0</v>
      </c>
    </row>
    <row r="4577" spans="5:5" x14ac:dyDescent="0.2">
      <c r="E4577" s="311">
        <f t="shared" si="27"/>
        <v>0</v>
      </c>
    </row>
    <row r="4578" spans="5:5" x14ac:dyDescent="0.2">
      <c r="E4578" s="311">
        <f t="shared" si="27"/>
        <v>0</v>
      </c>
    </row>
    <row r="4579" spans="5:5" x14ac:dyDescent="0.2">
      <c r="E4579" s="311">
        <f t="shared" si="27"/>
        <v>0</v>
      </c>
    </row>
    <row r="4580" spans="5:5" x14ac:dyDescent="0.2">
      <c r="E4580" s="311">
        <f t="shared" si="27"/>
        <v>0</v>
      </c>
    </row>
    <row r="4581" spans="5:5" x14ac:dyDescent="0.2">
      <c r="E4581" s="311">
        <f t="shared" si="27"/>
        <v>0</v>
      </c>
    </row>
    <row r="4582" spans="5:5" x14ac:dyDescent="0.2">
      <c r="E4582" s="311">
        <f t="shared" si="27"/>
        <v>0</v>
      </c>
    </row>
    <row r="4583" spans="5:5" x14ac:dyDescent="0.2">
      <c r="E4583" s="311">
        <f t="shared" si="27"/>
        <v>0</v>
      </c>
    </row>
    <row r="4584" spans="5:5" x14ac:dyDescent="0.2">
      <c r="E4584" s="311">
        <f t="shared" si="27"/>
        <v>0</v>
      </c>
    </row>
    <row r="4585" spans="5:5" x14ac:dyDescent="0.2">
      <c r="E4585" s="311">
        <f t="shared" si="27"/>
        <v>0</v>
      </c>
    </row>
    <row r="4586" spans="5:5" x14ac:dyDescent="0.2">
      <c r="E4586" s="311">
        <f t="shared" si="27"/>
        <v>0</v>
      </c>
    </row>
    <row r="4587" spans="5:5" x14ac:dyDescent="0.2">
      <c r="E4587" s="311">
        <f t="shared" ref="E4587:E4650" si="28">F4587*C4587</f>
        <v>0</v>
      </c>
    </row>
    <row r="4588" spans="5:5" x14ac:dyDescent="0.2">
      <c r="E4588" s="311">
        <f t="shared" si="28"/>
        <v>0</v>
      </c>
    </row>
    <row r="4589" spans="5:5" x14ac:dyDescent="0.2">
      <c r="E4589" s="311">
        <f t="shared" si="28"/>
        <v>0</v>
      </c>
    </row>
    <row r="4590" spans="5:5" x14ac:dyDescent="0.2">
      <c r="E4590" s="311">
        <f t="shared" si="28"/>
        <v>0</v>
      </c>
    </row>
    <row r="4591" spans="5:5" x14ac:dyDescent="0.2">
      <c r="E4591" s="311">
        <f t="shared" si="28"/>
        <v>0</v>
      </c>
    </row>
    <row r="4592" spans="5:5" x14ac:dyDescent="0.2">
      <c r="E4592" s="311">
        <f t="shared" si="28"/>
        <v>0</v>
      </c>
    </row>
    <row r="4593" spans="5:5" x14ac:dyDescent="0.2">
      <c r="E4593" s="311">
        <f t="shared" si="28"/>
        <v>0</v>
      </c>
    </row>
    <row r="4594" spans="5:5" x14ac:dyDescent="0.2">
      <c r="E4594" s="311">
        <f t="shared" si="28"/>
        <v>0</v>
      </c>
    </row>
    <row r="4595" spans="5:5" x14ac:dyDescent="0.2">
      <c r="E4595" s="311">
        <f t="shared" si="28"/>
        <v>0</v>
      </c>
    </row>
    <row r="4596" spans="5:5" x14ac:dyDescent="0.2">
      <c r="E4596" s="311">
        <f t="shared" si="28"/>
        <v>0</v>
      </c>
    </row>
    <row r="4597" spans="5:5" x14ac:dyDescent="0.2">
      <c r="E4597" s="311">
        <f t="shared" si="28"/>
        <v>0</v>
      </c>
    </row>
    <row r="4598" spans="5:5" x14ac:dyDescent="0.2">
      <c r="E4598" s="311">
        <f t="shared" si="28"/>
        <v>0</v>
      </c>
    </row>
    <row r="4599" spans="5:5" x14ac:dyDescent="0.2">
      <c r="E4599" s="311">
        <f t="shared" si="28"/>
        <v>0</v>
      </c>
    </row>
    <row r="4600" spans="5:5" x14ac:dyDescent="0.2">
      <c r="E4600" s="311">
        <f t="shared" si="28"/>
        <v>0</v>
      </c>
    </row>
    <row r="4601" spans="5:5" x14ac:dyDescent="0.2">
      <c r="E4601" s="311">
        <f t="shared" si="28"/>
        <v>0</v>
      </c>
    </row>
    <row r="4602" spans="5:5" x14ac:dyDescent="0.2">
      <c r="E4602" s="311">
        <f t="shared" si="28"/>
        <v>0</v>
      </c>
    </row>
    <row r="4603" spans="5:5" x14ac:dyDescent="0.2">
      <c r="E4603" s="311">
        <f t="shared" si="28"/>
        <v>0</v>
      </c>
    </row>
    <row r="4604" spans="5:5" x14ac:dyDescent="0.2">
      <c r="E4604" s="311">
        <f t="shared" si="28"/>
        <v>0</v>
      </c>
    </row>
    <row r="4605" spans="5:5" x14ac:dyDescent="0.2">
      <c r="E4605" s="311">
        <f t="shared" si="28"/>
        <v>0</v>
      </c>
    </row>
    <row r="4606" spans="5:5" x14ac:dyDescent="0.2">
      <c r="E4606" s="311">
        <f t="shared" si="28"/>
        <v>0</v>
      </c>
    </row>
    <row r="4607" spans="5:5" x14ac:dyDescent="0.2">
      <c r="E4607" s="311">
        <f t="shared" si="28"/>
        <v>0</v>
      </c>
    </row>
    <row r="4608" spans="5:5" x14ac:dyDescent="0.2">
      <c r="E4608" s="311">
        <f t="shared" si="28"/>
        <v>0</v>
      </c>
    </row>
    <row r="4609" spans="5:5" x14ac:dyDescent="0.2">
      <c r="E4609" s="311">
        <f t="shared" si="28"/>
        <v>0</v>
      </c>
    </row>
    <row r="4610" spans="5:5" x14ac:dyDescent="0.2">
      <c r="E4610" s="311">
        <f t="shared" si="28"/>
        <v>0</v>
      </c>
    </row>
    <row r="4611" spans="5:5" x14ac:dyDescent="0.2">
      <c r="E4611" s="311">
        <f t="shared" si="28"/>
        <v>0</v>
      </c>
    </row>
    <row r="4612" spans="5:5" x14ac:dyDescent="0.2">
      <c r="E4612" s="311">
        <f t="shared" si="28"/>
        <v>0</v>
      </c>
    </row>
    <row r="4613" spans="5:5" x14ac:dyDescent="0.2">
      <c r="E4613" s="311">
        <f t="shared" si="28"/>
        <v>0</v>
      </c>
    </row>
    <row r="4614" spans="5:5" x14ac:dyDescent="0.2">
      <c r="E4614" s="311">
        <f t="shared" si="28"/>
        <v>0</v>
      </c>
    </row>
    <row r="4615" spans="5:5" x14ac:dyDescent="0.2">
      <c r="E4615" s="311">
        <f t="shared" si="28"/>
        <v>0</v>
      </c>
    </row>
    <row r="4616" spans="5:5" x14ac:dyDescent="0.2">
      <c r="E4616" s="311">
        <f t="shared" si="28"/>
        <v>0</v>
      </c>
    </row>
    <row r="4617" spans="5:5" x14ac:dyDescent="0.2">
      <c r="E4617" s="311">
        <f t="shared" si="28"/>
        <v>0</v>
      </c>
    </row>
    <row r="4618" spans="5:5" x14ac:dyDescent="0.2">
      <c r="E4618" s="311">
        <f t="shared" si="28"/>
        <v>0</v>
      </c>
    </row>
    <row r="4619" spans="5:5" x14ac:dyDescent="0.2">
      <c r="E4619" s="311">
        <f t="shared" si="28"/>
        <v>0</v>
      </c>
    </row>
    <row r="4620" spans="5:5" x14ac:dyDescent="0.2">
      <c r="E4620" s="311">
        <f t="shared" si="28"/>
        <v>0</v>
      </c>
    </row>
    <row r="4621" spans="5:5" x14ac:dyDescent="0.2">
      <c r="E4621" s="311">
        <f t="shared" si="28"/>
        <v>0</v>
      </c>
    </row>
    <row r="4622" spans="5:5" x14ac:dyDescent="0.2">
      <c r="E4622" s="311">
        <f t="shared" si="28"/>
        <v>0</v>
      </c>
    </row>
    <row r="4623" spans="5:5" x14ac:dyDescent="0.2">
      <c r="E4623" s="311">
        <f t="shared" si="28"/>
        <v>0</v>
      </c>
    </row>
    <row r="4624" spans="5:5" x14ac:dyDescent="0.2">
      <c r="E4624" s="311">
        <f t="shared" si="28"/>
        <v>0</v>
      </c>
    </row>
    <row r="4625" spans="5:5" x14ac:dyDescent="0.2">
      <c r="E4625" s="311">
        <f t="shared" si="28"/>
        <v>0</v>
      </c>
    </row>
    <row r="4626" spans="5:5" x14ac:dyDescent="0.2">
      <c r="E4626" s="311">
        <f t="shared" si="28"/>
        <v>0</v>
      </c>
    </row>
    <row r="4627" spans="5:5" x14ac:dyDescent="0.2">
      <c r="E4627" s="311">
        <f t="shared" si="28"/>
        <v>0</v>
      </c>
    </row>
    <row r="4628" spans="5:5" x14ac:dyDescent="0.2">
      <c r="E4628" s="311">
        <f t="shared" si="28"/>
        <v>0</v>
      </c>
    </row>
    <row r="4629" spans="5:5" x14ac:dyDescent="0.2">
      <c r="E4629" s="311">
        <f t="shared" si="28"/>
        <v>0</v>
      </c>
    </row>
    <row r="4630" spans="5:5" x14ac:dyDescent="0.2">
      <c r="E4630" s="311">
        <f t="shared" si="28"/>
        <v>0</v>
      </c>
    </row>
    <row r="4631" spans="5:5" x14ac:dyDescent="0.2">
      <c r="E4631" s="311">
        <f t="shared" si="28"/>
        <v>0</v>
      </c>
    </row>
    <row r="4632" spans="5:5" x14ac:dyDescent="0.2">
      <c r="E4632" s="311">
        <f t="shared" si="28"/>
        <v>0</v>
      </c>
    </row>
    <row r="4633" spans="5:5" x14ac:dyDescent="0.2">
      <c r="E4633" s="311">
        <f t="shared" si="28"/>
        <v>0</v>
      </c>
    </row>
    <row r="4634" spans="5:5" x14ac:dyDescent="0.2">
      <c r="E4634" s="311">
        <f t="shared" si="28"/>
        <v>0</v>
      </c>
    </row>
    <row r="4635" spans="5:5" x14ac:dyDescent="0.2">
      <c r="E4635" s="311">
        <f t="shared" si="28"/>
        <v>0</v>
      </c>
    </row>
    <row r="4636" spans="5:5" x14ac:dyDescent="0.2">
      <c r="E4636" s="311">
        <f t="shared" si="28"/>
        <v>0</v>
      </c>
    </row>
    <row r="4637" spans="5:5" x14ac:dyDescent="0.2">
      <c r="E4637" s="311">
        <f t="shared" si="28"/>
        <v>0</v>
      </c>
    </row>
    <row r="4638" spans="5:5" x14ac:dyDescent="0.2">
      <c r="E4638" s="311">
        <f t="shared" si="28"/>
        <v>0</v>
      </c>
    </row>
    <row r="4639" spans="5:5" x14ac:dyDescent="0.2">
      <c r="E4639" s="311">
        <f t="shared" si="28"/>
        <v>0</v>
      </c>
    </row>
    <row r="4640" spans="5:5" x14ac:dyDescent="0.2">
      <c r="E4640" s="311">
        <f t="shared" si="28"/>
        <v>0</v>
      </c>
    </row>
    <row r="4641" spans="5:5" x14ac:dyDescent="0.2">
      <c r="E4641" s="311">
        <f t="shared" si="28"/>
        <v>0</v>
      </c>
    </row>
    <row r="4642" spans="5:5" x14ac:dyDescent="0.2">
      <c r="E4642" s="311">
        <f t="shared" si="28"/>
        <v>0</v>
      </c>
    </row>
    <row r="4643" spans="5:5" x14ac:dyDescent="0.2">
      <c r="E4643" s="311">
        <f t="shared" si="28"/>
        <v>0</v>
      </c>
    </row>
    <row r="4644" spans="5:5" x14ac:dyDescent="0.2">
      <c r="E4644" s="311">
        <f t="shared" si="28"/>
        <v>0</v>
      </c>
    </row>
    <row r="4645" spans="5:5" x14ac:dyDescent="0.2">
      <c r="E4645" s="311">
        <f t="shared" si="28"/>
        <v>0</v>
      </c>
    </row>
    <row r="4646" spans="5:5" x14ac:dyDescent="0.2">
      <c r="E4646" s="311">
        <f t="shared" si="28"/>
        <v>0</v>
      </c>
    </row>
    <row r="4647" spans="5:5" x14ac:dyDescent="0.2">
      <c r="E4647" s="311">
        <f t="shared" si="28"/>
        <v>0</v>
      </c>
    </row>
    <row r="4648" spans="5:5" x14ac:dyDescent="0.2">
      <c r="E4648" s="311">
        <f t="shared" si="28"/>
        <v>0</v>
      </c>
    </row>
    <row r="4649" spans="5:5" x14ac:dyDescent="0.2">
      <c r="E4649" s="311">
        <f t="shared" si="28"/>
        <v>0</v>
      </c>
    </row>
    <row r="4650" spans="5:5" x14ac:dyDescent="0.2">
      <c r="E4650" s="311">
        <f t="shared" si="28"/>
        <v>0</v>
      </c>
    </row>
    <row r="4651" spans="5:5" x14ac:dyDescent="0.2">
      <c r="E4651" s="311">
        <f t="shared" ref="E4651:E4714" si="29">F4651*C4651</f>
        <v>0</v>
      </c>
    </row>
    <row r="4652" spans="5:5" x14ac:dyDescent="0.2">
      <c r="E4652" s="311">
        <f t="shared" si="29"/>
        <v>0</v>
      </c>
    </row>
    <row r="4653" spans="5:5" x14ac:dyDescent="0.2">
      <c r="E4653" s="311">
        <f t="shared" si="29"/>
        <v>0</v>
      </c>
    </row>
    <row r="4654" spans="5:5" x14ac:dyDescent="0.2">
      <c r="E4654" s="311">
        <f t="shared" si="29"/>
        <v>0</v>
      </c>
    </row>
    <row r="4655" spans="5:5" x14ac:dyDescent="0.2">
      <c r="E4655" s="311">
        <f t="shared" si="29"/>
        <v>0</v>
      </c>
    </row>
    <row r="4656" spans="5:5" x14ac:dyDescent="0.2">
      <c r="E4656" s="311">
        <f t="shared" si="29"/>
        <v>0</v>
      </c>
    </row>
    <row r="4657" spans="5:5" x14ac:dyDescent="0.2">
      <c r="E4657" s="311">
        <f t="shared" si="29"/>
        <v>0</v>
      </c>
    </row>
    <row r="4658" spans="5:5" x14ac:dyDescent="0.2">
      <c r="E4658" s="311">
        <f t="shared" si="29"/>
        <v>0</v>
      </c>
    </row>
    <row r="4659" spans="5:5" x14ac:dyDescent="0.2">
      <c r="E4659" s="311">
        <f t="shared" si="29"/>
        <v>0</v>
      </c>
    </row>
    <row r="4660" spans="5:5" x14ac:dyDescent="0.2">
      <c r="E4660" s="311">
        <f t="shared" si="29"/>
        <v>0</v>
      </c>
    </row>
    <row r="4661" spans="5:5" x14ac:dyDescent="0.2">
      <c r="E4661" s="311">
        <f t="shared" si="29"/>
        <v>0</v>
      </c>
    </row>
    <row r="4662" spans="5:5" x14ac:dyDescent="0.2">
      <c r="E4662" s="311">
        <f t="shared" si="29"/>
        <v>0</v>
      </c>
    </row>
    <row r="4663" spans="5:5" x14ac:dyDescent="0.2">
      <c r="E4663" s="311">
        <f t="shared" si="29"/>
        <v>0</v>
      </c>
    </row>
    <row r="4664" spans="5:5" x14ac:dyDescent="0.2">
      <c r="E4664" s="311">
        <f t="shared" si="29"/>
        <v>0</v>
      </c>
    </row>
    <row r="4665" spans="5:5" x14ac:dyDescent="0.2">
      <c r="E4665" s="311">
        <f t="shared" si="29"/>
        <v>0</v>
      </c>
    </row>
    <row r="4666" spans="5:5" x14ac:dyDescent="0.2">
      <c r="E4666" s="311">
        <f t="shared" si="29"/>
        <v>0</v>
      </c>
    </row>
    <row r="4667" spans="5:5" x14ac:dyDescent="0.2">
      <c r="E4667" s="311">
        <f t="shared" si="29"/>
        <v>0</v>
      </c>
    </row>
    <row r="4668" spans="5:5" x14ac:dyDescent="0.2">
      <c r="E4668" s="311">
        <f t="shared" si="29"/>
        <v>0</v>
      </c>
    </row>
    <row r="4669" spans="5:5" x14ac:dyDescent="0.2">
      <c r="E4669" s="311">
        <f t="shared" si="29"/>
        <v>0</v>
      </c>
    </row>
    <row r="4670" spans="5:5" x14ac:dyDescent="0.2">
      <c r="E4670" s="311">
        <f t="shared" si="29"/>
        <v>0</v>
      </c>
    </row>
    <row r="4671" spans="5:5" x14ac:dyDescent="0.2">
      <c r="E4671" s="311">
        <f t="shared" si="29"/>
        <v>0</v>
      </c>
    </row>
    <row r="4672" spans="5:5" x14ac:dyDescent="0.2">
      <c r="E4672" s="311">
        <f t="shared" si="29"/>
        <v>0</v>
      </c>
    </row>
    <row r="4673" spans="5:5" x14ac:dyDescent="0.2">
      <c r="E4673" s="311">
        <f t="shared" si="29"/>
        <v>0</v>
      </c>
    </row>
    <row r="4674" spans="5:5" x14ac:dyDescent="0.2">
      <c r="E4674" s="311">
        <f t="shared" si="29"/>
        <v>0</v>
      </c>
    </row>
    <row r="4675" spans="5:5" x14ac:dyDescent="0.2">
      <c r="E4675" s="311">
        <f t="shared" si="29"/>
        <v>0</v>
      </c>
    </row>
    <row r="4676" spans="5:5" x14ac:dyDescent="0.2">
      <c r="E4676" s="311">
        <f t="shared" si="29"/>
        <v>0</v>
      </c>
    </row>
    <row r="4677" spans="5:5" x14ac:dyDescent="0.2">
      <c r="E4677" s="311">
        <f t="shared" si="29"/>
        <v>0</v>
      </c>
    </row>
    <row r="4678" spans="5:5" x14ac:dyDescent="0.2">
      <c r="E4678" s="311">
        <f t="shared" si="29"/>
        <v>0</v>
      </c>
    </row>
    <row r="4679" spans="5:5" x14ac:dyDescent="0.2">
      <c r="E4679" s="311">
        <f t="shared" si="29"/>
        <v>0</v>
      </c>
    </row>
    <row r="4680" spans="5:5" x14ac:dyDescent="0.2">
      <c r="E4680" s="311">
        <f t="shared" si="29"/>
        <v>0</v>
      </c>
    </row>
    <row r="4681" spans="5:5" x14ac:dyDescent="0.2">
      <c r="E4681" s="311">
        <f t="shared" si="29"/>
        <v>0</v>
      </c>
    </row>
    <row r="4682" spans="5:5" x14ac:dyDescent="0.2">
      <c r="E4682" s="311">
        <f t="shared" si="29"/>
        <v>0</v>
      </c>
    </row>
    <row r="4683" spans="5:5" x14ac:dyDescent="0.2">
      <c r="E4683" s="311">
        <f t="shared" si="29"/>
        <v>0</v>
      </c>
    </row>
    <row r="4684" spans="5:5" x14ac:dyDescent="0.2">
      <c r="E4684" s="311">
        <f t="shared" si="29"/>
        <v>0</v>
      </c>
    </row>
    <row r="4685" spans="5:5" x14ac:dyDescent="0.2">
      <c r="E4685" s="311">
        <f t="shared" si="29"/>
        <v>0</v>
      </c>
    </row>
    <row r="4686" spans="5:5" x14ac:dyDescent="0.2">
      <c r="E4686" s="311">
        <f t="shared" si="29"/>
        <v>0</v>
      </c>
    </row>
    <row r="4687" spans="5:5" x14ac:dyDescent="0.2">
      <c r="E4687" s="311">
        <f t="shared" si="29"/>
        <v>0</v>
      </c>
    </row>
    <row r="4688" spans="5:5" x14ac:dyDescent="0.2">
      <c r="E4688" s="311">
        <f t="shared" si="29"/>
        <v>0</v>
      </c>
    </row>
    <row r="4689" spans="5:5" x14ac:dyDescent="0.2">
      <c r="E4689" s="311">
        <f t="shared" si="29"/>
        <v>0</v>
      </c>
    </row>
    <row r="4690" spans="5:5" x14ac:dyDescent="0.2">
      <c r="E4690" s="311">
        <f t="shared" si="29"/>
        <v>0</v>
      </c>
    </row>
    <row r="4691" spans="5:5" x14ac:dyDescent="0.2">
      <c r="E4691" s="311">
        <f t="shared" si="29"/>
        <v>0</v>
      </c>
    </row>
    <row r="4692" spans="5:5" x14ac:dyDescent="0.2">
      <c r="E4692" s="311">
        <f t="shared" si="29"/>
        <v>0</v>
      </c>
    </row>
    <row r="4693" spans="5:5" x14ac:dyDescent="0.2">
      <c r="E4693" s="311">
        <f t="shared" si="29"/>
        <v>0</v>
      </c>
    </row>
    <row r="4694" spans="5:5" x14ac:dyDescent="0.2">
      <c r="E4694" s="311">
        <f t="shared" si="29"/>
        <v>0</v>
      </c>
    </row>
    <row r="4695" spans="5:5" x14ac:dyDescent="0.2">
      <c r="E4695" s="311">
        <f t="shared" si="29"/>
        <v>0</v>
      </c>
    </row>
    <row r="4696" spans="5:5" x14ac:dyDescent="0.2">
      <c r="E4696" s="311">
        <f t="shared" si="29"/>
        <v>0</v>
      </c>
    </row>
    <row r="4697" spans="5:5" x14ac:dyDescent="0.2">
      <c r="E4697" s="311">
        <f t="shared" si="29"/>
        <v>0</v>
      </c>
    </row>
    <row r="4698" spans="5:5" x14ac:dyDescent="0.2">
      <c r="E4698" s="311">
        <f t="shared" si="29"/>
        <v>0</v>
      </c>
    </row>
    <row r="4699" spans="5:5" x14ac:dyDescent="0.2">
      <c r="E4699" s="311">
        <f t="shared" si="29"/>
        <v>0</v>
      </c>
    </row>
    <row r="4700" spans="5:5" x14ac:dyDescent="0.2">
      <c r="E4700" s="311">
        <f t="shared" si="29"/>
        <v>0</v>
      </c>
    </row>
    <row r="4701" spans="5:5" x14ac:dyDescent="0.2">
      <c r="E4701" s="311">
        <f t="shared" si="29"/>
        <v>0</v>
      </c>
    </row>
    <row r="4702" spans="5:5" x14ac:dyDescent="0.2">
      <c r="E4702" s="311">
        <f t="shared" si="29"/>
        <v>0</v>
      </c>
    </row>
    <row r="4703" spans="5:5" x14ac:dyDescent="0.2">
      <c r="E4703" s="311">
        <f t="shared" si="29"/>
        <v>0</v>
      </c>
    </row>
    <row r="4704" spans="5:5" x14ac:dyDescent="0.2">
      <c r="E4704" s="311">
        <f t="shared" si="29"/>
        <v>0</v>
      </c>
    </row>
    <row r="4705" spans="5:5" x14ac:dyDescent="0.2">
      <c r="E4705" s="311">
        <f t="shared" si="29"/>
        <v>0</v>
      </c>
    </row>
    <row r="4706" spans="5:5" x14ac:dyDescent="0.2">
      <c r="E4706" s="311">
        <f t="shared" si="29"/>
        <v>0</v>
      </c>
    </row>
    <row r="4707" spans="5:5" x14ac:dyDescent="0.2">
      <c r="E4707" s="311">
        <f t="shared" si="29"/>
        <v>0</v>
      </c>
    </row>
    <row r="4708" spans="5:5" x14ac:dyDescent="0.2">
      <c r="E4708" s="311">
        <f t="shared" si="29"/>
        <v>0</v>
      </c>
    </row>
    <row r="4709" spans="5:5" x14ac:dyDescent="0.2">
      <c r="E4709" s="311">
        <f t="shared" si="29"/>
        <v>0</v>
      </c>
    </row>
    <row r="4710" spans="5:5" x14ac:dyDescent="0.2">
      <c r="E4710" s="311">
        <f t="shared" si="29"/>
        <v>0</v>
      </c>
    </row>
    <row r="4711" spans="5:5" x14ac:dyDescent="0.2">
      <c r="E4711" s="311">
        <f t="shared" si="29"/>
        <v>0</v>
      </c>
    </row>
    <row r="4712" spans="5:5" x14ac:dyDescent="0.2">
      <c r="E4712" s="311">
        <f t="shared" si="29"/>
        <v>0</v>
      </c>
    </row>
    <row r="4713" spans="5:5" x14ac:dyDescent="0.2">
      <c r="E4713" s="311">
        <f t="shared" si="29"/>
        <v>0</v>
      </c>
    </row>
    <row r="4714" spans="5:5" x14ac:dyDescent="0.2">
      <c r="E4714" s="311">
        <f t="shared" si="29"/>
        <v>0</v>
      </c>
    </row>
    <row r="4715" spans="5:5" x14ac:dyDescent="0.2">
      <c r="E4715" s="311">
        <f t="shared" ref="E4715:E4778" si="30">F4715*C4715</f>
        <v>0</v>
      </c>
    </row>
    <row r="4716" spans="5:5" x14ac:dyDescent="0.2">
      <c r="E4716" s="311">
        <f t="shared" si="30"/>
        <v>0</v>
      </c>
    </row>
    <row r="4717" spans="5:5" x14ac:dyDescent="0.2">
      <c r="E4717" s="311">
        <f t="shared" si="30"/>
        <v>0</v>
      </c>
    </row>
    <row r="4718" spans="5:5" x14ac:dyDescent="0.2">
      <c r="E4718" s="311">
        <f t="shared" si="30"/>
        <v>0</v>
      </c>
    </row>
    <row r="4719" spans="5:5" x14ac:dyDescent="0.2">
      <c r="E4719" s="311">
        <f t="shared" si="30"/>
        <v>0</v>
      </c>
    </row>
    <row r="4720" spans="5:5" x14ac:dyDescent="0.2">
      <c r="E4720" s="311">
        <f t="shared" si="30"/>
        <v>0</v>
      </c>
    </row>
    <row r="4721" spans="5:5" x14ac:dyDescent="0.2">
      <c r="E4721" s="311">
        <f t="shared" si="30"/>
        <v>0</v>
      </c>
    </row>
    <row r="4722" spans="5:5" x14ac:dyDescent="0.2">
      <c r="E4722" s="311">
        <f t="shared" si="30"/>
        <v>0</v>
      </c>
    </row>
    <row r="4723" spans="5:5" x14ac:dyDescent="0.2">
      <c r="E4723" s="311">
        <f t="shared" si="30"/>
        <v>0</v>
      </c>
    </row>
    <row r="4724" spans="5:5" x14ac:dyDescent="0.2">
      <c r="E4724" s="311">
        <f t="shared" si="30"/>
        <v>0</v>
      </c>
    </row>
    <row r="4725" spans="5:5" x14ac:dyDescent="0.2">
      <c r="E4725" s="311">
        <f t="shared" si="30"/>
        <v>0</v>
      </c>
    </row>
    <row r="4726" spans="5:5" x14ac:dyDescent="0.2">
      <c r="E4726" s="311">
        <f t="shared" si="30"/>
        <v>0</v>
      </c>
    </row>
    <row r="4727" spans="5:5" x14ac:dyDescent="0.2">
      <c r="E4727" s="311">
        <f t="shared" si="30"/>
        <v>0</v>
      </c>
    </row>
    <row r="4728" spans="5:5" x14ac:dyDescent="0.2">
      <c r="E4728" s="311">
        <f t="shared" si="30"/>
        <v>0</v>
      </c>
    </row>
    <row r="4729" spans="5:5" x14ac:dyDescent="0.2">
      <c r="E4729" s="311">
        <f t="shared" si="30"/>
        <v>0</v>
      </c>
    </row>
    <row r="4730" spans="5:5" x14ac:dyDescent="0.2">
      <c r="E4730" s="311">
        <f t="shared" si="30"/>
        <v>0</v>
      </c>
    </row>
    <row r="4731" spans="5:5" x14ac:dyDescent="0.2">
      <c r="E4731" s="311">
        <f t="shared" si="30"/>
        <v>0</v>
      </c>
    </row>
    <row r="4732" spans="5:5" x14ac:dyDescent="0.2">
      <c r="E4732" s="311">
        <f t="shared" si="30"/>
        <v>0</v>
      </c>
    </row>
    <row r="4733" spans="5:5" x14ac:dyDescent="0.2">
      <c r="E4733" s="311">
        <f t="shared" si="30"/>
        <v>0</v>
      </c>
    </row>
    <row r="4734" spans="5:5" x14ac:dyDescent="0.2">
      <c r="E4734" s="311">
        <f t="shared" si="30"/>
        <v>0</v>
      </c>
    </row>
    <row r="4735" spans="5:5" x14ac:dyDescent="0.2">
      <c r="E4735" s="311">
        <f t="shared" si="30"/>
        <v>0</v>
      </c>
    </row>
    <row r="4736" spans="5:5" x14ac:dyDescent="0.2">
      <c r="E4736" s="311">
        <f t="shared" si="30"/>
        <v>0</v>
      </c>
    </row>
    <row r="4737" spans="5:5" x14ac:dyDescent="0.2">
      <c r="E4737" s="311">
        <f t="shared" si="30"/>
        <v>0</v>
      </c>
    </row>
    <row r="4738" spans="5:5" x14ac:dyDescent="0.2">
      <c r="E4738" s="311">
        <f t="shared" si="30"/>
        <v>0</v>
      </c>
    </row>
    <row r="4739" spans="5:5" x14ac:dyDescent="0.2">
      <c r="E4739" s="311">
        <f t="shared" si="30"/>
        <v>0</v>
      </c>
    </row>
    <row r="4740" spans="5:5" x14ac:dyDescent="0.2">
      <c r="E4740" s="311">
        <f t="shared" si="30"/>
        <v>0</v>
      </c>
    </row>
    <row r="4741" spans="5:5" x14ac:dyDescent="0.2">
      <c r="E4741" s="311">
        <f t="shared" si="30"/>
        <v>0</v>
      </c>
    </row>
    <row r="4742" spans="5:5" x14ac:dyDescent="0.2">
      <c r="E4742" s="311">
        <f t="shared" si="30"/>
        <v>0</v>
      </c>
    </row>
    <row r="4743" spans="5:5" x14ac:dyDescent="0.2">
      <c r="E4743" s="311">
        <f t="shared" si="30"/>
        <v>0</v>
      </c>
    </row>
    <row r="4744" spans="5:5" x14ac:dyDescent="0.2">
      <c r="E4744" s="311">
        <f t="shared" si="30"/>
        <v>0</v>
      </c>
    </row>
    <row r="4745" spans="5:5" x14ac:dyDescent="0.2">
      <c r="E4745" s="311">
        <f t="shared" si="30"/>
        <v>0</v>
      </c>
    </row>
    <row r="4746" spans="5:5" x14ac:dyDescent="0.2">
      <c r="E4746" s="311">
        <f t="shared" si="30"/>
        <v>0</v>
      </c>
    </row>
    <row r="4747" spans="5:5" x14ac:dyDescent="0.2">
      <c r="E4747" s="311">
        <f t="shared" si="30"/>
        <v>0</v>
      </c>
    </row>
    <row r="4748" spans="5:5" x14ac:dyDescent="0.2">
      <c r="E4748" s="311">
        <f t="shared" si="30"/>
        <v>0</v>
      </c>
    </row>
    <row r="4749" spans="5:5" x14ac:dyDescent="0.2">
      <c r="E4749" s="311">
        <f t="shared" si="30"/>
        <v>0</v>
      </c>
    </row>
    <row r="4750" spans="5:5" x14ac:dyDescent="0.2">
      <c r="E4750" s="311">
        <f t="shared" si="30"/>
        <v>0</v>
      </c>
    </row>
    <row r="4751" spans="5:5" x14ac:dyDescent="0.2">
      <c r="E4751" s="311">
        <f t="shared" si="30"/>
        <v>0</v>
      </c>
    </row>
    <row r="4752" spans="5:5" x14ac:dyDescent="0.2">
      <c r="E4752" s="311">
        <f t="shared" si="30"/>
        <v>0</v>
      </c>
    </row>
    <row r="4753" spans="5:5" x14ac:dyDescent="0.2">
      <c r="E4753" s="311">
        <f t="shared" si="30"/>
        <v>0</v>
      </c>
    </row>
    <row r="4754" spans="5:5" x14ac:dyDescent="0.2">
      <c r="E4754" s="311">
        <f t="shared" si="30"/>
        <v>0</v>
      </c>
    </row>
    <row r="4755" spans="5:5" x14ac:dyDescent="0.2">
      <c r="E4755" s="311">
        <f t="shared" si="30"/>
        <v>0</v>
      </c>
    </row>
    <row r="4756" spans="5:5" x14ac:dyDescent="0.2">
      <c r="E4756" s="311">
        <f t="shared" si="30"/>
        <v>0</v>
      </c>
    </row>
    <row r="4757" spans="5:5" x14ac:dyDescent="0.2">
      <c r="E4757" s="311">
        <f t="shared" si="30"/>
        <v>0</v>
      </c>
    </row>
    <row r="4758" spans="5:5" x14ac:dyDescent="0.2">
      <c r="E4758" s="311">
        <f t="shared" si="30"/>
        <v>0</v>
      </c>
    </row>
    <row r="4759" spans="5:5" x14ac:dyDescent="0.2">
      <c r="E4759" s="311">
        <f t="shared" si="30"/>
        <v>0</v>
      </c>
    </row>
    <row r="4760" spans="5:5" x14ac:dyDescent="0.2">
      <c r="E4760" s="311">
        <f t="shared" si="30"/>
        <v>0</v>
      </c>
    </row>
    <row r="4761" spans="5:5" x14ac:dyDescent="0.2">
      <c r="E4761" s="311">
        <f t="shared" si="30"/>
        <v>0</v>
      </c>
    </row>
    <row r="4762" spans="5:5" x14ac:dyDescent="0.2">
      <c r="E4762" s="311">
        <f t="shared" si="30"/>
        <v>0</v>
      </c>
    </row>
    <row r="4763" spans="5:5" x14ac:dyDescent="0.2">
      <c r="E4763" s="311">
        <f t="shared" si="30"/>
        <v>0</v>
      </c>
    </row>
    <row r="4764" spans="5:5" x14ac:dyDescent="0.2">
      <c r="E4764" s="311">
        <f t="shared" si="30"/>
        <v>0</v>
      </c>
    </row>
    <row r="4765" spans="5:5" x14ac:dyDescent="0.2">
      <c r="E4765" s="311">
        <f t="shared" si="30"/>
        <v>0</v>
      </c>
    </row>
    <row r="4766" spans="5:5" x14ac:dyDescent="0.2">
      <c r="E4766" s="311">
        <f t="shared" si="30"/>
        <v>0</v>
      </c>
    </row>
    <row r="4767" spans="5:5" x14ac:dyDescent="0.2">
      <c r="E4767" s="311">
        <f t="shared" si="30"/>
        <v>0</v>
      </c>
    </row>
    <row r="4768" spans="5:5" x14ac:dyDescent="0.2">
      <c r="E4768" s="311">
        <f t="shared" si="30"/>
        <v>0</v>
      </c>
    </row>
    <row r="4769" spans="5:5" x14ac:dyDescent="0.2">
      <c r="E4769" s="311">
        <f t="shared" si="30"/>
        <v>0</v>
      </c>
    </row>
    <row r="4770" spans="5:5" x14ac:dyDescent="0.2">
      <c r="E4770" s="311">
        <f t="shared" si="30"/>
        <v>0</v>
      </c>
    </row>
    <row r="4771" spans="5:5" x14ac:dyDescent="0.2">
      <c r="E4771" s="311">
        <f t="shared" si="30"/>
        <v>0</v>
      </c>
    </row>
    <row r="4772" spans="5:5" x14ac:dyDescent="0.2">
      <c r="E4772" s="311">
        <f t="shared" si="30"/>
        <v>0</v>
      </c>
    </row>
    <row r="4773" spans="5:5" x14ac:dyDescent="0.2">
      <c r="E4773" s="311">
        <f t="shared" si="30"/>
        <v>0</v>
      </c>
    </row>
    <row r="4774" spans="5:5" x14ac:dyDescent="0.2">
      <c r="E4774" s="311">
        <f t="shared" si="30"/>
        <v>0</v>
      </c>
    </row>
    <row r="4775" spans="5:5" x14ac:dyDescent="0.2">
      <c r="E4775" s="311">
        <f t="shared" si="30"/>
        <v>0</v>
      </c>
    </row>
    <row r="4776" spans="5:5" x14ac:dyDescent="0.2">
      <c r="E4776" s="311">
        <f t="shared" si="30"/>
        <v>0</v>
      </c>
    </row>
    <row r="4777" spans="5:5" x14ac:dyDescent="0.2">
      <c r="E4777" s="311">
        <f t="shared" si="30"/>
        <v>0</v>
      </c>
    </row>
    <row r="4778" spans="5:5" x14ac:dyDescent="0.2">
      <c r="E4778" s="311">
        <f t="shared" si="30"/>
        <v>0</v>
      </c>
    </row>
    <row r="4779" spans="5:5" x14ac:dyDescent="0.2">
      <c r="E4779" s="311">
        <f t="shared" ref="E4779:E4842" si="31">F4779*C4779</f>
        <v>0</v>
      </c>
    </row>
    <row r="4780" spans="5:5" x14ac:dyDescent="0.2">
      <c r="E4780" s="311">
        <f t="shared" si="31"/>
        <v>0</v>
      </c>
    </row>
    <row r="4781" spans="5:5" x14ac:dyDescent="0.2">
      <c r="E4781" s="311">
        <f t="shared" si="31"/>
        <v>0</v>
      </c>
    </row>
    <row r="4782" spans="5:5" x14ac:dyDescent="0.2">
      <c r="E4782" s="311">
        <f t="shared" si="31"/>
        <v>0</v>
      </c>
    </row>
    <row r="4783" spans="5:5" x14ac:dyDescent="0.2">
      <c r="E4783" s="311">
        <f t="shared" si="31"/>
        <v>0</v>
      </c>
    </row>
    <row r="4784" spans="5:5" x14ac:dyDescent="0.2">
      <c r="E4784" s="311">
        <f t="shared" si="31"/>
        <v>0</v>
      </c>
    </row>
    <row r="4785" spans="5:5" x14ac:dyDescent="0.2">
      <c r="E4785" s="311">
        <f t="shared" si="31"/>
        <v>0</v>
      </c>
    </row>
    <row r="4786" spans="5:5" x14ac:dyDescent="0.2">
      <c r="E4786" s="311">
        <f t="shared" si="31"/>
        <v>0</v>
      </c>
    </row>
    <row r="4787" spans="5:5" x14ac:dyDescent="0.2">
      <c r="E4787" s="311">
        <f t="shared" si="31"/>
        <v>0</v>
      </c>
    </row>
    <row r="4788" spans="5:5" x14ac:dyDescent="0.2">
      <c r="E4788" s="311">
        <f t="shared" si="31"/>
        <v>0</v>
      </c>
    </row>
    <row r="4789" spans="5:5" x14ac:dyDescent="0.2">
      <c r="E4789" s="311">
        <f t="shared" si="31"/>
        <v>0</v>
      </c>
    </row>
    <row r="4790" spans="5:5" x14ac:dyDescent="0.2">
      <c r="E4790" s="311">
        <f t="shared" si="31"/>
        <v>0</v>
      </c>
    </row>
    <row r="4791" spans="5:5" x14ac:dyDescent="0.2">
      <c r="E4791" s="311">
        <f t="shared" si="31"/>
        <v>0</v>
      </c>
    </row>
    <row r="4792" spans="5:5" x14ac:dyDescent="0.2">
      <c r="E4792" s="311">
        <f t="shared" si="31"/>
        <v>0</v>
      </c>
    </row>
    <row r="4793" spans="5:5" x14ac:dyDescent="0.2">
      <c r="E4793" s="311">
        <f t="shared" si="31"/>
        <v>0</v>
      </c>
    </row>
    <row r="4794" spans="5:5" x14ac:dyDescent="0.2">
      <c r="E4794" s="311">
        <f t="shared" si="31"/>
        <v>0</v>
      </c>
    </row>
    <row r="4795" spans="5:5" x14ac:dyDescent="0.2">
      <c r="E4795" s="311">
        <f t="shared" si="31"/>
        <v>0</v>
      </c>
    </row>
    <row r="4796" spans="5:5" x14ac:dyDescent="0.2">
      <c r="E4796" s="311">
        <f t="shared" si="31"/>
        <v>0</v>
      </c>
    </row>
    <row r="4797" spans="5:5" x14ac:dyDescent="0.2">
      <c r="E4797" s="311">
        <f t="shared" si="31"/>
        <v>0</v>
      </c>
    </row>
    <row r="4798" spans="5:5" x14ac:dyDescent="0.2">
      <c r="E4798" s="311">
        <f t="shared" si="31"/>
        <v>0</v>
      </c>
    </row>
    <row r="4799" spans="5:5" x14ac:dyDescent="0.2">
      <c r="E4799" s="311">
        <f t="shared" si="31"/>
        <v>0</v>
      </c>
    </row>
    <row r="4800" spans="5:5" x14ac:dyDescent="0.2">
      <c r="E4800" s="311">
        <f t="shared" si="31"/>
        <v>0</v>
      </c>
    </row>
    <row r="4801" spans="5:5" x14ac:dyDescent="0.2">
      <c r="E4801" s="311">
        <f t="shared" si="31"/>
        <v>0</v>
      </c>
    </row>
    <row r="4802" spans="5:5" x14ac:dyDescent="0.2">
      <c r="E4802" s="311">
        <f t="shared" si="31"/>
        <v>0</v>
      </c>
    </row>
    <row r="4803" spans="5:5" x14ac:dyDescent="0.2">
      <c r="E4803" s="311">
        <f t="shared" si="31"/>
        <v>0</v>
      </c>
    </row>
    <row r="4804" spans="5:5" x14ac:dyDescent="0.2">
      <c r="E4804" s="311">
        <f t="shared" si="31"/>
        <v>0</v>
      </c>
    </row>
    <row r="4805" spans="5:5" x14ac:dyDescent="0.2">
      <c r="E4805" s="311">
        <f t="shared" si="31"/>
        <v>0</v>
      </c>
    </row>
    <row r="4806" spans="5:5" x14ac:dyDescent="0.2">
      <c r="E4806" s="311">
        <f t="shared" si="31"/>
        <v>0</v>
      </c>
    </row>
    <row r="4807" spans="5:5" x14ac:dyDescent="0.2">
      <c r="E4807" s="311">
        <f t="shared" si="31"/>
        <v>0</v>
      </c>
    </row>
    <row r="4808" spans="5:5" x14ac:dyDescent="0.2">
      <c r="E4808" s="311">
        <f t="shared" si="31"/>
        <v>0</v>
      </c>
    </row>
    <row r="4809" spans="5:5" x14ac:dyDescent="0.2">
      <c r="E4809" s="311">
        <f t="shared" si="31"/>
        <v>0</v>
      </c>
    </row>
    <row r="4810" spans="5:5" x14ac:dyDescent="0.2">
      <c r="E4810" s="311">
        <f t="shared" si="31"/>
        <v>0</v>
      </c>
    </row>
    <row r="4811" spans="5:5" x14ac:dyDescent="0.2">
      <c r="E4811" s="311">
        <f t="shared" si="31"/>
        <v>0</v>
      </c>
    </row>
    <row r="4812" spans="5:5" x14ac:dyDescent="0.2">
      <c r="E4812" s="311">
        <f t="shared" si="31"/>
        <v>0</v>
      </c>
    </row>
    <row r="4813" spans="5:5" x14ac:dyDescent="0.2">
      <c r="E4813" s="311">
        <f t="shared" si="31"/>
        <v>0</v>
      </c>
    </row>
    <row r="4814" spans="5:5" x14ac:dyDescent="0.2">
      <c r="E4814" s="311">
        <f t="shared" si="31"/>
        <v>0</v>
      </c>
    </row>
    <row r="4815" spans="5:5" x14ac:dyDescent="0.2">
      <c r="E4815" s="311">
        <f t="shared" si="31"/>
        <v>0</v>
      </c>
    </row>
    <row r="4816" spans="5:5" x14ac:dyDescent="0.2">
      <c r="E4816" s="311">
        <f t="shared" si="31"/>
        <v>0</v>
      </c>
    </row>
    <row r="4817" spans="5:5" x14ac:dyDescent="0.2">
      <c r="E4817" s="311">
        <f t="shared" si="31"/>
        <v>0</v>
      </c>
    </row>
    <row r="4818" spans="5:5" x14ac:dyDescent="0.2">
      <c r="E4818" s="311">
        <f t="shared" si="31"/>
        <v>0</v>
      </c>
    </row>
    <row r="4819" spans="5:5" x14ac:dyDescent="0.2">
      <c r="E4819" s="311">
        <f t="shared" si="31"/>
        <v>0</v>
      </c>
    </row>
    <row r="4820" spans="5:5" x14ac:dyDescent="0.2">
      <c r="E4820" s="311">
        <f t="shared" si="31"/>
        <v>0</v>
      </c>
    </row>
    <row r="4821" spans="5:5" x14ac:dyDescent="0.2">
      <c r="E4821" s="311">
        <f t="shared" si="31"/>
        <v>0</v>
      </c>
    </row>
    <row r="4822" spans="5:5" x14ac:dyDescent="0.2">
      <c r="E4822" s="311">
        <f t="shared" si="31"/>
        <v>0</v>
      </c>
    </row>
    <row r="4823" spans="5:5" x14ac:dyDescent="0.2">
      <c r="E4823" s="311">
        <f t="shared" si="31"/>
        <v>0</v>
      </c>
    </row>
    <row r="4824" spans="5:5" x14ac:dyDescent="0.2">
      <c r="E4824" s="311">
        <f t="shared" si="31"/>
        <v>0</v>
      </c>
    </row>
    <row r="4825" spans="5:5" x14ac:dyDescent="0.2">
      <c r="E4825" s="311">
        <f t="shared" si="31"/>
        <v>0</v>
      </c>
    </row>
    <row r="4826" spans="5:5" x14ac:dyDescent="0.2">
      <c r="E4826" s="311">
        <f t="shared" si="31"/>
        <v>0</v>
      </c>
    </row>
    <row r="4827" spans="5:5" x14ac:dyDescent="0.2">
      <c r="E4827" s="311">
        <f t="shared" si="31"/>
        <v>0</v>
      </c>
    </row>
    <row r="4828" spans="5:5" x14ac:dyDescent="0.2">
      <c r="E4828" s="311">
        <f t="shared" si="31"/>
        <v>0</v>
      </c>
    </row>
    <row r="4829" spans="5:5" x14ac:dyDescent="0.2">
      <c r="E4829" s="311">
        <f t="shared" si="31"/>
        <v>0</v>
      </c>
    </row>
    <row r="4830" spans="5:5" x14ac:dyDescent="0.2">
      <c r="E4830" s="311">
        <f t="shared" si="31"/>
        <v>0</v>
      </c>
    </row>
    <row r="4831" spans="5:5" x14ac:dyDescent="0.2">
      <c r="E4831" s="311">
        <f t="shared" si="31"/>
        <v>0</v>
      </c>
    </row>
    <row r="4832" spans="5:5" x14ac:dyDescent="0.2">
      <c r="E4832" s="311">
        <f t="shared" si="31"/>
        <v>0</v>
      </c>
    </row>
    <row r="4833" spans="5:5" x14ac:dyDescent="0.2">
      <c r="E4833" s="311">
        <f t="shared" si="31"/>
        <v>0</v>
      </c>
    </row>
    <row r="4834" spans="5:5" x14ac:dyDescent="0.2">
      <c r="E4834" s="311">
        <f t="shared" si="31"/>
        <v>0</v>
      </c>
    </row>
    <row r="4835" spans="5:5" x14ac:dyDescent="0.2">
      <c r="E4835" s="311">
        <f t="shared" si="31"/>
        <v>0</v>
      </c>
    </row>
    <row r="4836" spans="5:5" x14ac:dyDescent="0.2">
      <c r="E4836" s="311">
        <f t="shared" si="31"/>
        <v>0</v>
      </c>
    </row>
    <row r="4837" spans="5:5" x14ac:dyDescent="0.2">
      <c r="E4837" s="311">
        <f t="shared" si="31"/>
        <v>0</v>
      </c>
    </row>
    <row r="4838" spans="5:5" x14ac:dyDescent="0.2">
      <c r="E4838" s="311">
        <f t="shared" si="31"/>
        <v>0</v>
      </c>
    </row>
    <row r="4839" spans="5:5" x14ac:dyDescent="0.2">
      <c r="E4839" s="311">
        <f t="shared" si="31"/>
        <v>0</v>
      </c>
    </row>
    <row r="4840" spans="5:5" x14ac:dyDescent="0.2">
      <c r="E4840" s="311">
        <f t="shared" si="31"/>
        <v>0</v>
      </c>
    </row>
    <row r="4841" spans="5:5" x14ac:dyDescent="0.2">
      <c r="E4841" s="311">
        <f t="shared" si="31"/>
        <v>0</v>
      </c>
    </row>
    <row r="4842" spans="5:5" x14ac:dyDescent="0.2">
      <c r="E4842" s="311">
        <f t="shared" si="31"/>
        <v>0</v>
      </c>
    </row>
    <row r="4843" spans="5:5" x14ac:dyDescent="0.2">
      <c r="E4843" s="311">
        <f t="shared" ref="E4843:E4906" si="32">F4843*C4843</f>
        <v>0</v>
      </c>
    </row>
    <row r="4844" spans="5:5" x14ac:dyDescent="0.2">
      <c r="E4844" s="311">
        <f t="shared" si="32"/>
        <v>0</v>
      </c>
    </row>
    <row r="4845" spans="5:5" x14ac:dyDescent="0.2">
      <c r="E4845" s="311">
        <f t="shared" si="32"/>
        <v>0</v>
      </c>
    </row>
    <row r="4846" spans="5:5" x14ac:dyDescent="0.2">
      <c r="E4846" s="311">
        <f t="shared" si="32"/>
        <v>0</v>
      </c>
    </row>
    <row r="4847" spans="5:5" x14ac:dyDescent="0.2">
      <c r="E4847" s="311">
        <f t="shared" si="32"/>
        <v>0</v>
      </c>
    </row>
    <row r="4848" spans="5:5" x14ac:dyDescent="0.2">
      <c r="E4848" s="311">
        <f t="shared" si="32"/>
        <v>0</v>
      </c>
    </row>
    <row r="4849" spans="5:5" x14ac:dyDescent="0.2">
      <c r="E4849" s="311">
        <f t="shared" si="32"/>
        <v>0</v>
      </c>
    </row>
    <row r="4850" spans="5:5" x14ac:dyDescent="0.2">
      <c r="E4850" s="311">
        <f t="shared" si="32"/>
        <v>0</v>
      </c>
    </row>
    <row r="4851" spans="5:5" x14ac:dyDescent="0.2">
      <c r="E4851" s="311">
        <f t="shared" si="32"/>
        <v>0</v>
      </c>
    </row>
    <row r="4852" spans="5:5" x14ac:dyDescent="0.2">
      <c r="E4852" s="311">
        <f t="shared" si="32"/>
        <v>0</v>
      </c>
    </row>
    <row r="4853" spans="5:5" x14ac:dyDescent="0.2">
      <c r="E4853" s="311">
        <f t="shared" si="32"/>
        <v>0</v>
      </c>
    </row>
    <row r="4854" spans="5:5" x14ac:dyDescent="0.2">
      <c r="E4854" s="311">
        <f t="shared" si="32"/>
        <v>0</v>
      </c>
    </row>
    <row r="4855" spans="5:5" x14ac:dyDescent="0.2">
      <c r="E4855" s="311">
        <f t="shared" si="32"/>
        <v>0</v>
      </c>
    </row>
    <row r="4856" spans="5:5" x14ac:dyDescent="0.2">
      <c r="E4856" s="311">
        <f t="shared" si="32"/>
        <v>0</v>
      </c>
    </row>
    <row r="4857" spans="5:5" x14ac:dyDescent="0.2">
      <c r="E4857" s="311">
        <f t="shared" si="32"/>
        <v>0</v>
      </c>
    </row>
    <row r="4858" spans="5:5" x14ac:dyDescent="0.2">
      <c r="E4858" s="311">
        <f t="shared" si="32"/>
        <v>0</v>
      </c>
    </row>
    <row r="4859" spans="5:5" x14ac:dyDescent="0.2">
      <c r="E4859" s="311">
        <f t="shared" si="32"/>
        <v>0</v>
      </c>
    </row>
    <row r="4860" spans="5:5" x14ac:dyDescent="0.2">
      <c r="E4860" s="311">
        <f t="shared" si="32"/>
        <v>0</v>
      </c>
    </row>
    <row r="4861" spans="5:5" x14ac:dyDescent="0.2">
      <c r="E4861" s="311">
        <f t="shared" si="32"/>
        <v>0</v>
      </c>
    </row>
    <row r="4862" spans="5:5" x14ac:dyDescent="0.2">
      <c r="E4862" s="311">
        <f t="shared" si="32"/>
        <v>0</v>
      </c>
    </row>
    <row r="4863" spans="5:5" x14ac:dyDescent="0.2">
      <c r="E4863" s="311">
        <f t="shared" si="32"/>
        <v>0</v>
      </c>
    </row>
    <row r="4864" spans="5:5" x14ac:dyDescent="0.2">
      <c r="E4864" s="311">
        <f t="shared" si="32"/>
        <v>0</v>
      </c>
    </row>
    <row r="4865" spans="5:5" x14ac:dyDescent="0.2">
      <c r="E4865" s="311">
        <f t="shared" si="32"/>
        <v>0</v>
      </c>
    </row>
    <row r="4866" spans="5:5" x14ac:dyDescent="0.2">
      <c r="E4866" s="311">
        <f t="shared" si="32"/>
        <v>0</v>
      </c>
    </row>
    <row r="4867" spans="5:5" x14ac:dyDescent="0.2">
      <c r="E4867" s="311">
        <f t="shared" si="32"/>
        <v>0</v>
      </c>
    </row>
    <row r="4868" spans="5:5" x14ac:dyDescent="0.2">
      <c r="E4868" s="311">
        <f t="shared" si="32"/>
        <v>0</v>
      </c>
    </row>
    <row r="4869" spans="5:5" x14ac:dyDescent="0.2">
      <c r="E4869" s="311">
        <f t="shared" si="32"/>
        <v>0</v>
      </c>
    </row>
    <row r="4870" spans="5:5" x14ac:dyDescent="0.2">
      <c r="E4870" s="311">
        <f t="shared" si="32"/>
        <v>0</v>
      </c>
    </row>
    <row r="4871" spans="5:5" x14ac:dyDescent="0.2">
      <c r="E4871" s="311">
        <f t="shared" si="32"/>
        <v>0</v>
      </c>
    </row>
    <row r="4872" spans="5:5" x14ac:dyDescent="0.2">
      <c r="E4872" s="311">
        <f t="shared" si="32"/>
        <v>0</v>
      </c>
    </row>
    <row r="4873" spans="5:5" x14ac:dyDescent="0.2">
      <c r="E4873" s="311">
        <f t="shared" si="32"/>
        <v>0</v>
      </c>
    </row>
    <row r="4874" spans="5:5" x14ac:dyDescent="0.2">
      <c r="E4874" s="311">
        <f t="shared" si="32"/>
        <v>0</v>
      </c>
    </row>
    <row r="4875" spans="5:5" x14ac:dyDescent="0.2">
      <c r="E4875" s="311">
        <f t="shared" si="32"/>
        <v>0</v>
      </c>
    </row>
    <row r="4876" spans="5:5" x14ac:dyDescent="0.2">
      <c r="E4876" s="311">
        <f t="shared" si="32"/>
        <v>0</v>
      </c>
    </row>
    <row r="4877" spans="5:5" x14ac:dyDescent="0.2">
      <c r="E4877" s="311">
        <f t="shared" si="32"/>
        <v>0</v>
      </c>
    </row>
    <row r="4878" spans="5:5" x14ac:dyDescent="0.2">
      <c r="E4878" s="311">
        <f t="shared" si="32"/>
        <v>0</v>
      </c>
    </row>
    <row r="4879" spans="5:5" x14ac:dyDescent="0.2">
      <c r="E4879" s="311">
        <f t="shared" si="32"/>
        <v>0</v>
      </c>
    </row>
    <row r="4880" spans="5:5" x14ac:dyDescent="0.2">
      <c r="E4880" s="311">
        <f t="shared" si="32"/>
        <v>0</v>
      </c>
    </row>
    <row r="4881" spans="5:5" x14ac:dyDescent="0.2">
      <c r="E4881" s="311">
        <f t="shared" si="32"/>
        <v>0</v>
      </c>
    </row>
    <row r="4882" spans="5:5" x14ac:dyDescent="0.2">
      <c r="E4882" s="311">
        <f t="shared" si="32"/>
        <v>0</v>
      </c>
    </row>
    <row r="4883" spans="5:5" x14ac:dyDescent="0.2">
      <c r="E4883" s="311">
        <f t="shared" si="32"/>
        <v>0</v>
      </c>
    </row>
    <row r="4884" spans="5:5" x14ac:dyDescent="0.2">
      <c r="E4884" s="311">
        <f t="shared" si="32"/>
        <v>0</v>
      </c>
    </row>
    <row r="4885" spans="5:5" x14ac:dyDescent="0.2">
      <c r="E4885" s="311">
        <f t="shared" si="32"/>
        <v>0</v>
      </c>
    </row>
    <row r="4886" spans="5:5" x14ac:dyDescent="0.2">
      <c r="E4886" s="311">
        <f t="shared" si="32"/>
        <v>0</v>
      </c>
    </row>
    <row r="4887" spans="5:5" x14ac:dyDescent="0.2">
      <c r="E4887" s="311">
        <f t="shared" si="32"/>
        <v>0</v>
      </c>
    </row>
    <row r="4888" spans="5:5" x14ac:dyDescent="0.2">
      <c r="E4888" s="311">
        <f t="shared" si="32"/>
        <v>0</v>
      </c>
    </row>
    <row r="4889" spans="5:5" x14ac:dyDescent="0.2">
      <c r="E4889" s="311">
        <f t="shared" si="32"/>
        <v>0</v>
      </c>
    </row>
    <row r="4890" spans="5:5" x14ac:dyDescent="0.2">
      <c r="E4890" s="311">
        <f t="shared" si="32"/>
        <v>0</v>
      </c>
    </row>
    <row r="4891" spans="5:5" x14ac:dyDescent="0.2">
      <c r="E4891" s="311">
        <f t="shared" si="32"/>
        <v>0</v>
      </c>
    </row>
    <row r="4892" spans="5:5" x14ac:dyDescent="0.2">
      <c r="E4892" s="311">
        <f t="shared" si="32"/>
        <v>0</v>
      </c>
    </row>
    <row r="4893" spans="5:5" x14ac:dyDescent="0.2">
      <c r="E4893" s="311">
        <f t="shared" si="32"/>
        <v>0</v>
      </c>
    </row>
    <row r="4894" spans="5:5" x14ac:dyDescent="0.2">
      <c r="E4894" s="311">
        <f t="shared" si="32"/>
        <v>0</v>
      </c>
    </row>
    <row r="4895" spans="5:5" x14ac:dyDescent="0.2">
      <c r="E4895" s="311">
        <f t="shared" si="32"/>
        <v>0</v>
      </c>
    </row>
    <row r="4896" spans="5:5" x14ac:dyDescent="0.2">
      <c r="E4896" s="311">
        <f t="shared" si="32"/>
        <v>0</v>
      </c>
    </row>
    <row r="4897" spans="5:5" x14ac:dyDescent="0.2">
      <c r="E4897" s="311">
        <f t="shared" si="32"/>
        <v>0</v>
      </c>
    </row>
    <row r="4898" spans="5:5" x14ac:dyDescent="0.2">
      <c r="E4898" s="311">
        <f t="shared" si="32"/>
        <v>0</v>
      </c>
    </row>
    <row r="4899" spans="5:5" x14ac:dyDescent="0.2">
      <c r="E4899" s="311">
        <f t="shared" si="32"/>
        <v>0</v>
      </c>
    </row>
    <row r="4900" spans="5:5" x14ac:dyDescent="0.2">
      <c r="E4900" s="311">
        <f t="shared" si="32"/>
        <v>0</v>
      </c>
    </row>
    <row r="4901" spans="5:5" x14ac:dyDescent="0.2">
      <c r="E4901" s="311">
        <f t="shared" si="32"/>
        <v>0</v>
      </c>
    </row>
    <row r="4902" spans="5:5" x14ac:dyDescent="0.2">
      <c r="E4902" s="311">
        <f t="shared" si="32"/>
        <v>0</v>
      </c>
    </row>
    <row r="4903" spans="5:5" x14ac:dyDescent="0.2">
      <c r="E4903" s="311">
        <f t="shared" si="32"/>
        <v>0</v>
      </c>
    </row>
    <row r="4904" spans="5:5" x14ac:dyDescent="0.2">
      <c r="E4904" s="311">
        <f t="shared" si="32"/>
        <v>0</v>
      </c>
    </row>
    <row r="4905" spans="5:5" x14ac:dyDescent="0.2">
      <c r="E4905" s="311">
        <f t="shared" si="32"/>
        <v>0</v>
      </c>
    </row>
    <row r="4906" spans="5:5" x14ac:dyDescent="0.2">
      <c r="E4906" s="311">
        <f t="shared" si="32"/>
        <v>0</v>
      </c>
    </row>
    <row r="4907" spans="5:5" x14ac:dyDescent="0.2">
      <c r="E4907" s="311">
        <f t="shared" ref="E4907:E4970" si="33">F4907*C4907</f>
        <v>0</v>
      </c>
    </row>
    <row r="4908" spans="5:5" x14ac:dyDescent="0.2">
      <c r="E4908" s="311">
        <f t="shared" si="33"/>
        <v>0</v>
      </c>
    </row>
    <row r="4909" spans="5:5" x14ac:dyDescent="0.2">
      <c r="E4909" s="311">
        <f t="shared" si="33"/>
        <v>0</v>
      </c>
    </row>
    <row r="4910" spans="5:5" x14ac:dyDescent="0.2">
      <c r="E4910" s="311">
        <f t="shared" si="33"/>
        <v>0</v>
      </c>
    </row>
    <row r="4911" spans="5:5" x14ac:dyDescent="0.2">
      <c r="E4911" s="311">
        <f t="shared" si="33"/>
        <v>0</v>
      </c>
    </row>
    <row r="4912" spans="5:5" x14ac:dyDescent="0.2">
      <c r="E4912" s="311">
        <f t="shared" si="33"/>
        <v>0</v>
      </c>
    </row>
    <row r="4913" spans="5:5" x14ac:dyDescent="0.2">
      <c r="E4913" s="311">
        <f t="shared" si="33"/>
        <v>0</v>
      </c>
    </row>
    <row r="4914" spans="5:5" x14ac:dyDescent="0.2">
      <c r="E4914" s="311">
        <f t="shared" si="33"/>
        <v>0</v>
      </c>
    </row>
    <row r="4915" spans="5:5" x14ac:dyDescent="0.2">
      <c r="E4915" s="311">
        <f t="shared" si="33"/>
        <v>0</v>
      </c>
    </row>
    <row r="4916" spans="5:5" x14ac:dyDescent="0.2">
      <c r="E4916" s="311">
        <f t="shared" si="33"/>
        <v>0</v>
      </c>
    </row>
    <row r="4917" spans="5:5" x14ac:dyDescent="0.2">
      <c r="E4917" s="311">
        <f t="shared" si="33"/>
        <v>0</v>
      </c>
    </row>
    <row r="4918" spans="5:5" x14ac:dyDescent="0.2">
      <c r="E4918" s="311">
        <f t="shared" si="33"/>
        <v>0</v>
      </c>
    </row>
    <row r="4919" spans="5:5" x14ac:dyDescent="0.2">
      <c r="E4919" s="311">
        <f t="shared" si="33"/>
        <v>0</v>
      </c>
    </row>
    <row r="4920" spans="5:5" x14ac:dyDescent="0.2">
      <c r="E4920" s="311">
        <f t="shared" si="33"/>
        <v>0</v>
      </c>
    </row>
    <row r="4921" spans="5:5" x14ac:dyDescent="0.2">
      <c r="E4921" s="311">
        <f t="shared" si="33"/>
        <v>0</v>
      </c>
    </row>
    <row r="4922" spans="5:5" x14ac:dyDescent="0.2">
      <c r="E4922" s="311">
        <f t="shared" si="33"/>
        <v>0</v>
      </c>
    </row>
    <row r="4923" spans="5:5" x14ac:dyDescent="0.2">
      <c r="E4923" s="311">
        <f t="shared" si="33"/>
        <v>0</v>
      </c>
    </row>
    <row r="4924" spans="5:5" x14ac:dyDescent="0.2">
      <c r="E4924" s="311">
        <f t="shared" si="33"/>
        <v>0</v>
      </c>
    </row>
    <row r="4925" spans="5:5" x14ac:dyDescent="0.2">
      <c r="E4925" s="311">
        <f t="shared" si="33"/>
        <v>0</v>
      </c>
    </row>
    <row r="4926" spans="5:5" x14ac:dyDescent="0.2">
      <c r="E4926" s="311">
        <f t="shared" si="33"/>
        <v>0</v>
      </c>
    </row>
    <row r="4927" spans="5:5" x14ac:dyDescent="0.2">
      <c r="E4927" s="311">
        <f t="shared" si="33"/>
        <v>0</v>
      </c>
    </row>
    <row r="4928" spans="5:5" x14ac:dyDescent="0.2">
      <c r="E4928" s="311">
        <f t="shared" si="33"/>
        <v>0</v>
      </c>
    </row>
    <row r="4929" spans="5:5" x14ac:dyDescent="0.2">
      <c r="E4929" s="311">
        <f t="shared" si="33"/>
        <v>0</v>
      </c>
    </row>
    <row r="4930" spans="5:5" x14ac:dyDescent="0.2">
      <c r="E4930" s="311">
        <f t="shared" si="33"/>
        <v>0</v>
      </c>
    </row>
    <row r="4931" spans="5:5" x14ac:dyDescent="0.2">
      <c r="E4931" s="311">
        <f t="shared" si="33"/>
        <v>0</v>
      </c>
    </row>
    <row r="4932" spans="5:5" x14ac:dyDescent="0.2">
      <c r="E4932" s="311">
        <f t="shared" si="33"/>
        <v>0</v>
      </c>
    </row>
    <row r="4933" spans="5:5" x14ac:dyDescent="0.2">
      <c r="E4933" s="311">
        <f t="shared" si="33"/>
        <v>0</v>
      </c>
    </row>
    <row r="4934" spans="5:5" x14ac:dyDescent="0.2">
      <c r="E4934" s="311">
        <f t="shared" si="33"/>
        <v>0</v>
      </c>
    </row>
    <row r="4935" spans="5:5" x14ac:dyDescent="0.2">
      <c r="E4935" s="311">
        <f t="shared" si="33"/>
        <v>0</v>
      </c>
    </row>
    <row r="4936" spans="5:5" x14ac:dyDescent="0.2">
      <c r="E4936" s="311">
        <f t="shared" si="33"/>
        <v>0</v>
      </c>
    </row>
    <row r="4937" spans="5:5" x14ac:dyDescent="0.2">
      <c r="E4937" s="311">
        <f t="shared" si="33"/>
        <v>0</v>
      </c>
    </row>
    <row r="4938" spans="5:5" x14ac:dyDescent="0.2">
      <c r="E4938" s="311">
        <f t="shared" si="33"/>
        <v>0</v>
      </c>
    </row>
    <row r="4939" spans="5:5" x14ac:dyDescent="0.2">
      <c r="E4939" s="311">
        <f t="shared" si="33"/>
        <v>0</v>
      </c>
    </row>
    <row r="4940" spans="5:5" x14ac:dyDescent="0.2">
      <c r="E4940" s="311">
        <f t="shared" si="33"/>
        <v>0</v>
      </c>
    </row>
    <row r="4941" spans="5:5" x14ac:dyDescent="0.2">
      <c r="E4941" s="311">
        <f t="shared" si="33"/>
        <v>0</v>
      </c>
    </row>
    <row r="4942" spans="5:5" x14ac:dyDescent="0.2">
      <c r="E4942" s="311">
        <f t="shared" si="33"/>
        <v>0</v>
      </c>
    </row>
    <row r="4943" spans="5:5" x14ac:dyDescent="0.2">
      <c r="E4943" s="311">
        <f t="shared" si="33"/>
        <v>0</v>
      </c>
    </row>
    <row r="4944" spans="5:5" x14ac:dyDescent="0.2">
      <c r="E4944" s="311">
        <f t="shared" si="33"/>
        <v>0</v>
      </c>
    </row>
    <row r="4945" spans="5:5" x14ac:dyDescent="0.2">
      <c r="E4945" s="311">
        <f t="shared" si="33"/>
        <v>0</v>
      </c>
    </row>
    <row r="4946" spans="5:5" x14ac:dyDescent="0.2">
      <c r="E4946" s="311">
        <f t="shared" si="33"/>
        <v>0</v>
      </c>
    </row>
    <row r="4947" spans="5:5" x14ac:dyDescent="0.2">
      <c r="E4947" s="311">
        <f t="shared" si="33"/>
        <v>0</v>
      </c>
    </row>
    <row r="4948" spans="5:5" x14ac:dyDescent="0.2">
      <c r="E4948" s="311">
        <f t="shared" si="33"/>
        <v>0</v>
      </c>
    </row>
    <row r="4949" spans="5:5" x14ac:dyDescent="0.2">
      <c r="E4949" s="311">
        <f t="shared" si="33"/>
        <v>0</v>
      </c>
    </row>
    <row r="4950" spans="5:5" x14ac:dyDescent="0.2">
      <c r="E4950" s="311">
        <f t="shared" si="33"/>
        <v>0</v>
      </c>
    </row>
    <row r="4951" spans="5:5" x14ac:dyDescent="0.2">
      <c r="E4951" s="311">
        <f t="shared" si="33"/>
        <v>0</v>
      </c>
    </row>
    <row r="4952" spans="5:5" x14ac:dyDescent="0.2">
      <c r="E4952" s="311">
        <f t="shared" si="33"/>
        <v>0</v>
      </c>
    </row>
    <row r="4953" spans="5:5" x14ac:dyDescent="0.2">
      <c r="E4953" s="311">
        <f t="shared" si="33"/>
        <v>0</v>
      </c>
    </row>
    <row r="4954" spans="5:5" x14ac:dyDescent="0.2">
      <c r="E4954" s="311">
        <f t="shared" si="33"/>
        <v>0</v>
      </c>
    </row>
    <row r="4955" spans="5:5" x14ac:dyDescent="0.2">
      <c r="E4955" s="311">
        <f t="shared" si="33"/>
        <v>0</v>
      </c>
    </row>
    <row r="4956" spans="5:5" x14ac:dyDescent="0.2">
      <c r="E4956" s="311">
        <f t="shared" si="33"/>
        <v>0</v>
      </c>
    </row>
    <row r="4957" spans="5:5" x14ac:dyDescent="0.2">
      <c r="E4957" s="311">
        <f t="shared" si="33"/>
        <v>0</v>
      </c>
    </row>
    <row r="4958" spans="5:5" x14ac:dyDescent="0.2">
      <c r="E4958" s="311">
        <f t="shared" si="33"/>
        <v>0</v>
      </c>
    </row>
    <row r="4959" spans="5:5" x14ac:dyDescent="0.2">
      <c r="E4959" s="311">
        <f t="shared" si="33"/>
        <v>0</v>
      </c>
    </row>
    <row r="4960" spans="5:5" x14ac:dyDescent="0.2">
      <c r="E4960" s="311">
        <f t="shared" si="33"/>
        <v>0</v>
      </c>
    </row>
    <row r="4961" spans="5:5" x14ac:dyDescent="0.2">
      <c r="E4961" s="311">
        <f t="shared" si="33"/>
        <v>0</v>
      </c>
    </row>
    <row r="4962" spans="5:5" x14ac:dyDescent="0.2">
      <c r="E4962" s="311">
        <f t="shared" si="33"/>
        <v>0</v>
      </c>
    </row>
    <row r="4963" spans="5:5" x14ac:dyDescent="0.2">
      <c r="E4963" s="311">
        <f t="shared" si="33"/>
        <v>0</v>
      </c>
    </row>
    <row r="4964" spans="5:5" x14ac:dyDescent="0.2">
      <c r="E4964" s="311">
        <f t="shared" si="33"/>
        <v>0</v>
      </c>
    </row>
    <row r="4965" spans="5:5" x14ac:dyDescent="0.2">
      <c r="E4965" s="311">
        <f t="shared" si="33"/>
        <v>0</v>
      </c>
    </row>
    <row r="4966" spans="5:5" x14ac:dyDescent="0.2">
      <c r="E4966" s="311">
        <f t="shared" si="33"/>
        <v>0</v>
      </c>
    </row>
    <row r="4967" spans="5:5" x14ac:dyDescent="0.2">
      <c r="E4967" s="311">
        <f t="shared" si="33"/>
        <v>0</v>
      </c>
    </row>
    <row r="4968" spans="5:5" x14ac:dyDescent="0.2">
      <c r="E4968" s="311">
        <f t="shared" si="33"/>
        <v>0</v>
      </c>
    </row>
    <row r="4969" spans="5:5" x14ac:dyDescent="0.2">
      <c r="E4969" s="311">
        <f t="shared" si="33"/>
        <v>0</v>
      </c>
    </row>
    <row r="4970" spans="5:5" x14ac:dyDescent="0.2">
      <c r="E4970" s="311">
        <f t="shared" si="33"/>
        <v>0</v>
      </c>
    </row>
    <row r="4971" spans="5:5" x14ac:dyDescent="0.2">
      <c r="E4971" s="311">
        <f t="shared" ref="E4971:E5034" si="34">F4971*C4971</f>
        <v>0</v>
      </c>
    </row>
    <row r="4972" spans="5:5" x14ac:dyDescent="0.2">
      <c r="E4972" s="311">
        <f t="shared" si="34"/>
        <v>0</v>
      </c>
    </row>
    <row r="4973" spans="5:5" x14ac:dyDescent="0.2">
      <c r="E4973" s="311">
        <f t="shared" si="34"/>
        <v>0</v>
      </c>
    </row>
    <row r="4974" spans="5:5" x14ac:dyDescent="0.2">
      <c r="E4974" s="311">
        <f t="shared" si="34"/>
        <v>0</v>
      </c>
    </row>
    <row r="4975" spans="5:5" x14ac:dyDescent="0.2">
      <c r="E4975" s="311">
        <f t="shared" si="34"/>
        <v>0</v>
      </c>
    </row>
    <row r="4976" spans="5:5" x14ac:dyDescent="0.2">
      <c r="E4976" s="311">
        <f t="shared" si="34"/>
        <v>0</v>
      </c>
    </row>
    <row r="4977" spans="5:5" x14ac:dyDescent="0.2">
      <c r="E4977" s="311">
        <f t="shared" si="34"/>
        <v>0</v>
      </c>
    </row>
    <row r="4978" spans="5:5" x14ac:dyDescent="0.2">
      <c r="E4978" s="311">
        <f t="shared" si="34"/>
        <v>0</v>
      </c>
    </row>
    <row r="4979" spans="5:5" x14ac:dyDescent="0.2">
      <c r="E4979" s="311">
        <f t="shared" si="34"/>
        <v>0</v>
      </c>
    </row>
    <row r="4980" spans="5:5" x14ac:dyDescent="0.2">
      <c r="E4980" s="311">
        <f t="shared" si="34"/>
        <v>0</v>
      </c>
    </row>
    <row r="4981" spans="5:5" x14ac:dyDescent="0.2">
      <c r="E4981" s="311">
        <f t="shared" si="34"/>
        <v>0</v>
      </c>
    </row>
    <row r="4982" spans="5:5" x14ac:dyDescent="0.2">
      <c r="E4982" s="311">
        <f t="shared" si="34"/>
        <v>0</v>
      </c>
    </row>
    <row r="4983" spans="5:5" x14ac:dyDescent="0.2">
      <c r="E4983" s="311">
        <f t="shared" si="34"/>
        <v>0</v>
      </c>
    </row>
    <row r="4984" spans="5:5" x14ac:dyDescent="0.2">
      <c r="E4984" s="311">
        <f t="shared" si="34"/>
        <v>0</v>
      </c>
    </row>
    <row r="4985" spans="5:5" x14ac:dyDescent="0.2">
      <c r="E4985" s="311">
        <f t="shared" si="34"/>
        <v>0</v>
      </c>
    </row>
    <row r="4986" spans="5:5" x14ac:dyDescent="0.2">
      <c r="E4986" s="311">
        <f t="shared" si="34"/>
        <v>0</v>
      </c>
    </row>
    <row r="4987" spans="5:5" x14ac:dyDescent="0.2">
      <c r="E4987" s="311">
        <f t="shared" si="34"/>
        <v>0</v>
      </c>
    </row>
    <row r="4988" spans="5:5" x14ac:dyDescent="0.2">
      <c r="E4988" s="311">
        <f t="shared" si="34"/>
        <v>0</v>
      </c>
    </row>
    <row r="4989" spans="5:5" x14ac:dyDescent="0.2">
      <c r="E4989" s="311">
        <f t="shared" si="34"/>
        <v>0</v>
      </c>
    </row>
    <row r="4990" spans="5:5" x14ac:dyDescent="0.2">
      <c r="E4990" s="311">
        <f t="shared" si="34"/>
        <v>0</v>
      </c>
    </row>
    <row r="4991" spans="5:5" x14ac:dyDescent="0.2">
      <c r="E4991" s="311">
        <f t="shared" si="34"/>
        <v>0</v>
      </c>
    </row>
    <row r="4992" spans="5:5" x14ac:dyDescent="0.2">
      <c r="E4992" s="311">
        <f t="shared" si="34"/>
        <v>0</v>
      </c>
    </row>
    <row r="4993" spans="5:5" x14ac:dyDescent="0.2">
      <c r="E4993" s="311">
        <f t="shared" si="34"/>
        <v>0</v>
      </c>
    </row>
    <row r="4994" spans="5:5" x14ac:dyDescent="0.2">
      <c r="E4994" s="311">
        <f t="shared" si="34"/>
        <v>0</v>
      </c>
    </row>
    <row r="4995" spans="5:5" x14ac:dyDescent="0.2">
      <c r="E4995" s="311">
        <f t="shared" si="34"/>
        <v>0</v>
      </c>
    </row>
    <row r="4996" spans="5:5" x14ac:dyDescent="0.2">
      <c r="E4996" s="311">
        <f t="shared" si="34"/>
        <v>0</v>
      </c>
    </row>
    <row r="4997" spans="5:5" x14ac:dyDescent="0.2">
      <c r="E4997" s="311">
        <f t="shared" si="34"/>
        <v>0</v>
      </c>
    </row>
    <row r="4998" spans="5:5" x14ac:dyDescent="0.2">
      <c r="E4998" s="311">
        <f t="shared" si="34"/>
        <v>0</v>
      </c>
    </row>
    <row r="4999" spans="5:5" x14ac:dyDescent="0.2">
      <c r="E4999" s="311">
        <f t="shared" si="34"/>
        <v>0</v>
      </c>
    </row>
    <row r="5000" spans="5:5" x14ac:dyDescent="0.2">
      <c r="E5000" s="311">
        <f t="shared" si="34"/>
        <v>0</v>
      </c>
    </row>
    <row r="5001" spans="5:5" x14ac:dyDescent="0.2">
      <c r="E5001" s="311">
        <f t="shared" si="34"/>
        <v>0</v>
      </c>
    </row>
    <row r="5002" spans="5:5" x14ac:dyDescent="0.2">
      <c r="E5002" s="311">
        <f t="shared" si="34"/>
        <v>0</v>
      </c>
    </row>
    <row r="5003" spans="5:5" x14ac:dyDescent="0.2">
      <c r="E5003" s="311">
        <f t="shared" si="34"/>
        <v>0</v>
      </c>
    </row>
    <row r="5004" spans="5:5" x14ac:dyDescent="0.2">
      <c r="E5004" s="311">
        <f t="shared" si="34"/>
        <v>0</v>
      </c>
    </row>
    <row r="5005" spans="5:5" x14ac:dyDescent="0.2">
      <c r="E5005" s="311">
        <f t="shared" si="34"/>
        <v>0</v>
      </c>
    </row>
    <row r="5006" spans="5:5" x14ac:dyDescent="0.2">
      <c r="E5006" s="311">
        <f t="shared" si="34"/>
        <v>0</v>
      </c>
    </row>
    <row r="5007" spans="5:5" x14ac:dyDescent="0.2">
      <c r="E5007" s="311">
        <f t="shared" si="34"/>
        <v>0</v>
      </c>
    </row>
    <row r="5008" spans="5:5" x14ac:dyDescent="0.2">
      <c r="E5008" s="311">
        <f t="shared" si="34"/>
        <v>0</v>
      </c>
    </row>
    <row r="5009" spans="5:5" x14ac:dyDescent="0.2">
      <c r="E5009" s="311">
        <f t="shared" si="34"/>
        <v>0</v>
      </c>
    </row>
    <row r="5010" spans="5:5" x14ac:dyDescent="0.2">
      <c r="E5010" s="311">
        <f t="shared" si="34"/>
        <v>0</v>
      </c>
    </row>
    <row r="5011" spans="5:5" x14ac:dyDescent="0.2">
      <c r="E5011" s="311">
        <f t="shared" si="34"/>
        <v>0</v>
      </c>
    </row>
    <row r="5012" spans="5:5" x14ac:dyDescent="0.2">
      <c r="E5012" s="311">
        <f t="shared" si="34"/>
        <v>0</v>
      </c>
    </row>
    <row r="5013" spans="5:5" x14ac:dyDescent="0.2">
      <c r="E5013" s="311">
        <f t="shared" si="34"/>
        <v>0</v>
      </c>
    </row>
    <row r="5014" spans="5:5" x14ac:dyDescent="0.2">
      <c r="E5014" s="311">
        <f t="shared" si="34"/>
        <v>0</v>
      </c>
    </row>
    <row r="5015" spans="5:5" x14ac:dyDescent="0.2">
      <c r="E5015" s="311">
        <f t="shared" si="34"/>
        <v>0</v>
      </c>
    </row>
    <row r="5016" spans="5:5" x14ac:dyDescent="0.2">
      <c r="E5016" s="311">
        <f t="shared" si="34"/>
        <v>0</v>
      </c>
    </row>
    <row r="5017" spans="5:5" x14ac:dyDescent="0.2">
      <c r="E5017" s="311">
        <f t="shared" si="34"/>
        <v>0</v>
      </c>
    </row>
    <row r="5018" spans="5:5" x14ac:dyDescent="0.2">
      <c r="E5018" s="311">
        <f t="shared" si="34"/>
        <v>0</v>
      </c>
    </row>
    <row r="5019" spans="5:5" x14ac:dyDescent="0.2">
      <c r="E5019" s="311">
        <f t="shared" si="34"/>
        <v>0</v>
      </c>
    </row>
    <row r="5020" spans="5:5" x14ac:dyDescent="0.2">
      <c r="E5020" s="311">
        <f t="shared" si="34"/>
        <v>0</v>
      </c>
    </row>
    <row r="5021" spans="5:5" x14ac:dyDescent="0.2">
      <c r="E5021" s="311">
        <f t="shared" si="34"/>
        <v>0</v>
      </c>
    </row>
    <row r="5022" spans="5:5" x14ac:dyDescent="0.2">
      <c r="E5022" s="311">
        <f t="shared" si="34"/>
        <v>0</v>
      </c>
    </row>
    <row r="5023" spans="5:5" x14ac:dyDescent="0.2">
      <c r="E5023" s="311">
        <f t="shared" si="34"/>
        <v>0</v>
      </c>
    </row>
    <row r="5024" spans="5:5" x14ac:dyDescent="0.2">
      <c r="E5024" s="311">
        <f t="shared" si="34"/>
        <v>0</v>
      </c>
    </row>
    <row r="5025" spans="5:5" x14ac:dyDescent="0.2">
      <c r="E5025" s="311">
        <f t="shared" si="34"/>
        <v>0</v>
      </c>
    </row>
    <row r="5026" spans="5:5" x14ac:dyDescent="0.2">
      <c r="E5026" s="311">
        <f t="shared" si="34"/>
        <v>0</v>
      </c>
    </row>
    <row r="5027" spans="5:5" x14ac:dyDescent="0.2">
      <c r="E5027" s="311">
        <f t="shared" si="34"/>
        <v>0</v>
      </c>
    </row>
    <row r="5028" spans="5:5" x14ac:dyDescent="0.2">
      <c r="E5028" s="311">
        <f t="shared" si="34"/>
        <v>0</v>
      </c>
    </row>
    <row r="5029" spans="5:5" x14ac:dyDescent="0.2">
      <c r="E5029" s="311">
        <f t="shared" si="34"/>
        <v>0</v>
      </c>
    </row>
    <row r="5030" spans="5:5" x14ac:dyDescent="0.2">
      <c r="E5030" s="311">
        <f t="shared" si="34"/>
        <v>0</v>
      </c>
    </row>
    <row r="5031" spans="5:5" x14ac:dyDescent="0.2">
      <c r="E5031" s="311">
        <f t="shared" si="34"/>
        <v>0</v>
      </c>
    </row>
    <row r="5032" spans="5:5" x14ac:dyDescent="0.2">
      <c r="E5032" s="311">
        <f t="shared" si="34"/>
        <v>0</v>
      </c>
    </row>
    <row r="5033" spans="5:5" x14ac:dyDescent="0.2">
      <c r="E5033" s="311">
        <f t="shared" si="34"/>
        <v>0</v>
      </c>
    </row>
    <row r="5034" spans="5:5" x14ac:dyDescent="0.2">
      <c r="E5034" s="311">
        <f t="shared" si="34"/>
        <v>0</v>
      </c>
    </row>
    <row r="5035" spans="5:5" x14ac:dyDescent="0.2">
      <c r="E5035" s="311">
        <f t="shared" ref="E5035:E5098" si="35">F5035*C5035</f>
        <v>0</v>
      </c>
    </row>
    <row r="5036" spans="5:5" x14ac:dyDescent="0.2">
      <c r="E5036" s="311">
        <f t="shared" si="35"/>
        <v>0</v>
      </c>
    </row>
    <row r="5037" spans="5:5" x14ac:dyDescent="0.2">
      <c r="E5037" s="311">
        <f t="shared" si="35"/>
        <v>0</v>
      </c>
    </row>
    <row r="5038" spans="5:5" x14ac:dyDescent="0.2">
      <c r="E5038" s="311">
        <f t="shared" si="35"/>
        <v>0</v>
      </c>
    </row>
    <row r="5039" spans="5:5" x14ac:dyDescent="0.2">
      <c r="E5039" s="311">
        <f t="shared" si="35"/>
        <v>0</v>
      </c>
    </row>
    <row r="5040" spans="5:5" x14ac:dyDescent="0.2">
      <c r="E5040" s="311">
        <f t="shared" si="35"/>
        <v>0</v>
      </c>
    </row>
    <row r="5041" spans="5:5" x14ac:dyDescent="0.2">
      <c r="E5041" s="311">
        <f t="shared" si="35"/>
        <v>0</v>
      </c>
    </row>
    <row r="5042" spans="5:5" x14ac:dyDescent="0.2">
      <c r="E5042" s="311">
        <f t="shared" si="35"/>
        <v>0</v>
      </c>
    </row>
    <row r="5043" spans="5:5" x14ac:dyDescent="0.2">
      <c r="E5043" s="311">
        <f t="shared" si="35"/>
        <v>0</v>
      </c>
    </row>
    <row r="5044" spans="5:5" x14ac:dyDescent="0.2">
      <c r="E5044" s="311">
        <f t="shared" si="35"/>
        <v>0</v>
      </c>
    </row>
    <row r="5045" spans="5:5" x14ac:dyDescent="0.2">
      <c r="E5045" s="311">
        <f t="shared" si="35"/>
        <v>0</v>
      </c>
    </row>
    <row r="5046" spans="5:5" x14ac:dyDescent="0.2">
      <c r="E5046" s="311">
        <f t="shared" si="35"/>
        <v>0</v>
      </c>
    </row>
    <row r="5047" spans="5:5" x14ac:dyDescent="0.2">
      <c r="E5047" s="311">
        <f t="shared" si="35"/>
        <v>0</v>
      </c>
    </row>
    <row r="5048" spans="5:5" x14ac:dyDescent="0.2">
      <c r="E5048" s="311">
        <f t="shared" si="35"/>
        <v>0</v>
      </c>
    </row>
    <row r="5049" spans="5:5" x14ac:dyDescent="0.2">
      <c r="E5049" s="311">
        <f t="shared" si="35"/>
        <v>0</v>
      </c>
    </row>
    <row r="5050" spans="5:5" x14ac:dyDescent="0.2">
      <c r="E5050" s="311">
        <f t="shared" si="35"/>
        <v>0</v>
      </c>
    </row>
    <row r="5051" spans="5:5" x14ac:dyDescent="0.2">
      <c r="E5051" s="311">
        <f t="shared" si="35"/>
        <v>0</v>
      </c>
    </row>
    <row r="5052" spans="5:5" x14ac:dyDescent="0.2">
      <c r="E5052" s="311">
        <f t="shared" si="35"/>
        <v>0</v>
      </c>
    </row>
    <row r="5053" spans="5:5" x14ac:dyDescent="0.2">
      <c r="E5053" s="311">
        <f t="shared" si="35"/>
        <v>0</v>
      </c>
    </row>
    <row r="5054" spans="5:5" x14ac:dyDescent="0.2">
      <c r="E5054" s="311">
        <f t="shared" si="35"/>
        <v>0</v>
      </c>
    </row>
    <row r="5055" spans="5:5" x14ac:dyDescent="0.2">
      <c r="E5055" s="311">
        <f t="shared" si="35"/>
        <v>0</v>
      </c>
    </row>
    <row r="5056" spans="5:5" x14ac:dyDescent="0.2">
      <c r="E5056" s="311">
        <f t="shared" si="35"/>
        <v>0</v>
      </c>
    </row>
    <row r="5057" spans="5:5" x14ac:dyDescent="0.2">
      <c r="E5057" s="311">
        <f t="shared" si="35"/>
        <v>0</v>
      </c>
    </row>
    <row r="5058" spans="5:5" x14ac:dyDescent="0.2">
      <c r="E5058" s="311">
        <f t="shared" si="35"/>
        <v>0</v>
      </c>
    </row>
    <row r="5059" spans="5:5" x14ac:dyDescent="0.2">
      <c r="E5059" s="311">
        <f t="shared" si="35"/>
        <v>0</v>
      </c>
    </row>
    <row r="5060" spans="5:5" x14ac:dyDescent="0.2">
      <c r="E5060" s="311">
        <f t="shared" si="35"/>
        <v>0</v>
      </c>
    </row>
    <row r="5061" spans="5:5" x14ac:dyDescent="0.2">
      <c r="E5061" s="311">
        <f t="shared" si="35"/>
        <v>0</v>
      </c>
    </row>
    <row r="5062" spans="5:5" x14ac:dyDescent="0.2">
      <c r="E5062" s="311">
        <f t="shared" si="35"/>
        <v>0</v>
      </c>
    </row>
    <row r="5063" spans="5:5" x14ac:dyDescent="0.2">
      <c r="E5063" s="311">
        <f t="shared" si="35"/>
        <v>0</v>
      </c>
    </row>
    <row r="5064" spans="5:5" x14ac:dyDescent="0.2">
      <c r="E5064" s="311">
        <f t="shared" si="35"/>
        <v>0</v>
      </c>
    </row>
    <row r="5065" spans="5:5" x14ac:dyDescent="0.2">
      <c r="E5065" s="311">
        <f t="shared" si="35"/>
        <v>0</v>
      </c>
    </row>
    <row r="5066" spans="5:5" x14ac:dyDescent="0.2">
      <c r="E5066" s="311">
        <f t="shared" si="35"/>
        <v>0</v>
      </c>
    </row>
    <row r="5067" spans="5:5" x14ac:dyDescent="0.2">
      <c r="E5067" s="311">
        <f t="shared" si="35"/>
        <v>0</v>
      </c>
    </row>
    <row r="5068" spans="5:5" x14ac:dyDescent="0.2">
      <c r="E5068" s="311">
        <f t="shared" si="35"/>
        <v>0</v>
      </c>
    </row>
    <row r="5069" spans="5:5" x14ac:dyDescent="0.2">
      <c r="E5069" s="311">
        <f t="shared" si="35"/>
        <v>0</v>
      </c>
    </row>
    <row r="5070" spans="5:5" x14ac:dyDescent="0.2">
      <c r="E5070" s="311">
        <f t="shared" si="35"/>
        <v>0</v>
      </c>
    </row>
    <row r="5071" spans="5:5" x14ac:dyDescent="0.2">
      <c r="E5071" s="311">
        <f t="shared" si="35"/>
        <v>0</v>
      </c>
    </row>
    <row r="5072" spans="5:5" x14ac:dyDescent="0.2">
      <c r="E5072" s="311">
        <f t="shared" si="35"/>
        <v>0</v>
      </c>
    </row>
    <row r="5073" spans="5:5" x14ac:dyDescent="0.2">
      <c r="E5073" s="311">
        <f t="shared" si="35"/>
        <v>0</v>
      </c>
    </row>
    <row r="5074" spans="5:5" x14ac:dyDescent="0.2">
      <c r="E5074" s="311">
        <f t="shared" si="35"/>
        <v>0</v>
      </c>
    </row>
    <row r="5075" spans="5:5" x14ac:dyDescent="0.2">
      <c r="E5075" s="311">
        <f t="shared" si="35"/>
        <v>0</v>
      </c>
    </row>
    <row r="5076" spans="5:5" x14ac:dyDescent="0.2">
      <c r="E5076" s="311">
        <f t="shared" si="35"/>
        <v>0</v>
      </c>
    </row>
    <row r="5077" spans="5:5" x14ac:dyDescent="0.2">
      <c r="E5077" s="311">
        <f t="shared" si="35"/>
        <v>0</v>
      </c>
    </row>
    <row r="5078" spans="5:5" x14ac:dyDescent="0.2">
      <c r="E5078" s="311">
        <f t="shared" si="35"/>
        <v>0</v>
      </c>
    </row>
    <row r="5079" spans="5:5" x14ac:dyDescent="0.2">
      <c r="E5079" s="311">
        <f t="shared" si="35"/>
        <v>0</v>
      </c>
    </row>
    <row r="5080" spans="5:5" x14ac:dyDescent="0.2">
      <c r="E5080" s="311">
        <f t="shared" si="35"/>
        <v>0</v>
      </c>
    </row>
    <row r="5081" spans="5:5" x14ac:dyDescent="0.2">
      <c r="E5081" s="311">
        <f t="shared" si="35"/>
        <v>0</v>
      </c>
    </row>
    <row r="5082" spans="5:5" x14ac:dyDescent="0.2">
      <c r="E5082" s="311">
        <f t="shared" si="35"/>
        <v>0</v>
      </c>
    </row>
    <row r="5083" spans="5:5" x14ac:dyDescent="0.2">
      <c r="E5083" s="311">
        <f t="shared" si="35"/>
        <v>0</v>
      </c>
    </row>
    <row r="5084" spans="5:5" x14ac:dyDescent="0.2">
      <c r="E5084" s="311">
        <f t="shared" si="35"/>
        <v>0</v>
      </c>
    </row>
    <row r="5085" spans="5:5" x14ac:dyDescent="0.2">
      <c r="E5085" s="311">
        <f t="shared" si="35"/>
        <v>0</v>
      </c>
    </row>
    <row r="5086" spans="5:5" x14ac:dyDescent="0.2">
      <c r="E5086" s="311">
        <f t="shared" si="35"/>
        <v>0</v>
      </c>
    </row>
    <row r="5087" spans="5:5" x14ac:dyDescent="0.2">
      <c r="E5087" s="311">
        <f t="shared" si="35"/>
        <v>0</v>
      </c>
    </row>
    <row r="5088" spans="5:5" x14ac:dyDescent="0.2">
      <c r="E5088" s="311">
        <f t="shared" si="35"/>
        <v>0</v>
      </c>
    </row>
    <row r="5089" spans="5:5" x14ac:dyDescent="0.2">
      <c r="E5089" s="311">
        <f t="shared" si="35"/>
        <v>0</v>
      </c>
    </row>
    <row r="5090" spans="5:5" x14ac:dyDescent="0.2">
      <c r="E5090" s="311">
        <f t="shared" si="35"/>
        <v>0</v>
      </c>
    </row>
    <row r="5091" spans="5:5" x14ac:dyDescent="0.2">
      <c r="E5091" s="311">
        <f t="shared" si="35"/>
        <v>0</v>
      </c>
    </row>
    <row r="5092" spans="5:5" x14ac:dyDescent="0.2">
      <c r="E5092" s="311">
        <f t="shared" si="35"/>
        <v>0</v>
      </c>
    </row>
    <row r="5093" spans="5:5" x14ac:dyDescent="0.2">
      <c r="E5093" s="311">
        <f t="shared" si="35"/>
        <v>0</v>
      </c>
    </row>
    <row r="5094" spans="5:5" x14ac:dyDescent="0.2">
      <c r="E5094" s="311">
        <f t="shared" si="35"/>
        <v>0</v>
      </c>
    </row>
    <row r="5095" spans="5:5" x14ac:dyDescent="0.2">
      <c r="E5095" s="311">
        <f t="shared" si="35"/>
        <v>0</v>
      </c>
    </row>
    <row r="5096" spans="5:5" x14ac:dyDescent="0.2">
      <c r="E5096" s="311">
        <f t="shared" si="35"/>
        <v>0</v>
      </c>
    </row>
    <row r="5097" spans="5:5" x14ac:dyDescent="0.2">
      <c r="E5097" s="311">
        <f t="shared" si="35"/>
        <v>0</v>
      </c>
    </row>
    <row r="5098" spans="5:5" x14ac:dyDescent="0.2">
      <c r="E5098" s="311">
        <f t="shared" si="35"/>
        <v>0</v>
      </c>
    </row>
    <row r="5099" spans="5:5" x14ac:dyDescent="0.2">
      <c r="E5099" s="311">
        <f t="shared" ref="E5099:E5162" si="36">F5099*C5099</f>
        <v>0</v>
      </c>
    </row>
    <row r="5100" spans="5:5" x14ac:dyDescent="0.2">
      <c r="E5100" s="311">
        <f t="shared" si="36"/>
        <v>0</v>
      </c>
    </row>
    <row r="5101" spans="5:5" x14ac:dyDescent="0.2">
      <c r="E5101" s="311">
        <f t="shared" si="36"/>
        <v>0</v>
      </c>
    </row>
    <row r="5102" spans="5:5" x14ac:dyDescent="0.2">
      <c r="E5102" s="311">
        <f t="shared" si="36"/>
        <v>0</v>
      </c>
    </row>
    <row r="5103" spans="5:5" x14ac:dyDescent="0.2">
      <c r="E5103" s="311">
        <f t="shared" si="36"/>
        <v>0</v>
      </c>
    </row>
    <row r="5104" spans="5:5" x14ac:dyDescent="0.2">
      <c r="E5104" s="311">
        <f t="shared" si="36"/>
        <v>0</v>
      </c>
    </row>
    <row r="5105" spans="5:5" x14ac:dyDescent="0.2">
      <c r="E5105" s="311">
        <f t="shared" si="36"/>
        <v>0</v>
      </c>
    </row>
    <row r="5106" spans="5:5" x14ac:dyDescent="0.2">
      <c r="E5106" s="311">
        <f t="shared" si="36"/>
        <v>0</v>
      </c>
    </row>
    <row r="5107" spans="5:5" x14ac:dyDescent="0.2">
      <c r="E5107" s="311">
        <f t="shared" si="36"/>
        <v>0</v>
      </c>
    </row>
    <row r="5108" spans="5:5" x14ac:dyDescent="0.2">
      <c r="E5108" s="311">
        <f t="shared" si="36"/>
        <v>0</v>
      </c>
    </row>
    <row r="5109" spans="5:5" x14ac:dyDescent="0.2">
      <c r="E5109" s="311">
        <f t="shared" si="36"/>
        <v>0</v>
      </c>
    </row>
    <row r="5110" spans="5:5" x14ac:dyDescent="0.2">
      <c r="E5110" s="311">
        <f t="shared" si="36"/>
        <v>0</v>
      </c>
    </row>
    <row r="5111" spans="5:5" x14ac:dyDescent="0.2">
      <c r="E5111" s="311">
        <f t="shared" si="36"/>
        <v>0</v>
      </c>
    </row>
    <row r="5112" spans="5:5" x14ac:dyDescent="0.2">
      <c r="E5112" s="311">
        <f t="shared" si="36"/>
        <v>0</v>
      </c>
    </row>
    <row r="5113" spans="5:5" x14ac:dyDescent="0.2">
      <c r="E5113" s="311">
        <f t="shared" si="36"/>
        <v>0</v>
      </c>
    </row>
    <row r="5114" spans="5:5" x14ac:dyDescent="0.2">
      <c r="E5114" s="311">
        <f t="shared" si="36"/>
        <v>0</v>
      </c>
    </row>
    <row r="5115" spans="5:5" x14ac:dyDescent="0.2">
      <c r="E5115" s="311">
        <f t="shared" si="36"/>
        <v>0</v>
      </c>
    </row>
    <row r="5116" spans="5:5" x14ac:dyDescent="0.2">
      <c r="E5116" s="311">
        <f t="shared" si="36"/>
        <v>0</v>
      </c>
    </row>
    <row r="5117" spans="5:5" x14ac:dyDescent="0.2">
      <c r="E5117" s="311">
        <f t="shared" si="36"/>
        <v>0</v>
      </c>
    </row>
    <row r="5118" spans="5:5" x14ac:dyDescent="0.2">
      <c r="E5118" s="311">
        <f t="shared" si="36"/>
        <v>0</v>
      </c>
    </row>
    <row r="5119" spans="5:5" x14ac:dyDescent="0.2">
      <c r="E5119" s="311">
        <f t="shared" si="36"/>
        <v>0</v>
      </c>
    </row>
    <row r="5120" spans="5:5" x14ac:dyDescent="0.2">
      <c r="E5120" s="311">
        <f t="shared" si="36"/>
        <v>0</v>
      </c>
    </row>
    <row r="5121" spans="5:5" x14ac:dyDescent="0.2">
      <c r="E5121" s="311">
        <f t="shared" si="36"/>
        <v>0</v>
      </c>
    </row>
    <row r="5122" spans="5:5" x14ac:dyDescent="0.2">
      <c r="E5122" s="311">
        <f t="shared" si="36"/>
        <v>0</v>
      </c>
    </row>
    <row r="5123" spans="5:5" x14ac:dyDescent="0.2">
      <c r="E5123" s="311">
        <f t="shared" si="36"/>
        <v>0</v>
      </c>
    </row>
    <row r="5124" spans="5:5" x14ac:dyDescent="0.2">
      <c r="E5124" s="311">
        <f t="shared" si="36"/>
        <v>0</v>
      </c>
    </row>
    <row r="5125" spans="5:5" x14ac:dyDescent="0.2">
      <c r="E5125" s="311">
        <f t="shared" si="36"/>
        <v>0</v>
      </c>
    </row>
    <row r="5126" spans="5:5" x14ac:dyDescent="0.2">
      <c r="E5126" s="311">
        <f t="shared" si="36"/>
        <v>0</v>
      </c>
    </row>
    <row r="5127" spans="5:5" x14ac:dyDescent="0.2">
      <c r="E5127" s="311">
        <f t="shared" si="36"/>
        <v>0</v>
      </c>
    </row>
    <row r="5128" spans="5:5" x14ac:dyDescent="0.2">
      <c r="E5128" s="311">
        <f t="shared" si="36"/>
        <v>0</v>
      </c>
    </row>
    <row r="5129" spans="5:5" x14ac:dyDescent="0.2">
      <c r="E5129" s="311">
        <f t="shared" si="36"/>
        <v>0</v>
      </c>
    </row>
    <row r="5130" spans="5:5" x14ac:dyDescent="0.2">
      <c r="E5130" s="311">
        <f t="shared" si="36"/>
        <v>0</v>
      </c>
    </row>
    <row r="5131" spans="5:5" x14ac:dyDescent="0.2">
      <c r="E5131" s="311">
        <f t="shared" si="36"/>
        <v>0</v>
      </c>
    </row>
    <row r="5132" spans="5:5" x14ac:dyDescent="0.2">
      <c r="E5132" s="311">
        <f t="shared" si="36"/>
        <v>0</v>
      </c>
    </row>
    <row r="5133" spans="5:5" x14ac:dyDescent="0.2">
      <c r="E5133" s="311">
        <f t="shared" si="36"/>
        <v>0</v>
      </c>
    </row>
    <row r="5134" spans="5:5" x14ac:dyDescent="0.2">
      <c r="E5134" s="311">
        <f t="shared" si="36"/>
        <v>0</v>
      </c>
    </row>
    <row r="5135" spans="5:5" x14ac:dyDescent="0.2">
      <c r="E5135" s="311">
        <f t="shared" si="36"/>
        <v>0</v>
      </c>
    </row>
    <row r="5136" spans="5:5" x14ac:dyDescent="0.2">
      <c r="E5136" s="311">
        <f t="shared" si="36"/>
        <v>0</v>
      </c>
    </row>
    <row r="5137" spans="5:5" x14ac:dyDescent="0.2">
      <c r="E5137" s="311">
        <f t="shared" si="36"/>
        <v>0</v>
      </c>
    </row>
    <row r="5138" spans="5:5" x14ac:dyDescent="0.2">
      <c r="E5138" s="311">
        <f t="shared" si="36"/>
        <v>0</v>
      </c>
    </row>
    <row r="5139" spans="5:5" x14ac:dyDescent="0.2">
      <c r="E5139" s="311">
        <f t="shared" si="36"/>
        <v>0</v>
      </c>
    </row>
    <row r="5140" spans="5:5" x14ac:dyDescent="0.2">
      <c r="E5140" s="311">
        <f t="shared" si="36"/>
        <v>0</v>
      </c>
    </row>
    <row r="5141" spans="5:5" x14ac:dyDescent="0.2">
      <c r="E5141" s="311">
        <f t="shared" si="36"/>
        <v>0</v>
      </c>
    </row>
    <row r="5142" spans="5:5" x14ac:dyDescent="0.2">
      <c r="E5142" s="311">
        <f t="shared" si="36"/>
        <v>0</v>
      </c>
    </row>
    <row r="5143" spans="5:5" x14ac:dyDescent="0.2">
      <c r="E5143" s="311">
        <f t="shared" si="36"/>
        <v>0</v>
      </c>
    </row>
    <row r="5144" spans="5:5" x14ac:dyDescent="0.2">
      <c r="E5144" s="311">
        <f t="shared" si="36"/>
        <v>0</v>
      </c>
    </row>
    <row r="5145" spans="5:5" x14ac:dyDescent="0.2">
      <c r="E5145" s="311">
        <f t="shared" si="36"/>
        <v>0</v>
      </c>
    </row>
    <row r="5146" spans="5:5" x14ac:dyDescent="0.2">
      <c r="E5146" s="311">
        <f t="shared" si="36"/>
        <v>0</v>
      </c>
    </row>
    <row r="5147" spans="5:5" x14ac:dyDescent="0.2">
      <c r="E5147" s="311">
        <f t="shared" si="36"/>
        <v>0</v>
      </c>
    </row>
    <row r="5148" spans="5:5" x14ac:dyDescent="0.2">
      <c r="E5148" s="311">
        <f t="shared" si="36"/>
        <v>0</v>
      </c>
    </row>
    <row r="5149" spans="5:5" x14ac:dyDescent="0.2">
      <c r="E5149" s="311">
        <f t="shared" si="36"/>
        <v>0</v>
      </c>
    </row>
    <row r="5150" spans="5:5" x14ac:dyDescent="0.2">
      <c r="E5150" s="311">
        <f t="shared" si="36"/>
        <v>0</v>
      </c>
    </row>
    <row r="5151" spans="5:5" x14ac:dyDescent="0.2">
      <c r="E5151" s="311">
        <f t="shared" si="36"/>
        <v>0</v>
      </c>
    </row>
    <row r="5152" spans="5:5" x14ac:dyDescent="0.2">
      <c r="E5152" s="311">
        <f t="shared" si="36"/>
        <v>0</v>
      </c>
    </row>
    <row r="5153" spans="5:5" x14ac:dyDescent="0.2">
      <c r="E5153" s="311">
        <f t="shared" si="36"/>
        <v>0</v>
      </c>
    </row>
    <row r="5154" spans="5:5" x14ac:dyDescent="0.2">
      <c r="E5154" s="311">
        <f t="shared" si="36"/>
        <v>0</v>
      </c>
    </row>
    <row r="5155" spans="5:5" x14ac:dyDescent="0.2">
      <c r="E5155" s="311">
        <f t="shared" si="36"/>
        <v>0</v>
      </c>
    </row>
    <row r="5156" spans="5:5" x14ac:dyDescent="0.2">
      <c r="E5156" s="311">
        <f t="shared" si="36"/>
        <v>0</v>
      </c>
    </row>
    <row r="5157" spans="5:5" x14ac:dyDescent="0.2">
      <c r="E5157" s="311">
        <f t="shared" si="36"/>
        <v>0</v>
      </c>
    </row>
    <row r="5158" spans="5:5" x14ac:dyDescent="0.2">
      <c r="E5158" s="311">
        <f t="shared" si="36"/>
        <v>0</v>
      </c>
    </row>
    <row r="5159" spans="5:5" x14ac:dyDescent="0.2">
      <c r="E5159" s="311">
        <f t="shared" si="36"/>
        <v>0</v>
      </c>
    </row>
    <row r="5160" spans="5:5" x14ac:dyDescent="0.2">
      <c r="E5160" s="311">
        <f t="shared" si="36"/>
        <v>0</v>
      </c>
    </row>
    <row r="5161" spans="5:5" x14ac:dyDescent="0.2">
      <c r="E5161" s="311">
        <f t="shared" si="36"/>
        <v>0</v>
      </c>
    </row>
    <row r="5162" spans="5:5" x14ac:dyDescent="0.2">
      <c r="E5162" s="311">
        <f t="shared" si="36"/>
        <v>0</v>
      </c>
    </row>
    <row r="5163" spans="5:5" x14ac:dyDescent="0.2">
      <c r="E5163" s="311">
        <f t="shared" ref="E5163:E5226" si="37">F5163*C5163</f>
        <v>0</v>
      </c>
    </row>
    <row r="5164" spans="5:5" x14ac:dyDescent="0.2">
      <c r="E5164" s="311">
        <f t="shared" si="37"/>
        <v>0</v>
      </c>
    </row>
    <row r="5165" spans="5:5" x14ac:dyDescent="0.2">
      <c r="E5165" s="311">
        <f t="shared" si="37"/>
        <v>0</v>
      </c>
    </row>
    <row r="5166" spans="5:5" x14ac:dyDescent="0.2">
      <c r="E5166" s="311">
        <f t="shared" si="37"/>
        <v>0</v>
      </c>
    </row>
    <row r="5167" spans="5:5" x14ac:dyDescent="0.2">
      <c r="E5167" s="311">
        <f t="shared" si="37"/>
        <v>0</v>
      </c>
    </row>
    <row r="5168" spans="5:5" x14ac:dyDescent="0.2">
      <c r="E5168" s="311">
        <f t="shared" si="37"/>
        <v>0</v>
      </c>
    </row>
    <row r="5169" spans="5:5" x14ac:dyDescent="0.2">
      <c r="E5169" s="311">
        <f t="shared" si="37"/>
        <v>0</v>
      </c>
    </row>
    <row r="5170" spans="5:5" x14ac:dyDescent="0.2">
      <c r="E5170" s="311">
        <f t="shared" si="37"/>
        <v>0</v>
      </c>
    </row>
    <row r="5171" spans="5:5" x14ac:dyDescent="0.2">
      <c r="E5171" s="311">
        <f t="shared" si="37"/>
        <v>0</v>
      </c>
    </row>
    <row r="5172" spans="5:5" x14ac:dyDescent="0.2">
      <c r="E5172" s="311">
        <f t="shared" si="37"/>
        <v>0</v>
      </c>
    </row>
    <row r="5173" spans="5:5" x14ac:dyDescent="0.2">
      <c r="E5173" s="311">
        <f t="shared" si="37"/>
        <v>0</v>
      </c>
    </row>
    <row r="5174" spans="5:5" x14ac:dyDescent="0.2">
      <c r="E5174" s="311">
        <f t="shared" si="37"/>
        <v>0</v>
      </c>
    </row>
    <row r="5175" spans="5:5" x14ac:dyDescent="0.2">
      <c r="E5175" s="311">
        <f t="shared" si="37"/>
        <v>0</v>
      </c>
    </row>
    <row r="5176" spans="5:5" x14ac:dyDescent="0.2">
      <c r="E5176" s="311">
        <f t="shared" si="37"/>
        <v>0</v>
      </c>
    </row>
    <row r="5177" spans="5:5" x14ac:dyDescent="0.2">
      <c r="E5177" s="311">
        <f t="shared" si="37"/>
        <v>0</v>
      </c>
    </row>
    <row r="5178" spans="5:5" x14ac:dyDescent="0.2">
      <c r="E5178" s="311">
        <f t="shared" si="37"/>
        <v>0</v>
      </c>
    </row>
    <row r="5179" spans="5:5" x14ac:dyDescent="0.2">
      <c r="E5179" s="311">
        <f t="shared" si="37"/>
        <v>0</v>
      </c>
    </row>
    <row r="5180" spans="5:5" x14ac:dyDescent="0.2">
      <c r="E5180" s="311">
        <f t="shared" si="37"/>
        <v>0</v>
      </c>
    </row>
    <row r="5181" spans="5:5" x14ac:dyDescent="0.2">
      <c r="E5181" s="311">
        <f t="shared" si="37"/>
        <v>0</v>
      </c>
    </row>
    <row r="5182" spans="5:5" x14ac:dyDescent="0.2">
      <c r="E5182" s="311">
        <f t="shared" si="37"/>
        <v>0</v>
      </c>
    </row>
    <row r="5183" spans="5:5" x14ac:dyDescent="0.2">
      <c r="E5183" s="311">
        <f t="shared" si="37"/>
        <v>0</v>
      </c>
    </row>
    <row r="5184" spans="5:5" x14ac:dyDescent="0.2">
      <c r="E5184" s="311">
        <f t="shared" si="37"/>
        <v>0</v>
      </c>
    </row>
    <row r="5185" spans="5:5" x14ac:dyDescent="0.2">
      <c r="E5185" s="311">
        <f t="shared" si="37"/>
        <v>0</v>
      </c>
    </row>
    <row r="5186" spans="5:5" x14ac:dyDescent="0.2">
      <c r="E5186" s="311">
        <f t="shared" si="37"/>
        <v>0</v>
      </c>
    </row>
    <row r="5187" spans="5:5" x14ac:dyDescent="0.2">
      <c r="E5187" s="311">
        <f t="shared" si="37"/>
        <v>0</v>
      </c>
    </row>
    <row r="5188" spans="5:5" x14ac:dyDescent="0.2">
      <c r="E5188" s="311">
        <f t="shared" si="37"/>
        <v>0</v>
      </c>
    </row>
    <row r="5189" spans="5:5" x14ac:dyDescent="0.2">
      <c r="E5189" s="311">
        <f t="shared" si="37"/>
        <v>0</v>
      </c>
    </row>
    <row r="5190" spans="5:5" x14ac:dyDescent="0.2">
      <c r="E5190" s="311">
        <f t="shared" si="37"/>
        <v>0</v>
      </c>
    </row>
    <row r="5191" spans="5:5" x14ac:dyDescent="0.2">
      <c r="E5191" s="311">
        <f t="shared" si="37"/>
        <v>0</v>
      </c>
    </row>
    <row r="5192" spans="5:5" x14ac:dyDescent="0.2">
      <c r="E5192" s="311">
        <f t="shared" si="37"/>
        <v>0</v>
      </c>
    </row>
    <row r="5193" spans="5:5" x14ac:dyDescent="0.2">
      <c r="E5193" s="311">
        <f t="shared" si="37"/>
        <v>0</v>
      </c>
    </row>
    <row r="5194" spans="5:5" x14ac:dyDescent="0.2">
      <c r="E5194" s="311">
        <f t="shared" si="37"/>
        <v>0</v>
      </c>
    </row>
    <row r="5195" spans="5:5" x14ac:dyDescent="0.2">
      <c r="E5195" s="311">
        <f t="shared" si="37"/>
        <v>0</v>
      </c>
    </row>
    <row r="5196" spans="5:5" x14ac:dyDescent="0.2">
      <c r="E5196" s="311">
        <f t="shared" si="37"/>
        <v>0</v>
      </c>
    </row>
    <row r="5197" spans="5:5" x14ac:dyDescent="0.2">
      <c r="E5197" s="311">
        <f t="shared" si="37"/>
        <v>0</v>
      </c>
    </row>
    <row r="5198" spans="5:5" x14ac:dyDescent="0.2">
      <c r="E5198" s="311">
        <f t="shared" si="37"/>
        <v>0</v>
      </c>
    </row>
    <row r="5199" spans="5:5" x14ac:dyDescent="0.2">
      <c r="E5199" s="311">
        <f t="shared" si="37"/>
        <v>0</v>
      </c>
    </row>
    <row r="5200" spans="5:5" x14ac:dyDescent="0.2">
      <c r="E5200" s="311">
        <f t="shared" si="37"/>
        <v>0</v>
      </c>
    </row>
    <row r="5201" spans="5:5" x14ac:dyDescent="0.2">
      <c r="E5201" s="311">
        <f t="shared" si="37"/>
        <v>0</v>
      </c>
    </row>
    <row r="5202" spans="5:5" x14ac:dyDescent="0.2">
      <c r="E5202" s="311">
        <f t="shared" si="37"/>
        <v>0</v>
      </c>
    </row>
    <row r="5203" spans="5:5" x14ac:dyDescent="0.2">
      <c r="E5203" s="311">
        <f t="shared" si="37"/>
        <v>0</v>
      </c>
    </row>
    <row r="5204" spans="5:5" x14ac:dyDescent="0.2">
      <c r="E5204" s="311">
        <f t="shared" si="37"/>
        <v>0</v>
      </c>
    </row>
    <row r="5205" spans="5:5" x14ac:dyDescent="0.2">
      <c r="E5205" s="311">
        <f t="shared" si="37"/>
        <v>0</v>
      </c>
    </row>
    <row r="5206" spans="5:5" x14ac:dyDescent="0.2">
      <c r="E5206" s="311">
        <f t="shared" si="37"/>
        <v>0</v>
      </c>
    </row>
    <row r="5207" spans="5:5" x14ac:dyDescent="0.2">
      <c r="E5207" s="311">
        <f t="shared" si="37"/>
        <v>0</v>
      </c>
    </row>
    <row r="5208" spans="5:5" x14ac:dyDescent="0.2">
      <c r="E5208" s="311">
        <f t="shared" si="37"/>
        <v>0</v>
      </c>
    </row>
    <row r="5209" spans="5:5" x14ac:dyDescent="0.2">
      <c r="E5209" s="311">
        <f t="shared" si="37"/>
        <v>0</v>
      </c>
    </row>
    <row r="5210" spans="5:5" x14ac:dyDescent="0.2">
      <c r="E5210" s="311">
        <f t="shared" si="37"/>
        <v>0</v>
      </c>
    </row>
    <row r="5211" spans="5:5" x14ac:dyDescent="0.2">
      <c r="E5211" s="311">
        <f t="shared" si="37"/>
        <v>0</v>
      </c>
    </row>
    <row r="5212" spans="5:5" x14ac:dyDescent="0.2">
      <c r="E5212" s="311">
        <f t="shared" si="37"/>
        <v>0</v>
      </c>
    </row>
    <row r="5213" spans="5:5" x14ac:dyDescent="0.2">
      <c r="E5213" s="311">
        <f t="shared" si="37"/>
        <v>0</v>
      </c>
    </row>
    <row r="5214" spans="5:5" x14ac:dyDescent="0.2">
      <c r="E5214" s="311">
        <f t="shared" si="37"/>
        <v>0</v>
      </c>
    </row>
    <row r="5215" spans="5:5" x14ac:dyDescent="0.2">
      <c r="E5215" s="311">
        <f t="shared" si="37"/>
        <v>0</v>
      </c>
    </row>
    <row r="5216" spans="5:5" x14ac:dyDescent="0.2">
      <c r="E5216" s="311">
        <f t="shared" si="37"/>
        <v>0</v>
      </c>
    </row>
    <row r="5217" spans="5:5" x14ac:dyDescent="0.2">
      <c r="E5217" s="311">
        <f t="shared" si="37"/>
        <v>0</v>
      </c>
    </row>
    <row r="5218" spans="5:5" x14ac:dyDescent="0.2">
      <c r="E5218" s="311">
        <f t="shared" si="37"/>
        <v>0</v>
      </c>
    </row>
    <row r="5219" spans="5:5" x14ac:dyDescent="0.2">
      <c r="E5219" s="311">
        <f t="shared" si="37"/>
        <v>0</v>
      </c>
    </row>
    <row r="5220" spans="5:5" x14ac:dyDescent="0.2">
      <c r="E5220" s="311">
        <f t="shared" si="37"/>
        <v>0</v>
      </c>
    </row>
    <row r="5221" spans="5:5" x14ac:dyDescent="0.2">
      <c r="E5221" s="311">
        <f t="shared" si="37"/>
        <v>0</v>
      </c>
    </row>
    <row r="5222" spans="5:5" x14ac:dyDescent="0.2">
      <c r="E5222" s="311">
        <f t="shared" si="37"/>
        <v>0</v>
      </c>
    </row>
    <row r="5223" spans="5:5" x14ac:dyDescent="0.2">
      <c r="E5223" s="311">
        <f t="shared" si="37"/>
        <v>0</v>
      </c>
    </row>
    <row r="5224" spans="5:5" x14ac:dyDescent="0.2">
      <c r="E5224" s="311">
        <f t="shared" si="37"/>
        <v>0</v>
      </c>
    </row>
    <row r="5225" spans="5:5" x14ac:dyDescent="0.2">
      <c r="E5225" s="311">
        <f t="shared" si="37"/>
        <v>0</v>
      </c>
    </row>
    <row r="5226" spans="5:5" x14ac:dyDescent="0.2">
      <c r="E5226" s="311">
        <f t="shared" si="37"/>
        <v>0</v>
      </c>
    </row>
    <row r="5227" spans="5:5" x14ac:dyDescent="0.2">
      <c r="E5227" s="311">
        <f t="shared" ref="E5227:E5290" si="38">F5227*C5227</f>
        <v>0</v>
      </c>
    </row>
    <row r="5228" spans="5:5" x14ac:dyDescent="0.2">
      <c r="E5228" s="311">
        <f t="shared" si="38"/>
        <v>0</v>
      </c>
    </row>
    <row r="5229" spans="5:5" x14ac:dyDescent="0.2">
      <c r="E5229" s="311">
        <f t="shared" si="38"/>
        <v>0</v>
      </c>
    </row>
    <row r="5230" spans="5:5" x14ac:dyDescent="0.2">
      <c r="E5230" s="311">
        <f t="shared" si="38"/>
        <v>0</v>
      </c>
    </row>
    <row r="5231" spans="5:5" x14ac:dyDescent="0.2">
      <c r="E5231" s="311">
        <f t="shared" si="38"/>
        <v>0</v>
      </c>
    </row>
    <row r="5232" spans="5:5" x14ac:dyDescent="0.2">
      <c r="E5232" s="311">
        <f t="shared" si="38"/>
        <v>0</v>
      </c>
    </row>
    <row r="5233" spans="5:5" x14ac:dyDescent="0.2">
      <c r="E5233" s="311">
        <f t="shared" si="38"/>
        <v>0</v>
      </c>
    </row>
    <row r="5234" spans="5:5" x14ac:dyDescent="0.2">
      <c r="E5234" s="311">
        <f t="shared" si="38"/>
        <v>0</v>
      </c>
    </row>
    <row r="5235" spans="5:5" x14ac:dyDescent="0.2">
      <c r="E5235" s="311">
        <f t="shared" si="38"/>
        <v>0</v>
      </c>
    </row>
    <row r="5236" spans="5:5" x14ac:dyDescent="0.2">
      <c r="E5236" s="311">
        <f t="shared" si="38"/>
        <v>0</v>
      </c>
    </row>
    <row r="5237" spans="5:5" x14ac:dyDescent="0.2">
      <c r="E5237" s="311">
        <f t="shared" si="38"/>
        <v>0</v>
      </c>
    </row>
    <row r="5238" spans="5:5" x14ac:dyDescent="0.2">
      <c r="E5238" s="311">
        <f t="shared" si="38"/>
        <v>0</v>
      </c>
    </row>
    <row r="5239" spans="5:5" x14ac:dyDescent="0.2">
      <c r="E5239" s="311">
        <f t="shared" si="38"/>
        <v>0</v>
      </c>
    </row>
    <row r="5240" spans="5:5" x14ac:dyDescent="0.2">
      <c r="E5240" s="311">
        <f t="shared" si="38"/>
        <v>0</v>
      </c>
    </row>
    <row r="5241" spans="5:5" x14ac:dyDescent="0.2">
      <c r="E5241" s="311">
        <f t="shared" si="38"/>
        <v>0</v>
      </c>
    </row>
    <row r="5242" spans="5:5" x14ac:dyDescent="0.2">
      <c r="E5242" s="311">
        <f t="shared" si="38"/>
        <v>0</v>
      </c>
    </row>
    <row r="5243" spans="5:5" x14ac:dyDescent="0.2">
      <c r="E5243" s="311">
        <f t="shared" si="38"/>
        <v>0</v>
      </c>
    </row>
    <row r="5244" spans="5:5" x14ac:dyDescent="0.2">
      <c r="E5244" s="311">
        <f t="shared" si="38"/>
        <v>0</v>
      </c>
    </row>
    <row r="5245" spans="5:5" x14ac:dyDescent="0.2">
      <c r="E5245" s="311">
        <f t="shared" si="38"/>
        <v>0</v>
      </c>
    </row>
    <row r="5246" spans="5:5" x14ac:dyDescent="0.2">
      <c r="E5246" s="311">
        <f t="shared" si="38"/>
        <v>0</v>
      </c>
    </row>
    <row r="5247" spans="5:5" x14ac:dyDescent="0.2">
      <c r="E5247" s="311">
        <f t="shared" si="38"/>
        <v>0</v>
      </c>
    </row>
    <row r="5248" spans="5:5" x14ac:dyDescent="0.2">
      <c r="E5248" s="311">
        <f t="shared" si="38"/>
        <v>0</v>
      </c>
    </row>
    <row r="5249" spans="5:5" x14ac:dyDescent="0.2">
      <c r="E5249" s="311">
        <f t="shared" si="38"/>
        <v>0</v>
      </c>
    </row>
    <row r="5250" spans="5:5" x14ac:dyDescent="0.2">
      <c r="E5250" s="311">
        <f t="shared" si="38"/>
        <v>0</v>
      </c>
    </row>
    <row r="5251" spans="5:5" x14ac:dyDescent="0.2">
      <c r="E5251" s="311">
        <f t="shared" si="38"/>
        <v>0</v>
      </c>
    </row>
    <row r="5252" spans="5:5" x14ac:dyDescent="0.2">
      <c r="E5252" s="311">
        <f t="shared" si="38"/>
        <v>0</v>
      </c>
    </row>
    <row r="5253" spans="5:5" x14ac:dyDescent="0.2">
      <c r="E5253" s="311">
        <f t="shared" si="38"/>
        <v>0</v>
      </c>
    </row>
    <row r="5254" spans="5:5" x14ac:dyDescent="0.2">
      <c r="E5254" s="311">
        <f t="shared" si="38"/>
        <v>0</v>
      </c>
    </row>
    <row r="5255" spans="5:5" x14ac:dyDescent="0.2">
      <c r="E5255" s="311">
        <f t="shared" si="38"/>
        <v>0</v>
      </c>
    </row>
    <row r="5256" spans="5:5" x14ac:dyDescent="0.2">
      <c r="E5256" s="311">
        <f t="shared" si="38"/>
        <v>0</v>
      </c>
    </row>
    <row r="5257" spans="5:5" x14ac:dyDescent="0.2">
      <c r="E5257" s="311">
        <f t="shared" si="38"/>
        <v>0</v>
      </c>
    </row>
    <row r="5258" spans="5:5" x14ac:dyDescent="0.2">
      <c r="E5258" s="311">
        <f t="shared" si="38"/>
        <v>0</v>
      </c>
    </row>
    <row r="5259" spans="5:5" x14ac:dyDescent="0.2">
      <c r="E5259" s="311">
        <f t="shared" si="38"/>
        <v>0</v>
      </c>
    </row>
    <row r="5260" spans="5:5" x14ac:dyDescent="0.2">
      <c r="E5260" s="311">
        <f t="shared" si="38"/>
        <v>0</v>
      </c>
    </row>
    <row r="5261" spans="5:5" x14ac:dyDescent="0.2">
      <c r="E5261" s="311">
        <f t="shared" si="38"/>
        <v>0</v>
      </c>
    </row>
    <row r="5262" spans="5:5" x14ac:dyDescent="0.2">
      <c r="E5262" s="311">
        <f t="shared" si="38"/>
        <v>0</v>
      </c>
    </row>
    <row r="5263" spans="5:5" x14ac:dyDescent="0.2">
      <c r="E5263" s="311">
        <f t="shared" si="38"/>
        <v>0</v>
      </c>
    </row>
    <row r="5264" spans="5:5" x14ac:dyDescent="0.2">
      <c r="E5264" s="311">
        <f t="shared" si="38"/>
        <v>0</v>
      </c>
    </row>
    <row r="5265" spans="5:5" x14ac:dyDescent="0.2">
      <c r="E5265" s="311">
        <f t="shared" si="38"/>
        <v>0</v>
      </c>
    </row>
    <row r="5266" spans="5:5" x14ac:dyDescent="0.2">
      <c r="E5266" s="311">
        <f t="shared" si="38"/>
        <v>0</v>
      </c>
    </row>
    <row r="5267" spans="5:5" x14ac:dyDescent="0.2">
      <c r="E5267" s="311">
        <f t="shared" si="38"/>
        <v>0</v>
      </c>
    </row>
    <row r="5268" spans="5:5" x14ac:dyDescent="0.2">
      <c r="E5268" s="311">
        <f t="shared" si="38"/>
        <v>0</v>
      </c>
    </row>
    <row r="5269" spans="5:5" x14ac:dyDescent="0.2">
      <c r="E5269" s="311">
        <f t="shared" si="38"/>
        <v>0</v>
      </c>
    </row>
    <row r="5270" spans="5:5" x14ac:dyDescent="0.2">
      <c r="E5270" s="311">
        <f t="shared" si="38"/>
        <v>0</v>
      </c>
    </row>
    <row r="5271" spans="5:5" x14ac:dyDescent="0.2">
      <c r="E5271" s="311">
        <f t="shared" si="38"/>
        <v>0</v>
      </c>
    </row>
    <row r="5272" spans="5:5" x14ac:dyDescent="0.2">
      <c r="E5272" s="311">
        <f t="shared" si="38"/>
        <v>0</v>
      </c>
    </row>
    <row r="5273" spans="5:5" x14ac:dyDescent="0.2">
      <c r="E5273" s="311">
        <f t="shared" si="38"/>
        <v>0</v>
      </c>
    </row>
    <row r="5274" spans="5:5" x14ac:dyDescent="0.2">
      <c r="E5274" s="311">
        <f t="shared" si="38"/>
        <v>0</v>
      </c>
    </row>
    <row r="5275" spans="5:5" x14ac:dyDescent="0.2">
      <c r="E5275" s="311">
        <f t="shared" si="38"/>
        <v>0</v>
      </c>
    </row>
    <row r="5276" spans="5:5" x14ac:dyDescent="0.2">
      <c r="E5276" s="311">
        <f t="shared" si="38"/>
        <v>0</v>
      </c>
    </row>
    <row r="5277" spans="5:5" x14ac:dyDescent="0.2">
      <c r="E5277" s="311">
        <f t="shared" si="38"/>
        <v>0</v>
      </c>
    </row>
    <row r="5278" spans="5:5" x14ac:dyDescent="0.2">
      <c r="E5278" s="311">
        <f t="shared" si="38"/>
        <v>0</v>
      </c>
    </row>
    <row r="5279" spans="5:5" x14ac:dyDescent="0.2">
      <c r="E5279" s="311">
        <f t="shared" si="38"/>
        <v>0</v>
      </c>
    </row>
    <row r="5280" spans="5:5" x14ac:dyDescent="0.2">
      <c r="E5280" s="311">
        <f t="shared" si="38"/>
        <v>0</v>
      </c>
    </row>
    <row r="5281" spans="5:5" x14ac:dyDescent="0.2">
      <c r="E5281" s="311">
        <f t="shared" si="38"/>
        <v>0</v>
      </c>
    </row>
    <row r="5282" spans="5:5" x14ac:dyDescent="0.2">
      <c r="E5282" s="311">
        <f t="shared" si="38"/>
        <v>0</v>
      </c>
    </row>
    <row r="5283" spans="5:5" x14ac:dyDescent="0.2">
      <c r="E5283" s="311">
        <f t="shared" si="38"/>
        <v>0</v>
      </c>
    </row>
    <row r="5284" spans="5:5" x14ac:dyDescent="0.2">
      <c r="E5284" s="311">
        <f t="shared" si="38"/>
        <v>0</v>
      </c>
    </row>
    <row r="5285" spans="5:5" x14ac:dyDescent="0.2">
      <c r="E5285" s="311">
        <f t="shared" si="38"/>
        <v>0</v>
      </c>
    </row>
    <row r="5286" spans="5:5" x14ac:dyDescent="0.2">
      <c r="E5286" s="311">
        <f t="shared" si="38"/>
        <v>0</v>
      </c>
    </row>
    <row r="5287" spans="5:5" x14ac:dyDescent="0.2">
      <c r="E5287" s="311">
        <f t="shared" si="38"/>
        <v>0</v>
      </c>
    </row>
    <row r="5288" spans="5:5" x14ac:dyDescent="0.2">
      <c r="E5288" s="311">
        <f t="shared" si="38"/>
        <v>0</v>
      </c>
    </row>
    <row r="5289" spans="5:5" x14ac:dyDescent="0.2">
      <c r="E5289" s="311">
        <f t="shared" si="38"/>
        <v>0</v>
      </c>
    </row>
    <row r="5290" spans="5:5" x14ac:dyDescent="0.2">
      <c r="E5290" s="311">
        <f t="shared" si="38"/>
        <v>0</v>
      </c>
    </row>
    <row r="5291" spans="5:5" x14ac:dyDescent="0.2">
      <c r="E5291" s="311">
        <f t="shared" ref="E5291:E5354" si="39">F5291*C5291</f>
        <v>0</v>
      </c>
    </row>
    <row r="5292" spans="5:5" x14ac:dyDescent="0.2">
      <c r="E5292" s="311">
        <f t="shared" si="39"/>
        <v>0</v>
      </c>
    </row>
    <row r="5293" spans="5:5" x14ac:dyDescent="0.2">
      <c r="E5293" s="311">
        <f t="shared" si="39"/>
        <v>0</v>
      </c>
    </row>
    <row r="5294" spans="5:5" x14ac:dyDescent="0.2">
      <c r="E5294" s="311">
        <f t="shared" si="39"/>
        <v>0</v>
      </c>
    </row>
    <row r="5295" spans="5:5" x14ac:dyDescent="0.2">
      <c r="E5295" s="311">
        <f t="shared" si="39"/>
        <v>0</v>
      </c>
    </row>
    <row r="5296" spans="5:5" x14ac:dyDescent="0.2">
      <c r="E5296" s="311">
        <f t="shared" si="39"/>
        <v>0</v>
      </c>
    </row>
    <row r="5297" spans="5:5" x14ac:dyDescent="0.2">
      <c r="E5297" s="311">
        <f t="shared" si="39"/>
        <v>0</v>
      </c>
    </row>
    <row r="5298" spans="5:5" x14ac:dyDescent="0.2">
      <c r="E5298" s="311">
        <f t="shared" si="39"/>
        <v>0</v>
      </c>
    </row>
    <row r="5299" spans="5:5" x14ac:dyDescent="0.2">
      <c r="E5299" s="311">
        <f t="shared" si="39"/>
        <v>0</v>
      </c>
    </row>
    <row r="5300" spans="5:5" x14ac:dyDescent="0.2">
      <c r="E5300" s="311">
        <f t="shared" si="39"/>
        <v>0</v>
      </c>
    </row>
    <row r="5301" spans="5:5" x14ac:dyDescent="0.2">
      <c r="E5301" s="311">
        <f t="shared" si="39"/>
        <v>0</v>
      </c>
    </row>
    <row r="5302" spans="5:5" x14ac:dyDescent="0.2">
      <c r="E5302" s="311">
        <f t="shared" si="39"/>
        <v>0</v>
      </c>
    </row>
    <row r="5303" spans="5:5" x14ac:dyDescent="0.2">
      <c r="E5303" s="311">
        <f t="shared" si="39"/>
        <v>0</v>
      </c>
    </row>
    <row r="5304" spans="5:5" x14ac:dyDescent="0.2">
      <c r="E5304" s="311">
        <f t="shared" si="39"/>
        <v>0</v>
      </c>
    </row>
    <row r="5305" spans="5:5" x14ac:dyDescent="0.2">
      <c r="E5305" s="311">
        <f t="shared" si="39"/>
        <v>0</v>
      </c>
    </row>
    <row r="5306" spans="5:5" x14ac:dyDescent="0.2">
      <c r="E5306" s="311">
        <f t="shared" si="39"/>
        <v>0</v>
      </c>
    </row>
    <row r="5307" spans="5:5" x14ac:dyDescent="0.2">
      <c r="E5307" s="311">
        <f t="shared" si="39"/>
        <v>0</v>
      </c>
    </row>
    <row r="5308" spans="5:5" x14ac:dyDescent="0.2">
      <c r="E5308" s="311">
        <f t="shared" si="39"/>
        <v>0</v>
      </c>
    </row>
    <row r="5309" spans="5:5" x14ac:dyDescent="0.2">
      <c r="E5309" s="311">
        <f t="shared" si="39"/>
        <v>0</v>
      </c>
    </row>
    <row r="5310" spans="5:5" x14ac:dyDescent="0.2">
      <c r="E5310" s="311">
        <f t="shared" si="39"/>
        <v>0</v>
      </c>
    </row>
    <row r="5311" spans="5:5" x14ac:dyDescent="0.2">
      <c r="E5311" s="311">
        <f t="shared" si="39"/>
        <v>0</v>
      </c>
    </row>
    <row r="5312" spans="5:5" x14ac:dyDescent="0.2">
      <c r="E5312" s="311">
        <f t="shared" si="39"/>
        <v>0</v>
      </c>
    </row>
    <row r="5313" spans="5:5" x14ac:dyDescent="0.2">
      <c r="E5313" s="311">
        <f t="shared" si="39"/>
        <v>0</v>
      </c>
    </row>
    <row r="5314" spans="5:5" x14ac:dyDescent="0.2">
      <c r="E5314" s="311">
        <f t="shared" si="39"/>
        <v>0</v>
      </c>
    </row>
    <row r="5315" spans="5:5" x14ac:dyDescent="0.2">
      <c r="E5315" s="311">
        <f t="shared" si="39"/>
        <v>0</v>
      </c>
    </row>
    <row r="5316" spans="5:5" x14ac:dyDescent="0.2">
      <c r="E5316" s="311">
        <f t="shared" si="39"/>
        <v>0</v>
      </c>
    </row>
    <row r="5317" spans="5:5" x14ac:dyDescent="0.2">
      <c r="E5317" s="311">
        <f t="shared" si="39"/>
        <v>0</v>
      </c>
    </row>
    <row r="5318" spans="5:5" x14ac:dyDescent="0.2">
      <c r="E5318" s="311">
        <f t="shared" si="39"/>
        <v>0</v>
      </c>
    </row>
    <row r="5319" spans="5:5" x14ac:dyDescent="0.2">
      <c r="E5319" s="311">
        <f t="shared" si="39"/>
        <v>0</v>
      </c>
    </row>
    <row r="5320" spans="5:5" x14ac:dyDescent="0.2">
      <c r="E5320" s="311">
        <f t="shared" si="39"/>
        <v>0</v>
      </c>
    </row>
    <row r="5321" spans="5:5" x14ac:dyDescent="0.2">
      <c r="E5321" s="311">
        <f t="shared" si="39"/>
        <v>0</v>
      </c>
    </row>
    <row r="5322" spans="5:5" x14ac:dyDescent="0.2">
      <c r="E5322" s="311">
        <f t="shared" si="39"/>
        <v>0</v>
      </c>
    </row>
    <row r="5323" spans="5:5" x14ac:dyDescent="0.2">
      <c r="E5323" s="311">
        <f t="shared" si="39"/>
        <v>0</v>
      </c>
    </row>
    <row r="5324" spans="5:5" x14ac:dyDescent="0.2">
      <c r="E5324" s="311">
        <f t="shared" si="39"/>
        <v>0</v>
      </c>
    </row>
    <row r="5325" spans="5:5" x14ac:dyDescent="0.2">
      <c r="E5325" s="311">
        <f t="shared" si="39"/>
        <v>0</v>
      </c>
    </row>
    <row r="5326" spans="5:5" x14ac:dyDescent="0.2">
      <c r="E5326" s="311">
        <f t="shared" si="39"/>
        <v>0</v>
      </c>
    </row>
    <row r="5327" spans="5:5" x14ac:dyDescent="0.2">
      <c r="E5327" s="311">
        <f t="shared" si="39"/>
        <v>0</v>
      </c>
    </row>
    <row r="5328" spans="5:5" x14ac:dyDescent="0.2">
      <c r="E5328" s="311">
        <f t="shared" si="39"/>
        <v>0</v>
      </c>
    </row>
    <row r="5329" spans="5:5" x14ac:dyDescent="0.2">
      <c r="E5329" s="311">
        <f t="shared" si="39"/>
        <v>0</v>
      </c>
    </row>
    <row r="5330" spans="5:5" x14ac:dyDescent="0.2">
      <c r="E5330" s="311">
        <f t="shared" si="39"/>
        <v>0</v>
      </c>
    </row>
    <row r="5331" spans="5:5" x14ac:dyDescent="0.2">
      <c r="E5331" s="311">
        <f t="shared" si="39"/>
        <v>0</v>
      </c>
    </row>
    <row r="5332" spans="5:5" x14ac:dyDescent="0.2">
      <c r="E5332" s="311">
        <f t="shared" si="39"/>
        <v>0</v>
      </c>
    </row>
    <row r="5333" spans="5:5" x14ac:dyDescent="0.2">
      <c r="E5333" s="311">
        <f t="shared" si="39"/>
        <v>0</v>
      </c>
    </row>
    <row r="5334" spans="5:5" x14ac:dyDescent="0.2">
      <c r="E5334" s="311">
        <f t="shared" si="39"/>
        <v>0</v>
      </c>
    </row>
    <row r="5335" spans="5:5" x14ac:dyDescent="0.2">
      <c r="E5335" s="311">
        <f t="shared" si="39"/>
        <v>0</v>
      </c>
    </row>
    <row r="5336" spans="5:5" x14ac:dyDescent="0.2">
      <c r="E5336" s="311">
        <f t="shared" si="39"/>
        <v>0</v>
      </c>
    </row>
    <row r="5337" spans="5:5" x14ac:dyDescent="0.2">
      <c r="E5337" s="311">
        <f t="shared" si="39"/>
        <v>0</v>
      </c>
    </row>
    <row r="5338" spans="5:5" x14ac:dyDescent="0.2">
      <c r="E5338" s="311">
        <f t="shared" si="39"/>
        <v>0</v>
      </c>
    </row>
    <row r="5339" spans="5:5" x14ac:dyDescent="0.2">
      <c r="E5339" s="311">
        <f t="shared" si="39"/>
        <v>0</v>
      </c>
    </row>
    <row r="5340" spans="5:5" x14ac:dyDescent="0.2">
      <c r="E5340" s="311">
        <f t="shared" si="39"/>
        <v>0</v>
      </c>
    </row>
    <row r="5341" spans="5:5" x14ac:dyDescent="0.2">
      <c r="E5341" s="311">
        <f t="shared" si="39"/>
        <v>0</v>
      </c>
    </row>
    <row r="5342" spans="5:5" x14ac:dyDescent="0.2">
      <c r="E5342" s="311">
        <f t="shared" si="39"/>
        <v>0</v>
      </c>
    </row>
    <row r="5343" spans="5:5" x14ac:dyDescent="0.2">
      <c r="E5343" s="311">
        <f t="shared" si="39"/>
        <v>0</v>
      </c>
    </row>
    <row r="5344" spans="5:5" x14ac:dyDescent="0.2">
      <c r="E5344" s="311">
        <f t="shared" si="39"/>
        <v>0</v>
      </c>
    </row>
    <row r="5345" spans="5:5" x14ac:dyDescent="0.2">
      <c r="E5345" s="311">
        <f t="shared" si="39"/>
        <v>0</v>
      </c>
    </row>
    <row r="5346" spans="5:5" x14ac:dyDescent="0.2">
      <c r="E5346" s="311">
        <f t="shared" si="39"/>
        <v>0</v>
      </c>
    </row>
    <row r="5347" spans="5:5" x14ac:dyDescent="0.2">
      <c r="E5347" s="311">
        <f t="shared" si="39"/>
        <v>0</v>
      </c>
    </row>
    <row r="5348" spans="5:5" x14ac:dyDescent="0.2">
      <c r="E5348" s="311">
        <f t="shared" si="39"/>
        <v>0</v>
      </c>
    </row>
    <row r="5349" spans="5:5" x14ac:dyDescent="0.2">
      <c r="E5349" s="311">
        <f t="shared" si="39"/>
        <v>0</v>
      </c>
    </row>
    <row r="5350" spans="5:5" x14ac:dyDescent="0.2">
      <c r="E5350" s="311">
        <f t="shared" si="39"/>
        <v>0</v>
      </c>
    </row>
    <row r="5351" spans="5:5" x14ac:dyDescent="0.2">
      <c r="E5351" s="311">
        <f t="shared" si="39"/>
        <v>0</v>
      </c>
    </row>
    <row r="5352" spans="5:5" x14ac:dyDescent="0.2">
      <c r="E5352" s="311">
        <f t="shared" si="39"/>
        <v>0</v>
      </c>
    </row>
    <row r="5353" spans="5:5" x14ac:dyDescent="0.2">
      <c r="E5353" s="311">
        <f t="shared" si="39"/>
        <v>0</v>
      </c>
    </row>
    <row r="5354" spans="5:5" x14ac:dyDescent="0.2">
      <c r="E5354" s="311">
        <f t="shared" si="39"/>
        <v>0</v>
      </c>
    </row>
    <row r="5355" spans="5:5" x14ac:dyDescent="0.2">
      <c r="E5355" s="311">
        <f t="shared" ref="E5355:E5389" si="40">F5355*C5355</f>
        <v>0</v>
      </c>
    </row>
    <row r="5356" spans="5:5" x14ac:dyDescent="0.2">
      <c r="E5356" s="311">
        <f t="shared" si="40"/>
        <v>0</v>
      </c>
    </row>
    <row r="5357" spans="5:5" x14ac:dyDescent="0.2">
      <c r="E5357" s="311">
        <f t="shared" si="40"/>
        <v>0</v>
      </c>
    </row>
    <row r="5358" spans="5:5" x14ac:dyDescent="0.2">
      <c r="E5358" s="311">
        <f t="shared" si="40"/>
        <v>0</v>
      </c>
    </row>
    <row r="5359" spans="5:5" x14ac:dyDescent="0.2">
      <c r="E5359" s="311">
        <f t="shared" si="40"/>
        <v>0</v>
      </c>
    </row>
    <row r="5360" spans="5:5" x14ac:dyDescent="0.2">
      <c r="E5360" s="311">
        <f t="shared" si="40"/>
        <v>0</v>
      </c>
    </row>
    <row r="5361" spans="5:5" x14ac:dyDescent="0.2">
      <c r="E5361" s="311">
        <f t="shared" si="40"/>
        <v>0</v>
      </c>
    </row>
    <row r="5362" spans="5:5" x14ac:dyDescent="0.2">
      <c r="E5362" s="311">
        <f t="shared" si="40"/>
        <v>0</v>
      </c>
    </row>
    <row r="5363" spans="5:5" x14ac:dyDescent="0.2">
      <c r="E5363" s="311">
        <f t="shared" si="40"/>
        <v>0</v>
      </c>
    </row>
    <row r="5364" spans="5:5" x14ac:dyDescent="0.2">
      <c r="E5364" s="311">
        <f t="shared" si="40"/>
        <v>0</v>
      </c>
    </row>
    <row r="5365" spans="5:5" x14ac:dyDescent="0.2">
      <c r="E5365" s="311">
        <f t="shared" si="40"/>
        <v>0</v>
      </c>
    </row>
    <row r="5366" spans="5:5" x14ac:dyDescent="0.2">
      <c r="E5366" s="311">
        <f t="shared" si="40"/>
        <v>0</v>
      </c>
    </row>
    <row r="5367" spans="5:5" x14ac:dyDescent="0.2">
      <c r="E5367" s="311">
        <f t="shared" si="40"/>
        <v>0</v>
      </c>
    </row>
    <row r="5368" spans="5:5" x14ac:dyDescent="0.2">
      <c r="E5368" s="311">
        <f t="shared" si="40"/>
        <v>0</v>
      </c>
    </row>
    <row r="5369" spans="5:5" x14ac:dyDescent="0.2">
      <c r="E5369" s="311">
        <f t="shared" si="40"/>
        <v>0</v>
      </c>
    </row>
    <row r="5370" spans="5:5" x14ac:dyDescent="0.2">
      <c r="E5370" s="311">
        <f t="shared" si="40"/>
        <v>0</v>
      </c>
    </row>
    <row r="5371" spans="5:5" x14ac:dyDescent="0.2">
      <c r="E5371" s="311">
        <f t="shared" si="40"/>
        <v>0</v>
      </c>
    </row>
    <row r="5372" spans="5:5" x14ac:dyDescent="0.2">
      <c r="E5372" s="311">
        <f t="shared" si="40"/>
        <v>0</v>
      </c>
    </row>
    <row r="5373" spans="5:5" x14ac:dyDescent="0.2">
      <c r="E5373" s="311">
        <f t="shared" si="40"/>
        <v>0</v>
      </c>
    </row>
    <row r="5374" spans="5:5" x14ac:dyDescent="0.2">
      <c r="E5374" s="311">
        <f t="shared" si="40"/>
        <v>0</v>
      </c>
    </row>
    <row r="5375" spans="5:5" x14ac:dyDescent="0.2">
      <c r="E5375" s="311">
        <f t="shared" si="40"/>
        <v>0</v>
      </c>
    </row>
    <row r="5376" spans="5:5" x14ac:dyDescent="0.2">
      <c r="E5376" s="311">
        <f t="shared" si="40"/>
        <v>0</v>
      </c>
    </row>
    <row r="5377" spans="5:5" x14ac:dyDescent="0.2">
      <c r="E5377" s="311">
        <f t="shared" si="40"/>
        <v>0</v>
      </c>
    </row>
    <row r="5378" spans="5:5" x14ac:dyDescent="0.2">
      <c r="E5378" s="311">
        <f t="shared" si="40"/>
        <v>0</v>
      </c>
    </row>
    <row r="5379" spans="5:5" x14ac:dyDescent="0.2">
      <c r="E5379" s="311">
        <f t="shared" si="40"/>
        <v>0</v>
      </c>
    </row>
    <row r="5380" spans="5:5" x14ac:dyDescent="0.2">
      <c r="E5380" s="311">
        <f t="shared" si="40"/>
        <v>0</v>
      </c>
    </row>
    <row r="5381" spans="5:5" x14ac:dyDescent="0.2">
      <c r="E5381" s="311">
        <f t="shared" si="40"/>
        <v>0</v>
      </c>
    </row>
    <row r="5382" spans="5:5" x14ac:dyDescent="0.2">
      <c r="E5382" s="311">
        <f t="shared" si="40"/>
        <v>0</v>
      </c>
    </row>
    <row r="5383" spans="5:5" x14ac:dyDescent="0.2">
      <c r="E5383" s="311">
        <f t="shared" si="40"/>
        <v>0</v>
      </c>
    </row>
    <row r="5384" spans="5:5" x14ac:dyDescent="0.2">
      <c r="E5384" s="311">
        <f t="shared" si="40"/>
        <v>0</v>
      </c>
    </row>
    <row r="5385" spans="5:5" x14ac:dyDescent="0.2">
      <c r="E5385" s="311">
        <f t="shared" si="40"/>
        <v>0</v>
      </c>
    </row>
    <row r="5386" spans="5:5" x14ac:dyDescent="0.2">
      <c r="E5386" s="311">
        <f t="shared" si="40"/>
        <v>0</v>
      </c>
    </row>
    <row r="5387" spans="5:5" x14ac:dyDescent="0.2">
      <c r="E5387" s="311">
        <f t="shared" si="40"/>
        <v>0</v>
      </c>
    </row>
    <row r="5388" spans="5:5" x14ac:dyDescent="0.2">
      <c r="E5388" s="311">
        <f t="shared" si="40"/>
        <v>0</v>
      </c>
    </row>
    <row r="5389" spans="5:5" x14ac:dyDescent="0.2">
      <c r="E5389" s="311">
        <f t="shared" si="40"/>
        <v>0</v>
      </c>
    </row>
  </sheetData>
  <mergeCells count="24">
    <mergeCell ref="G1:G2"/>
    <mergeCell ref="H1:H2"/>
    <mergeCell ref="A50:B50"/>
    <mergeCell ref="A1:A2"/>
    <mergeCell ref="B1:B2"/>
    <mergeCell ref="C1:C2"/>
    <mergeCell ref="D1:D2"/>
    <mergeCell ref="A4:B4"/>
    <mergeCell ref="A6:B6"/>
    <mergeCell ref="A14:B14"/>
    <mergeCell ref="A23:B23"/>
    <mergeCell ref="A35:B35"/>
    <mergeCell ref="A370:B370"/>
    <mergeCell ref="A59:B59"/>
    <mergeCell ref="A68:B68"/>
    <mergeCell ref="A80:B80"/>
    <mergeCell ref="A101:B101"/>
    <mergeCell ref="A121:B121"/>
    <mergeCell ref="A142:B142"/>
    <mergeCell ref="A244:B244"/>
    <mergeCell ref="A294:B294"/>
    <mergeCell ref="A307:B307"/>
    <mergeCell ref="A338:B338"/>
    <mergeCell ref="A348:B348"/>
  </mergeCells>
  <pageMargins left="0.78740157480314965" right="0.27559055118110237" top="0.78740157480314965" bottom="0.3937007874015748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H25" sqref="H25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2019_11_01</v>
      </c>
      <c r="C1" s="31" t="str">
        <f>Stavba!NazevStavby</f>
        <v>VDJ Kostelní Vydří a Dačice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3" t="s">
        <v>49</v>
      </c>
      <c r="C2" s="536" t="s">
        <v>50</v>
      </c>
      <c r="D2" s="525"/>
      <c r="E2" s="525"/>
      <c r="F2" s="525"/>
      <c r="G2" s="26" t="s">
        <v>15</v>
      </c>
      <c r="H2" s="34"/>
      <c r="O2" s="8" t="s">
        <v>104</v>
      </c>
    </row>
    <row r="3" spans="1:15" ht="13.5" customHeight="1" thickTop="1" x14ac:dyDescent="0.2">
      <c r="H3" s="35"/>
    </row>
    <row r="4" spans="1:15" ht="18" customHeight="1" x14ac:dyDescent="0.25">
      <c r="A4" s="524" t="s">
        <v>16</v>
      </c>
      <c r="B4" s="524"/>
      <c r="C4" s="524"/>
      <c r="D4" s="524"/>
      <c r="E4" s="524"/>
      <c r="F4" s="524"/>
      <c r="G4" s="524"/>
      <c r="H4" s="524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PS-02</v>
      </c>
      <c r="H6" s="35"/>
    </row>
    <row r="7" spans="1:15" ht="15.75" customHeight="1" x14ac:dyDescent="0.25">
      <c r="B7" s="526" t="str">
        <f>C2</f>
        <v>Technologická část strojní - Starý vodojem</v>
      </c>
      <c r="C7" s="527"/>
      <c r="D7" s="527"/>
      <c r="E7" s="527"/>
      <c r="F7" s="527"/>
      <c r="G7" s="527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105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4" t="s">
        <v>106</v>
      </c>
      <c r="B16" s="145"/>
      <c r="C16" s="145"/>
      <c r="D16" s="145"/>
      <c r="E16" s="145"/>
      <c r="F16" s="145"/>
      <c r="G16" s="145"/>
      <c r="H16" s="146"/>
      <c r="I16" s="32"/>
      <c r="J16" s="32"/>
    </row>
    <row r="17" spans="1:55" ht="12.75" customHeight="1" x14ac:dyDescent="0.2">
      <c r="A17" s="154" t="s">
        <v>107</v>
      </c>
      <c r="B17" s="155"/>
      <c r="C17" s="156"/>
      <c r="D17" s="156"/>
      <c r="E17" s="156"/>
      <c r="F17" s="156"/>
      <c r="G17" s="157"/>
      <c r="H17" s="158" t="s">
        <v>108</v>
      </c>
      <c r="I17" s="32"/>
      <c r="J17" s="32"/>
    </row>
    <row r="18" spans="1:55" ht="12.75" customHeight="1" x14ac:dyDescent="0.2">
      <c r="A18" s="152" t="s">
        <v>49</v>
      </c>
      <c r="B18" s="150" t="s">
        <v>50</v>
      </c>
      <c r="C18" s="149"/>
      <c r="D18" s="149"/>
      <c r="E18" s="149"/>
      <c r="F18" s="149"/>
      <c r="G18" s="151"/>
      <c r="H18" s="153">
        <f>'PS-02'!F54</f>
        <v>0</v>
      </c>
      <c r="I18" s="32"/>
      <c r="J18" s="32"/>
      <c r="O18" t="e">
        <f>#REF!</f>
        <v>#REF!</v>
      </c>
      <c r="P18" t="e">
        <f>#REF!</f>
        <v>#REF!</v>
      </c>
    </row>
    <row r="19" spans="1:55" ht="12.75" customHeight="1" thickBot="1" x14ac:dyDescent="0.25">
      <c r="A19" s="159"/>
      <c r="B19" s="160" t="s">
        <v>110</v>
      </c>
      <c r="C19" s="161"/>
      <c r="D19" s="162" t="str">
        <f>B2</f>
        <v>PS-02</v>
      </c>
      <c r="E19" s="161"/>
      <c r="F19" s="161"/>
      <c r="G19" s="163"/>
      <c r="H19" s="16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5"/>
      <c r="I20" s="32"/>
      <c r="J20" s="32"/>
    </row>
    <row r="21" spans="1:55" ht="12.75" customHeight="1" x14ac:dyDescent="0.2">
      <c r="A21" s="175"/>
      <c r="B21" s="176"/>
      <c r="C21" s="176"/>
      <c r="D21" s="176"/>
      <c r="E21" s="177"/>
      <c r="F21" s="176"/>
      <c r="G21" s="176"/>
      <c r="H21" s="178" t="s">
        <v>54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0" t="s">
        <v>55</v>
      </c>
      <c r="B22" s="166"/>
      <c r="C22" s="166"/>
      <c r="D22" s="166">
        <v>15</v>
      </c>
      <c r="E22" s="167" t="s">
        <v>56</v>
      </c>
      <c r="F22" s="166"/>
      <c r="G22" s="166"/>
      <c r="H22" s="173">
        <v>0</v>
      </c>
      <c r="I22" s="32"/>
      <c r="J22" s="32"/>
    </row>
    <row r="23" spans="1:55" ht="12.75" customHeight="1" x14ac:dyDescent="0.2">
      <c r="A23" s="171" t="s">
        <v>57</v>
      </c>
      <c r="B23" s="147"/>
      <c r="C23" s="147"/>
      <c r="D23" s="147">
        <v>15</v>
      </c>
      <c r="E23" s="168" t="s">
        <v>56</v>
      </c>
      <c r="F23" s="147"/>
      <c r="G23" s="147"/>
      <c r="H23" s="174">
        <f>H22*(D23/100)</f>
        <v>0</v>
      </c>
      <c r="I23" s="32"/>
      <c r="J23" s="32"/>
    </row>
    <row r="24" spans="1:55" ht="12.75" customHeight="1" x14ac:dyDescent="0.2">
      <c r="A24" s="171" t="s">
        <v>55</v>
      </c>
      <c r="B24" s="147"/>
      <c r="C24" s="147"/>
      <c r="D24" s="147">
        <v>21</v>
      </c>
      <c r="E24" s="168" t="s">
        <v>56</v>
      </c>
      <c r="F24" s="147"/>
      <c r="G24" s="147"/>
      <c r="H24" s="174">
        <f>H18</f>
        <v>0</v>
      </c>
      <c r="I24" s="32"/>
      <c r="J24" s="32"/>
    </row>
    <row r="25" spans="1:55" ht="12.75" customHeight="1" thickBot="1" x14ac:dyDescent="0.25">
      <c r="A25" s="172" t="s">
        <v>57</v>
      </c>
      <c r="B25" s="148"/>
      <c r="C25" s="148"/>
      <c r="D25" s="148">
        <v>21</v>
      </c>
      <c r="E25" s="169" t="s">
        <v>56</v>
      </c>
      <c r="F25" s="147"/>
      <c r="G25" s="147"/>
      <c r="H25" s="174">
        <f>H24*(D25/100)</f>
        <v>0</v>
      </c>
      <c r="I25" s="32"/>
      <c r="J25" s="32"/>
    </row>
    <row r="26" spans="1:55" ht="12.75" customHeight="1" thickBot="1" x14ac:dyDescent="0.25">
      <c r="A26" s="179" t="s">
        <v>111</v>
      </c>
      <c r="B26" s="180"/>
      <c r="C26" s="180"/>
      <c r="D26" s="180"/>
      <c r="E26" s="180"/>
      <c r="F26" s="181"/>
      <c r="G26" s="182"/>
      <c r="H26" s="18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4" t="s">
        <v>854</v>
      </c>
      <c r="B28" s="145"/>
      <c r="C28" s="145"/>
      <c r="D28" s="206" t="s">
        <v>49</v>
      </c>
      <c r="E28" s="537" t="s">
        <v>50</v>
      </c>
      <c r="F28" s="537"/>
      <c r="G28" s="537"/>
      <c r="H28" s="537"/>
      <c r="I28" s="32"/>
      <c r="J28" s="32"/>
      <c r="BC28" s="261" t="str">
        <f>E28</f>
        <v>Technologická část strojní - Starý vodojem</v>
      </c>
    </row>
    <row r="29" spans="1:55" ht="12.75" customHeight="1" x14ac:dyDescent="0.2">
      <c r="A29" s="154" t="s">
        <v>855</v>
      </c>
      <c r="B29" s="155"/>
      <c r="C29" s="156"/>
      <c r="D29" s="156"/>
      <c r="E29" s="156"/>
      <c r="F29" s="156"/>
      <c r="G29" s="157"/>
      <c r="H29" s="158" t="s">
        <v>108</v>
      </c>
      <c r="I29" s="32"/>
      <c r="J29" s="32"/>
    </row>
    <row r="30" spans="1:55" ht="12.75" customHeight="1" x14ac:dyDescent="0.2">
      <c r="A30" s="152" t="s">
        <v>95</v>
      </c>
      <c r="B30" s="150" t="s">
        <v>96</v>
      </c>
      <c r="C30" s="149"/>
      <c r="D30" s="149"/>
      <c r="E30" s="149"/>
      <c r="F30" s="149"/>
      <c r="G30" s="151"/>
      <c r="H30" s="262">
        <f>H18</f>
        <v>0</v>
      </c>
      <c r="I30" s="32"/>
      <c r="J30" s="32"/>
    </row>
    <row r="31" spans="1:55" ht="12.75" customHeight="1" thickBot="1" x14ac:dyDescent="0.25">
      <c r="A31" s="159"/>
      <c r="B31" s="160" t="s">
        <v>856</v>
      </c>
      <c r="C31" s="161"/>
      <c r="D31" s="162" t="str">
        <f>D28</f>
        <v>PS-02</v>
      </c>
      <c r="E31" s="161"/>
      <c r="F31" s="161"/>
      <c r="G31" s="163"/>
      <c r="H31" s="263">
        <f>SUM(H30:H30)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8BF" sheet="1" objects="1" scenarios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370"/>
  <sheetViews>
    <sheetView showZeros="0" view="pageBreakPreview" zoomScaleNormal="100" zoomScaleSheetLayoutView="100" workbookViewId="0">
      <pane ySplit="2" topLeftCell="A3" activePane="bottomLeft" state="frozen"/>
      <selection pane="bottomLeft" activeCell="E50" sqref="E50"/>
    </sheetView>
  </sheetViews>
  <sheetFormatPr defaultColWidth="9" defaultRowHeight="12.75" x14ac:dyDescent="0.2"/>
  <cols>
    <col min="1" max="1" width="5.7109375" style="314" customWidth="1"/>
    <col min="2" max="2" width="63.5703125" style="322" customWidth="1"/>
    <col min="3" max="3" width="6.42578125" style="323" customWidth="1"/>
    <col min="4" max="4" width="7.85546875" style="323" customWidth="1"/>
    <col min="5" max="5" width="10" style="311" customWidth="1"/>
    <col min="6" max="6" width="12.85546875" style="311" customWidth="1"/>
    <col min="7" max="7" width="12.85546875" style="266" customWidth="1"/>
    <col min="8" max="8" width="18.5703125" style="266" customWidth="1"/>
    <col min="9" max="16384" width="9" style="266"/>
  </cols>
  <sheetData>
    <row r="1" spans="1:8" x14ac:dyDescent="0.2">
      <c r="A1" s="571" t="s">
        <v>993</v>
      </c>
      <c r="B1" s="570" t="s">
        <v>994</v>
      </c>
      <c r="C1" s="570" t="s">
        <v>35</v>
      </c>
      <c r="D1" s="570" t="s">
        <v>995</v>
      </c>
      <c r="E1" s="265" t="s">
        <v>996</v>
      </c>
      <c r="F1" s="265" t="s">
        <v>997</v>
      </c>
      <c r="G1" s="570" t="s">
        <v>998</v>
      </c>
      <c r="H1" s="570" t="s">
        <v>999</v>
      </c>
    </row>
    <row r="2" spans="1:8" x14ac:dyDescent="0.2">
      <c r="A2" s="571"/>
      <c r="B2" s="570"/>
      <c r="C2" s="570"/>
      <c r="D2" s="570"/>
      <c r="E2" s="265" t="s">
        <v>1000</v>
      </c>
      <c r="F2" s="265" t="s">
        <v>1001</v>
      </c>
      <c r="G2" s="570"/>
      <c r="H2" s="570"/>
    </row>
    <row r="3" spans="1:8" x14ac:dyDescent="0.2">
      <c r="A3" s="267"/>
      <c r="B3" s="268"/>
      <c r="C3" s="269"/>
      <c r="D3" s="269"/>
      <c r="E3" s="270"/>
      <c r="F3" s="271"/>
      <c r="G3" s="269"/>
      <c r="H3" s="269"/>
    </row>
    <row r="4" spans="1:8" ht="12.75" customHeight="1" x14ac:dyDescent="0.2">
      <c r="A4" s="572" t="s">
        <v>1101</v>
      </c>
      <c r="B4" s="572"/>
      <c r="C4" s="272"/>
      <c r="D4" s="272"/>
      <c r="E4" s="273"/>
      <c r="F4" s="274"/>
      <c r="G4" s="272"/>
      <c r="H4" s="272"/>
    </row>
    <row r="5" spans="1:8" x14ac:dyDescent="0.2">
      <c r="A5" s="275"/>
      <c r="B5" s="275"/>
      <c r="C5" s="272"/>
      <c r="D5" s="272"/>
      <c r="E5" s="273"/>
      <c r="F5" s="274"/>
      <c r="G5" s="272"/>
      <c r="H5" s="272"/>
    </row>
    <row r="6" spans="1:8" ht="12.75" customHeight="1" x14ac:dyDescent="0.2">
      <c r="A6" s="568" t="s">
        <v>1003</v>
      </c>
      <c r="B6" s="573"/>
      <c r="C6" s="276"/>
      <c r="D6" s="276"/>
      <c r="E6" s="273">
        <f>F6*C6</f>
        <v>0</v>
      </c>
      <c r="F6" s="274"/>
      <c r="G6" s="276"/>
      <c r="H6" s="276"/>
    </row>
    <row r="7" spans="1:8" x14ac:dyDescent="0.2">
      <c r="A7" s="267"/>
      <c r="B7" s="277"/>
      <c r="C7" s="276"/>
      <c r="D7" s="276"/>
      <c r="E7" s="273"/>
      <c r="F7" s="274"/>
      <c r="G7" s="276"/>
      <c r="H7" s="276"/>
    </row>
    <row r="8" spans="1:8" ht="24" x14ac:dyDescent="0.2">
      <c r="A8" s="278" t="s">
        <v>1004</v>
      </c>
      <c r="B8" s="279" t="s">
        <v>1064</v>
      </c>
      <c r="C8" s="280" t="s">
        <v>1006</v>
      </c>
      <c r="D8" s="280">
        <v>1</v>
      </c>
      <c r="E8" s="342"/>
      <c r="F8" s="281">
        <f t="shared" ref="F8:F20" si="0">E8*D8</f>
        <v>0</v>
      </c>
      <c r="G8" s="280"/>
      <c r="H8" s="280"/>
    </row>
    <row r="9" spans="1:8" ht="36" x14ac:dyDescent="0.2">
      <c r="A9" s="278" t="s">
        <v>1007</v>
      </c>
      <c r="B9" s="279" t="s">
        <v>1030</v>
      </c>
      <c r="C9" s="280" t="s">
        <v>1006</v>
      </c>
      <c r="D9" s="280">
        <v>9</v>
      </c>
      <c r="E9" s="342"/>
      <c r="F9" s="281">
        <f t="shared" si="0"/>
        <v>0</v>
      </c>
      <c r="G9" s="280"/>
      <c r="H9" s="280"/>
    </row>
    <row r="10" spans="1:8" ht="24" x14ac:dyDescent="0.2">
      <c r="A10" s="278" t="s">
        <v>1009</v>
      </c>
      <c r="B10" s="282" t="s">
        <v>1034</v>
      </c>
      <c r="C10" s="280" t="s">
        <v>141</v>
      </c>
      <c r="D10" s="280">
        <v>5</v>
      </c>
      <c r="E10" s="342"/>
      <c r="F10" s="281">
        <f t="shared" si="0"/>
        <v>0</v>
      </c>
      <c r="G10" s="280"/>
      <c r="H10" s="280"/>
    </row>
    <row r="11" spans="1:8" ht="120" x14ac:dyDescent="0.2">
      <c r="A11" s="278" t="s">
        <v>1011</v>
      </c>
      <c r="B11" s="279" t="s">
        <v>1102</v>
      </c>
      <c r="C11" s="280" t="s">
        <v>1006</v>
      </c>
      <c r="D11" s="280">
        <v>1</v>
      </c>
      <c r="E11" s="342"/>
      <c r="F11" s="281">
        <f t="shared" si="0"/>
        <v>0</v>
      </c>
      <c r="G11" s="280"/>
      <c r="H11" s="280"/>
    </row>
    <row r="12" spans="1:8" ht="24" x14ac:dyDescent="0.2">
      <c r="A12" s="278" t="s">
        <v>1013</v>
      </c>
      <c r="B12" s="282" t="s">
        <v>1027</v>
      </c>
      <c r="C12" s="280" t="s">
        <v>1006</v>
      </c>
      <c r="D12" s="280">
        <v>1</v>
      </c>
      <c r="E12" s="342"/>
      <c r="F12" s="281">
        <f t="shared" si="0"/>
        <v>0</v>
      </c>
      <c r="G12" s="280"/>
      <c r="H12" s="280"/>
    </row>
    <row r="13" spans="1:8" ht="60" x14ac:dyDescent="0.2">
      <c r="A13" s="278" t="s">
        <v>1103</v>
      </c>
      <c r="B13" s="279" t="s">
        <v>1032</v>
      </c>
      <c r="C13" s="280" t="s">
        <v>1006</v>
      </c>
      <c r="D13" s="280">
        <v>1</v>
      </c>
      <c r="E13" s="342"/>
      <c r="F13" s="281">
        <f t="shared" si="0"/>
        <v>0</v>
      </c>
      <c r="G13" s="280"/>
      <c r="H13" s="280"/>
    </row>
    <row r="14" spans="1:8" ht="60" x14ac:dyDescent="0.2">
      <c r="A14" s="278" t="s">
        <v>1104</v>
      </c>
      <c r="B14" s="279" t="s">
        <v>1036</v>
      </c>
      <c r="C14" s="280" t="s">
        <v>1006</v>
      </c>
      <c r="D14" s="280">
        <v>1</v>
      </c>
      <c r="E14" s="342"/>
      <c r="F14" s="281">
        <f t="shared" si="0"/>
        <v>0</v>
      </c>
      <c r="G14" s="280"/>
      <c r="H14" s="280"/>
    </row>
    <row r="15" spans="1:8" ht="24" x14ac:dyDescent="0.2">
      <c r="A15" s="278" t="s">
        <v>1105</v>
      </c>
      <c r="B15" s="279" t="s">
        <v>1038</v>
      </c>
      <c r="C15" s="280" t="s">
        <v>1006</v>
      </c>
      <c r="D15" s="280">
        <v>1</v>
      </c>
      <c r="E15" s="342"/>
      <c r="F15" s="281">
        <f t="shared" si="0"/>
        <v>0</v>
      </c>
      <c r="G15" s="280"/>
      <c r="H15" s="280"/>
    </row>
    <row r="16" spans="1:8" ht="25.5" x14ac:dyDescent="0.2">
      <c r="A16" s="278" t="s">
        <v>1106</v>
      </c>
      <c r="B16" s="279" t="s">
        <v>1048</v>
      </c>
      <c r="C16" s="280" t="s">
        <v>1006</v>
      </c>
      <c r="D16" s="280">
        <v>2</v>
      </c>
      <c r="E16" s="342"/>
      <c r="F16" s="281">
        <f t="shared" si="0"/>
        <v>0</v>
      </c>
      <c r="G16" s="280"/>
      <c r="H16" s="280"/>
    </row>
    <row r="17" spans="1:8" ht="24" x14ac:dyDescent="0.2">
      <c r="A17" s="278" t="s">
        <v>1107</v>
      </c>
      <c r="B17" s="282" t="s">
        <v>1108</v>
      </c>
      <c r="C17" s="280" t="s">
        <v>1006</v>
      </c>
      <c r="D17" s="280">
        <v>1</v>
      </c>
      <c r="E17" s="342"/>
      <c r="F17" s="281">
        <f t="shared" si="0"/>
        <v>0</v>
      </c>
      <c r="G17" s="280"/>
      <c r="H17" s="280"/>
    </row>
    <row r="18" spans="1:8" ht="48" x14ac:dyDescent="0.2">
      <c r="A18" s="278" t="s">
        <v>1109</v>
      </c>
      <c r="B18" s="279" t="s">
        <v>1110</v>
      </c>
      <c r="C18" s="280" t="s">
        <v>1006</v>
      </c>
      <c r="D18" s="280">
        <v>1</v>
      </c>
      <c r="E18" s="342"/>
      <c r="F18" s="281">
        <f t="shared" si="0"/>
        <v>0</v>
      </c>
      <c r="G18" s="280"/>
      <c r="H18" s="280"/>
    </row>
    <row r="19" spans="1:8" ht="72" x14ac:dyDescent="0.2">
      <c r="A19" s="278" t="s">
        <v>1111</v>
      </c>
      <c r="B19" s="279" t="s">
        <v>1112</v>
      </c>
      <c r="C19" s="280" t="s">
        <v>1006</v>
      </c>
      <c r="D19" s="280">
        <v>1</v>
      </c>
      <c r="E19" s="342"/>
      <c r="F19" s="281">
        <f t="shared" si="0"/>
        <v>0</v>
      </c>
      <c r="G19" s="280"/>
      <c r="H19" s="280"/>
    </row>
    <row r="20" spans="1:8" ht="51" x14ac:dyDescent="0.2">
      <c r="A20" s="278" t="s">
        <v>1113</v>
      </c>
      <c r="B20" s="283" t="s">
        <v>1045</v>
      </c>
      <c r="C20" s="280" t="s">
        <v>305</v>
      </c>
      <c r="D20" s="280">
        <v>3</v>
      </c>
      <c r="E20" s="342"/>
      <c r="F20" s="281">
        <f t="shared" si="0"/>
        <v>0</v>
      </c>
      <c r="G20" s="280"/>
      <c r="H20" s="280"/>
    </row>
    <row r="21" spans="1:8" x14ac:dyDescent="0.2">
      <c r="A21" s="284"/>
      <c r="B21" s="290"/>
      <c r="C21" s="276"/>
      <c r="D21" s="276"/>
      <c r="E21" s="286"/>
      <c r="F21" s="287"/>
      <c r="G21" s="276"/>
      <c r="H21" s="276"/>
    </row>
    <row r="22" spans="1:8" ht="12.75" customHeight="1" x14ac:dyDescent="0.2">
      <c r="A22" s="568" t="s">
        <v>1114</v>
      </c>
      <c r="B22" s="568"/>
      <c r="C22" s="276"/>
      <c r="D22" s="276"/>
      <c r="E22" s="273">
        <f>F22*C22</f>
        <v>0</v>
      </c>
      <c r="F22" s="274"/>
      <c r="G22" s="276"/>
      <c r="H22" s="276"/>
    </row>
    <row r="23" spans="1:8" x14ac:dyDescent="0.2">
      <c r="A23" s="267"/>
      <c r="B23" s="285"/>
      <c r="C23" s="276"/>
      <c r="D23" s="276"/>
      <c r="E23" s="288"/>
      <c r="F23" s="289">
        <f t="shared" ref="F23:F39" si="1">E23*D23</f>
        <v>0</v>
      </c>
      <c r="G23" s="276"/>
      <c r="H23" s="276"/>
    </row>
    <row r="24" spans="1:8" ht="48" x14ac:dyDescent="0.2">
      <c r="A24" s="278" t="s">
        <v>1016</v>
      </c>
      <c r="B24" s="279" t="s">
        <v>1005</v>
      </c>
      <c r="C24" s="280" t="s">
        <v>1006</v>
      </c>
      <c r="D24" s="280">
        <v>2</v>
      </c>
      <c r="E24" s="342"/>
      <c r="F24" s="281">
        <f t="shared" si="1"/>
        <v>0</v>
      </c>
      <c r="G24" s="280"/>
      <c r="H24" s="280"/>
    </row>
    <row r="25" spans="1:8" ht="24" x14ac:dyDescent="0.2">
      <c r="A25" s="278" t="s">
        <v>1018</v>
      </c>
      <c r="B25" s="282" t="s">
        <v>1010</v>
      </c>
      <c r="C25" s="280" t="s">
        <v>141</v>
      </c>
      <c r="D25" s="280">
        <v>2</v>
      </c>
      <c r="E25" s="342"/>
      <c r="F25" s="281">
        <f t="shared" si="1"/>
        <v>0</v>
      </c>
      <c r="G25" s="280"/>
      <c r="H25" s="280"/>
    </row>
    <row r="26" spans="1:8" ht="24" x14ac:dyDescent="0.2">
      <c r="A26" s="278" t="s">
        <v>1020</v>
      </c>
      <c r="B26" s="282" t="s">
        <v>1115</v>
      </c>
      <c r="C26" s="280" t="s">
        <v>1022</v>
      </c>
      <c r="D26" s="280">
        <v>1</v>
      </c>
      <c r="E26" s="342"/>
      <c r="F26" s="281">
        <f t="shared" si="1"/>
        <v>0</v>
      </c>
      <c r="G26" s="280"/>
      <c r="H26" s="280"/>
    </row>
    <row r="27" spans="1:8" ht="36" x14ac:dyDescent="0.2">
      <c r="A27" s="278" t="s">
        <v>1023</v>
      </c>
      <c r="B27" s="279" t="s">
        <v>1012</v>
      </c>
      <c r="C27" s="280" t="s">
        <v>305</v>
      </c>
      <c r="D27" s="280">
        <v>1</v>
      </c>
      <c r="E27" s="342"/>
      <c r="F27" s="281">
        <f t="shared" si="1"/>
        <v>0</v>
      </c>
      <c r="G27" s="280"/>
      <c r="H27" s="280"/>
    </row>
    <row r="28" spans="1:8" ht="51" x14ac:dyDescent="0.2">
      <c r="A28" s="278" t="s">
        <v>1024</v>
      </c>
      <c r="B28" s="283" t="s">
        <v>1014</v>
      </c>
      <c r="C28" s="280" t="s">
        <v>305</v>
      </c>
      <c r="D28" s="280">
        <v>2</v>
      </c>
      <c r="E28" s="342"/>
      <c r="F28" s="281">
        <f t="shared" si="1"/>
        <v>0</v>
      </c>
      <c r="G28" s="280"/>
      <c r="H28" s="280"/>
    </row>
    <row r="29" spans="1:8" x14ac:dyDescent="0.2">
      <c r="A29" s="284"/>
      <c r="B29" s="285"/>
      <c r="C29" s="276"/>
      <c r="D29" s="276"/>
      <c r="E29" s="286"/>
      <c r="F29" s="287">
        <f t="shared" si="1"/>
        <v>0</v>
      </c>
      <c r="G29" s="276"/>
      <c r="H29" s="276"/>
    </row>
    <row r="30" spans="1:8" x14ac:dyDescent="0.2">
      <c r="A30" s="566" t="s">
        <v>1116</v>
      </c>
      <c r="B30" s="566"/>
      <c r="C30" s="276"/>
      <c r="D30" s="276"/>
      <c r="E30" s="288"/>
      <c r="F30" s="289">
        <f t="shared" si="1"/>
        <v>0</v>
      </c>
      <c r="G30" s="276"/>
      <c r="H30" s="276"/>
    </row>
    <row r="31" spans="1:8" x14ac:dyDescent="0.2">
      <c r="A31" s="293"/>
      <c r="B31" s="294"/>
      <c r="C31" s="276"/>
      <c r="D31" s="276"/>
      <c r="E31" s="288"/>
      <c r="F31" s="289">
        <f t="shared" si="1"/>
        <v>0</v>
      </c>
      <c r="G31" s="276"/>
      <c r="H31" s="276"/>
    </row>
    <row r="32" spans="1:8" x14ac:dyDescent="0.2">
      <c r="A32" s="295" t="s">
        <v>1029</v>
      </c>
      <c r="B32" s="296" t="s">
        <v>1070</v>
      </c>
      <c r="C32" s="280" t="s">
        <v>1071</v>
      </c>
      <c r="D32" s="280">
        <v>1</v>
      </c>
      <c r="E32" s="342"/>
      <c r="F32" s="281">
        <f t="shared" si="1"/>
        <v>0</v>
      </c>
      <c r="G32" s="280"/>
      <c r="H32" s="280"/>
    </row>
    <row r="33" spans="1:8" x14ac:dyDescent="0.2">
      <c r="A33" s="295" t="s">
        <v>1031</v>
      </c>
      <c r="B33" s="296" t="s">
        <v>1073</v>
      </c>
      <c r="C33" s="280" t="s">
        <v>1071</v>
      </c>
      <c r="D33" s="280">
        <v>1</v>
      </c>
      <c r="E33" s="342"/>
      <c r="F33" s="281">
        <f t="shared" si="1"/>
        <v>0</v>
      </c>
      <c r="G33" s="280"/>
      <c r="H33" s="280"/>
    </row>
    <row r="34" spans="1:8" x14ac:dyDescent="0.2">
      <c r="A34" s="295" t="s">
        <v>1033</v>
      </c>
      <c r="B34" s="296" t="s">
        <v>1075</v>
      </c>
      <c r="C34" s="280" t="s">
        <v>1071</v>
      </c>
      <c r="D34" s="280">
        <v>1</v>
      </c>
      <c r="E34" s="342"/>
      <c r="F34" s="281">
        <f t="shared" si="1"/>
        <v>0</v>
      </c>
      <c r="G34" s="280"/>
      <c r="H34" s="280"/>
    </row>
    <row r="35" spans="1:8" x14ac:dyDescent="0.2">
      <c r="A35" s="295" t="s">
        <v>1035</v>
      </c>
      <c r="B35" s="279" t="s">
        <v>1077</v>
      </c>
      <c r="C35" s="280" t="s">
        <v>1071</v>
      </c>
      <c r="D35" s="280">
        <v>1</v>
      </c>
      <c r="E35" s="342"/>
      <c r="F35" s="281">
        <f t="shared" si="1"/>
        <v>0</v>
      </c>
      <c r="G35" s="280"/>
      <c r="H35" s="280"/>
    </row>
    <row r="36" spans="1:8" x14ac:dyDescent="0.2">
      <c r="A36" s="295" t="s">
        <v>1037</v>
      </c>
      <c r="B36" s="279" t="s">
        <v>1079</v>
      </c>
      <c r="C36" s="280" t="s">
        <v>1071</v>
      </c>
      <c r="D36" s="280">
        <v>1</v>
      </c>
      <c r="E36" s="342"/>
      <c r="F36" s="281">
        <f t="shared" si="1"/>
        <v>0</v>
      </c>
      <c r="G36" s="280"/>
      <c r="H36" s="280"/>
    </row>
    <row r="37" spans="1:8" ht="13.5" x14ac:dyDescent="0.2">
      <c r="A37" s="295" t="s">
        <v>1039</v>
      </c>
      <c r="B37" s="279" t="s">
        <v>1081</v>
      </c>
      <c r="C37" s="297" t="s">
        <v>1082</v>
      </c>
      <c r="D37" s="297">
        <v>10</v>
      </c>
      <c r="E37" s="342"/>
      <c r="F37" s="281">
        <f t="shared" si="1"/>
        <v>0</v>
      </c>
      <c r="G37" s="297"/>
      <c r="H37" s="297"/>
    </row>
    <row r="38" spans="1:8" x14ac:dyDescent="0.2">
      <c r="A38" s="298"/>
      <c r="B38" s="294"/>
      <c r="C38" s="305"/>
      <c r="D38" s="305"/>
      <c r="E38" s="288"/>
      <c r="F38" s="289">
        <f t="shared" si="1"/>
        <v>0</v>
      </c>
      <c r="G38" s="305"/>
      <c r="H38" s="305"/>
    </row>
    <row r="39" spans="1:8" x14ac:dyDescent="0.2">
      <c r="A39" s="566" t="s">
        <v>1117</v>
      </c>
      <c r="B39" s="566"/>
      <c r="C39" s="276"/>
      <c r="D39" s="276"/>
      <c r="E39" s="288"/>
      <c r="F39" s="289">
        <f t="shared" si="1"/>
        <v>0</v>
      </c>
      <c r="G39" s="276"/>
      <c r="H39" s="276"/>
    </row>
    <row r="40" spans="1:8" x14ac:dyDescent="0.2">
      <c r="A40" s="299"/>
      <c r="B40" s="299"/>
      <c r="C40" s="276"/>
      <c r="D40" s="276"/>
      <c r="E40" s="288"/>
      <c r="F40" s="289"/>
      <c r="G40" s="276"/>
      <c r="H40" s="276"/>
    </row>
    <row r="41" spans="1:8" x14ac:dyDescent="0.2">
      <c r="A41" s="295" t="s">
        <v>1047</v>
      </c>
      <c r="B41" s="296" t="s">
        <v>1085</v>
      </c>
      <c r="C41" s="280" t="s">
        <v>1071</v>
      </c>
      <c r="D41" s="280">
        <v>1</v>
      </c>
      <c r="E41" s="343"/>
      <c r="F41" s="281">
        <f t="shared" ref="F41:F46" si="2">E41*D41</f>
        <v>0</v>
      </c>
      <c r="G41" s="280"/>
      <c r="H41" s="280"/>
    </row>
    <row r="42" spans="1:8" x14ac:dyDescent="0.2">
      <c r="A42" s="295" t="s">
        <v>1049</v>
      </c>
      <c r="B42" s="296" t="s">
        <v>1087</v>
      </c>
      <c r="C42" s="280" t="s">
        <v>1071</v>
      </c>
      <c r="D42" s="280">
        <v>1</v>
      </c>
      <c r="E42" s="343"/>
      <c r="F42" s="281">
        <f t="shared" si="2"/>
        <v>0</v>
      </c>
      <c r="G42" s="280"/>
      <c r="H42" s="280"/>
    </row>
    <row r="43" spans="1:8" x14ac:dyDescent="0.2">
      <c r="A43" s="295" t="s">
        <v>1051</v>
      </c>
      <c r="B43" s="296" t="s">
        <v>1089</v>
      </c>
      <c r="C43" s="280" t="s">
        <v>1071</v>
      </c>
      <c r="D43" s="280">
        <v>1</v>
      </c>
      <c r="E43" s="343"/>
      <c r="F43" s="281">
        <f t="shared" si="2"/>
        <v>0</v>
      </c>
      <c r="G43" s="280"/>
      <c r="H43" s="280"/>
    </row>
    <row r="44" spans="1:8" ht="24" x14ac:dyDescent="0.2">
      <c r="A44" s="295" t="s">
        <v>1053</v>
      </c>
      <c r="B44" s="296" t="s">
        <v>1091</v>
      </c>
      <c r="C44" s="280" t="s">
        <v>1071</v>
      </c>
      <c r="D44" s="280">
        <v>1</v>
      </c>
      <c r="E44" s="343"/>
      <c r="F44" s="281">
        <f t="shared" si="2"/>
        <v>0</v>
      </c>
      <c r="G44" s="280"/>
      <c r="H44" s="280"/>
    </row>
    <row r="45" spans="1:8" x14ac:dyDescent="0.2">
      <c r="A45" s="295" t="s">
        <v>1055</v>
      </c>
      <c r="B45" s="296" t="s">
        <v>1093</v>
      </c>
      <c r="C45" s="280" t="s">
        <v>1071</v>
      </c>
      <c r="D45" s="280">
        <v>1</v>
      </c>
      <c r="E45" s="343"/>
      <c r="F45" s="281">
        <f t="shared" si="2"/>
        <v>0</v>
      </c>
      <c r="G45" s="280"/>
      <c r="H45" s="280"/>
    </row>
    <row r="46" spans="1:8" ht="12.75" customHeight="1" x14ac:dyDescent="0.2">
      <c r="A46" s="295" t="s">
        <v>1057</v>
      </c>
      <c r="B46" s="296" t="s">
        <v>1095</v>
      </c>
      <c r="C46" s="280" t="s">
        <v>1071</v>
      </c>
      <c r="D46" s="280">
        <v>1</v>
      </c>
      <c r="E46" s="343"/>
      <c r="F46" s="281">
        <f t="shared" si="2"/>
        <v>0</v>
      </c>
      <c r="G46" s="280"/>
      <c r="H46" s="280"/>
    </row>
    <row r="47" spans="1:8" ht="12.75" customHeight="1" x14ac:dyDescent="0.2">
      <c r="A47" s="300"/>
      <c r="B47" s="301"/>
      <c r="C47" s="276"/>
      <c r="D47" s="276"/>
      <c r="E47" s="302"/>
      <c r="F47" s="287"/>
      <c r="G47" s="276"/>
      <c r="H47" s="276"/>
    </row>
    <row r="48" spans="1:8" x14ac:dyDescent="0.2">
      <c r="A48" s="566" t="s">
        <v>1118</v>
      </c>
      <c r="B48" s="566"/>
      <c r="C48" s="276"/>
      <c r="D48" s="276"/>
      <c r="E48" s="288"/>
      <c r="F48" s="289">
        <f>E48*D48</f>
        <v>0</v>
      </c>
      <c r="G48" s="276"/>
      <c r="H48" s="276"/>
    </row>
    <row r="49" spans="1:8" x14ac:dyDescent="0.2">
      <c r="A49" s="299"/>
      <c r="B49" s="299"/>
      <c r="C49" s="276"/>
      <c r="D49" s="276"/>
      <c r="E49" s="288"/>
      <c r="F49" s="289"/>
      <c r="G49" s="276"/>
      <c r="H49" s="276"/>
    </row>
    <row r="50" spans="1:8" ht="24" x14ac:dyDescent="0.2">
      <c r="A50" s="344" t="s">
        <v>1069</v>
      </c>
      <c r="B50" s="344" t="s">
        <v>1119</v>
      </c>
      <c r="C50" s="280" t="s">
        <v>342</v>
      </c>
      <c r="D50" s="280">
        <v>0.2</v>
      </c>
      <c r="E50" s="343"/>
      <c r="F50" s="281">
        <f>D50*E50</f>
        <v>0</v>
      </c>
      <c r="G50" s="280"/>
      <c r="H50" s="280"/>
    </row>
    <row r="51" spans="1:8" x14ac:dyDescent="0.2">
      <c r="A51" s="295" t="s">
        <v>1072</v>
      </c>
      <c r="B51" s="296" t="s">
        <v>1098</v>
      </c>
      <c r="C51" s="280" t="s">
        <v>342</v>
      </c>
      <c r="D51" s="280">
        <v>0.4</v>
      </c>
      <c r="E51" s="343"/>
      <c r="F51" s="281">
        <f>E51*D51</f>
        <v>0</v>
      </c>
      <c r="G51" s="280"/>
      <c r="H51" s="280"/>
    </row>
    <row r="52" spans="1:8" x14ac:dyDescent="0.2">
      <c r="A52" s="295" t="s">
        <v>1074</v>
      </c>
      <c r="B52" s="296" t="s">
        <v>1100</v>
      </c>
      <c r="C52" s="280" t="s">
        <v>342</v>
      </c>
      <c r="D52" s="280">
        <v>0.4</v>
      </c>
      <c r="E52" s="343"/>
      <c r="F52" s="281">
        <f>E52*D52</f>
        <v>0</v>
      </c>
      <c r="G52" s="280"/>
      <c r="H52" s="280"/>
    </row>
    <row r="53" spans="1:8" ht="12.75" customHeight="1" x14ac:dyDescent="0.2">
      <c r="A53" s="300"/>
      <c r="B53" s="301"/>
      <c r="C53" s="276"/>
      <c r="D53" s="276"/>
      <c r="E53" s="303"/>
      <c r="F53" s="287"/>
      <c r="G53" s="276"/>
      <c r="H53" s="276"/>
    </row>
    <row r="54" spans="1:8" x14ac:dyDescent="0.2">
      <c r="A54" s="300"/>
      <c r="B54" s="301"/>
      <c r="C54" s="276"/>
      <c r="D54" s="276"/>
      <c r="E54" s="303">
        <f>SUM(E7:E53)</f>
        <v>0</v>
      </c>
      <c r="F54" s="287">
        <f>SUM(F8:F52)</f>
        <v>0</v>
      </c>
      <c r="G54" s="276"/>
      <c r="H54" s="276"/>
    </row>
    <row r="55" spans="1:8" x14ac:dyDescent="0.2">
      <c r="A55" s="300"/>
      <c r="B55" s="309"/>
      <c r="C55" s="276"/>
      <c r="D55" s="276"/>
      <c r="E55" s="303"/>
      <c r="F55" s="287"/>
      <c r="G55" s="276"/>
      <c r="H55" s="276"/>
    </row>
    <row r="56" spans="1:8" x14ac:dyDescent="0.2">
      <c r="A56" s="300"/>
      <c r="B56" s="309"/>
      <c r="C56" s="276"/>
      <c r="D56" s="276"/>
      <c r="E56" s="303"/>
      <c r="F56" s="287"/>
      <c r="G56" s="276"/>
      <c r="H56" s="276"/>
    </row>
    <row r="57" spans="1:8" x14ac:dyDescent="0.2">
      <c r="A57" s="300"/>
      <c r="B57" s="309"/>
      <c r="C57" s="276"/>
      <c r="D57" s="276"/>
      <c r="E57" s="303"/>
      <c r="F57" s="287"/>
      <c r="G57" s="276"/>
      <c r="H57" s="276"/>
    </row>
    <row r="58" spans="1:8" x14ac:dyDescent="0.2">
      <c r="A58" s="300"/>
      <c r="B58" s="309"/>
      <c r="C58" s="276"/>
      <c r="D58" s="276"/>
      <c r="E58" s="303"/>
      <c r="F58" s="287"/>
      <c r="G58" s="276"/>
      <c r="H58" s="276"/>
    </row>
    <row r="59" spans="1:8" ht="12.75" customHeight="1" x14ac:dyDescent="0.2">
      <c r="A59" s="300"/>
      <c r="B59" s="301"/>
      <c r="C59" s="276"/>
      <c r="D59" s="276"/>
      <c r="E59" s="303"/>
      <c r="F59" s="287"/>
      <c r="G59" s="276"/>
      <c r="H59" s="276"/>
    </row>
    <row r="60" spans="1:8" x14ac:dyDescent="0.2">
      <c r="A60" s="284"/>
      <c r="B60" s="301"/>
      <c r="C60" s="276"/>
      <c r="D60" s="276"/>
      <c r="E60" s="287"/>
      <c r="F60" s="287"/>
      <c r="G60" s="276"/>
      <c r="H60" s="276"/>
    </row>
    <row r="61" spans="1:8" ht="12.75" customHeight="1" x14ac:dyDescent="0.2">
      <c r="A61" s="567"/>
      <c r="B61" s="567"/>
      <c r="C61" s="276"/>
      <c r="D61" s="276"/>
      <c r="E61" s="287"/>
      <c r="F61" s="287"/>
      <c r="G61" s="276"/>
      <c r="H61" s="276"/>
    </row>
    <row r="62" spans="1:8" x14ac:dyDescent="0.2">
      <c r="A62" s="284"/>
      <c r="B62" s="284"/>
      <c r="C62" s="276"/>
      <c r="D62" s="276"/>
      <c r="E62" s="304"/>
      <c r="F62" s="304">
        <f>E62*D62</f>
        <v>0</v>
      </c>
      <c r="G62" s="276"/>
      <c r="H62" s="276"/>
    </row>
    <row r="63" spans="1:8" x14ac:dyDescent="0.2">
      <c r="A63" s="284"/>
      <c r="B63" s="301"/>
      <c r="C63" s="276"/>
      <c r="D63" s="276"/>
      <c r="E63" s="304"/>
      <c r="F63" s="304">
        <f>E63*D63</f>
        <v>0</v>
      </c>
      <c r="G63" s="276"/>
      <c r="H63" s="276"/>
    </row>
    <row r="64" spans="1:8" x14ac:dyDescent="0.2">
      <c r="A64" s="284"/>
      <c r="B64" s="301"/>
      <c r="C64" s="276"/>
      <c r="D64" s="276"/>
      <c r="E64" s="304"/>
      <c r="F64" s="304">
        <f>E64*D64</f>
        <v>0</v>
      </c>
      <c r="G64" s="276"/>
      <c r="H64" s="276"/>
    </row>
    <row r="65" spans="1:8" x14ac:dyDescent="0.2">
      <c r="A65" s="267"/>
      <c r="B65" s="267"/>
      <c r="C65" s="276"/>
      <c r="D65" s="276"/>
      <c r="E65" s="271"/>
      <c r="F65" s="271">
        <f>E65*D65</f>
        <v>0</v>
      </c>
      <c r="G65" s="276"/>
      <c r="H65" s="276"/>
    </row>
    <row r="66" spans="1:8" x14ac:dyDescent="0.2">
      <c r="A66" s="267"/>
      <c r="B66" s="294"/>
      <c r="C66" s="276"/>
      <c r="D66" s="276"/>
      <c r="E66" s="271"/>
      <c r="F66" s="271"/>
      <c r="G66" s="276"/>
      <c r="H66" s="276"/>
    </row>
    <row r="67" spans="1:8" x14ac:dyDescent="0.2">
      <c r="A67" s="267"/>
      <c r="B67" s="294"/>
      <c r="C67" s="276"/>
      <c r="D67" s="276"/>
      <c r="E67" s="271"/>
      <c r="F67" s="271"/>
      <c r="G67" s="276"/>
      <c r="H67" s="276"/>
    </row>
    <row r="68" spans="1:8" x14ac:dyDescent="0.2">
      <c r="A68" s="267"/>
      <c r="B68" s="294"/>
      <c r="C68" s="276"/>
      <c r="D68" s="276"/>
      <c r="E68" s="271"/>
      <c r="F68" s="271"/>
      <c r="G68" s="276"/>
      <c r="H68" s="276"/>
    </row>
    <row r="69" spans="1:8" x14ac:dyDescent="0.2">
      <c r="A69" s="267"/>
      <c r="B69" s="267"/>
      <c r="C69" s="276"/>
      <c r="D69" s="276"/>
      <c r="E69" s="271"/>
      <c r="F69" s="271"/>
      <c r="G69" s="276"/>
      <c r="H69" s="276"/>
    </row>
    <row r="70" spans="1:8" x14ac:dyDescent="0.2">
      <c r="A70" s="267"/>
      <c r="B70" s="294"/>
      <c r="C70" s="276"/>
      <c r="D70" s="276"/>
      <c r="E70" s="271"/>
      <c r="F70" s="271"/>
      <c r="G70" s="276"/>
      <c r="H70" s="276"/>
    </row>
    <row r="71" spans="1:8" x14ac:dyDescent="0.2">
      <c r="A71" s="267"/>
      <c r="B71" s="294"/>
      <c r="C71" s="276"/>
      <c r="D71" s="276"/>
      <c r="E71" s="271"/>
      <c r="F71" s="271"/>
      <c r="G71" s="276"/>
      <c r="H71" s="276"/>
    </row>
    <row r="72" spans="1:8" x14ac:dyDescent="0.2">
      <c r="A72" s="267"/>
      <c r="B72" s="294"/>
      <c r="C72" s="276"/>
      <c r="D72" s="276"/>
      <c r="E72" s="271"/>
      <c r="F72" s="271"/>
      <c r="G72" s="276"/>
      <c r="H72" s="276"/>
    </row>
    <row r="73" spans="1:8" x14ac:dyDescent="0.2">
      <c r="A73" s="267"/>
      <c r="B73" s="294"/>
      <c r="C73" s="276"/>
      <c r="D73" s="276"/>
      <c r="E73" s="271"/>
      <c r="F73" s="271"/>
      <c r="G73" s="276"/>
      <c r="H73" s="276"/>
    </row>
    <row r="74" spans="1:8" x14ac:dyDescent="0.2">
      <c r="A74" s="267"/>
      <c r="B74" s="294"/>
      <c r="C74" s="276"/>
      <c r="D74" s="276"/>
      <c r="E74" s="271"/>
      <c r="F74" s="271"/>
      <c r="G74" s="276"/>
      <c r="H74" s="276"/>
    </row>
    <row r="75" spans="1:8" x14ac:dyDescent="0.2">
      <c r="A75" s="267"/>
      <c r="B75" s="294"/>
      <c r="C75" s="276"/>
      <c r="D75" s="276"/>
      <c r="E75" s="271"/>
      <c r="F75" s="271"/>
      <c r="G75" s="276"/>
      <c r="H75" s="276"/>
    </row>
    <row r="76" spans="1:8" x14ac:dyDescent="0.2">
      <c r="A76" s="267"/>
      <c r="B76" s="294"/>
      <c r="C76" s="276"/>
      <c r="D76" s="276"/>
      <c r="E76" s="271"/>
      <c r="F76" s="271"/>
      <c r="G76" s="276"/>
      <c r="H76" s="276"/>
    </row>
    <row r="77" spans="1:8" x14ac:dyDescent="0.2">
      <c r="A77" s="267"/>
      <c r="B77" s="267"/>
      <c r="C77" s="276"/>
      <c r="D77" s="276"/>
      <c r="E77" s="271"/>
      <c r="F77" s="271"/>
      <c r="G77" s="276"/>
      <c r="H77" s="276"/>
    </row>
    <row r="78" spans="1:8" x14ac:dyDescent="0.2">
      <c r="A78" s="267"/>
      <c r="B78" s="294"/>
      <c r="C78" s="276"/>
      <c r="D78" s="276"/>
      <c r="E78" s="271"/>
      <c r="F78" s="271"/>
      <c r="G78" s="276"/>
      <c r="H78" s="276"/>
    </row>
    <row r="79" spans="1:8" x14ac:dyDescent="0.2">
      <c r="A79" s="267"/>
      <c r="B79" s="294"/>
      <c r="C79" s="276"/>
      <c r="D79" s="276"/>
      <c r="E79" s="271"/>
      <c r="F79" s="271"/>
      <c r="G79" s="276"/>
      <c r="H79" s="276"/>
    </row>
    <row r="80" spans="1:8" x14ac:dyDescent="0.2">
      <c r="A80" s="267"/>
      <c r="B80" s="267"/>
      <c r="C80" s="276"/>
      <c r="D80" s="276"/>
      <c r="E80" s="271"/>
      <c r="F80" s="271"/>
      <c r="G80" s="276"/>
      <c r="H80" s="276"/>
    </row>
    <row r="81" spans="1:8" x14ac:dyDescent="0.2">
      <c r="A81" s="267"/>
      <c r="B81" s="267"/>
      <c r="C81" s="276"/>
      <c r="D81" s="276"/>
      <c r="E81" s="271"/>
      <c r="F81" s="271"/>
      <c r="G81" s="276"/>
      <c r="H81" s="276"/>
    </row>
    <row r="82" spans="1:8" x14ac:dyDescent="0.2">
      <c r="A82" s="568"/>
      <c r="B82" s="568"/>
      <c r="C82" s="305"/>
      <c r="D82" s="305"/>
      <c r="E82" s="271"/>
      <c r="F82" s="271"/>
      <c r="G82" s="305"/>
      <c r="H82" s="305"/>
    </row>
    <row r="83" spans="1:8" x14ac:dyDescent="0.2">
      <c r="A83" s="267"/>
      <c r="B83" s="294"/>
      <c r="C83" s="276"/>
      <c r="D83" s="276"/>
      <c r="E83" s="271"/>
      <c r="F83" s="271"/>
      <c r="G83" s="276"/>
      <c r="H83" s="276"/>
    </row>
    <row r="84" spans="1:8" x14ac:dyDescent="0.2">
      <c r="A84" s="267"/>
      <c r="B84" s="294"/>
      <c r="C84" s="305"/>
      <c r="D84" s="305"/>
      <c r="E84" s="271"/>
      <c r="F84" s="271"/>
      <c r="G84" s="305"/>
      <c r="H84" s="305"/>
    </row>
    <row r="85" spans="1:8" x14ac:dyDescent="0.2">
      <c r="A85" s="267"/>
      <c r="B85" s="294"/>
      <c r="C85" s="276"/>
      <c r="D85" s="276"/>
      <c r="E85" s="271">
        <f t="shared" ref="E85:E97" si="3">F85*C85</f>
        <v>0</v>
      </c>
      <c r="F85" s="271"/>
      <c r="G85" s="276"/>
      <c r="H85" s="276"/>
    </row>
    <row r="86" spans="1:8" x14ac:dyDescent="0.2">
      <c r="A86" s="267"/>
      <c r="B86" s="294"/>
      <c r="C86" s="276"/>
      <c r="D86" s="276"/>
      <c r="E86" s="271">
        <f t="shared" si="3"/>
        <v>0</v>
      </c>
      <c r="F86" s="271"/>
      <c r="G86" s="276"/>
      <c r="H86" s="276"/>
    </row>
    <row r="87" spans="1:8" x14ac:dyDescent="0.2">
      <c r="A87" s="267"/>
      <c r="B87" s="294"/>
      <c r="C87" s="276"/>
      <c r="D87" s="276"/>
      <c r="E87" s="271">
        <f t="shared" si="3"/>
        <v>0</v>
      </c>
      <c r="F87" s="271"/>
      <c r="G87" s="276"/>
      <c r="H87" s="276"/>
    </row>
    <row r="88" spans="1:8" x14ac:dyDescent="0.2">
      <c r="A88" s="267"/>
      <c r="B88" s="294"/>
      <c r="C88" s="276"/>
      <c r="D88" s="276"/>
      <c r="E88" s="271">
        <f t="shared" si="3"/>
        <v>0</v>
      </c>
      <c r="F88" s="271"/>
      <c r="G88" s="276"/>
      <c r="H88" s="276"/>
    </row>
    <row r="89" spans="1:8" x14ac:dyDescent="0.2">
      <c r="A89" s="267"/>
      <c r="B89" s="294"/>
      <c r="C89" s="276"/>
      <c r="D89" s="276"/>
      <c r="E89" s="271">
        <f t="shared" si="3"/>
        <v>0</v>
      </c>
      <c r="F89" s="271"/>
      <c r="G89" s="276"/>
      <c r="H89" s="276"/>
    </row>
    <row r="90" spans="1:8" x14ac:dyDescent="0.2">
      <c r="A90" s="267"/>
      <c r="B90" s="294"/>
      <c r="C90" s="276"/>
      <c r="D90" s="276"/>
      <c r="E90" s="271">
        <f t="shared" si="3"/>
        <v>0</v>
      </c>
      <c r="F90" s="271"/>
      <c r="G90" s="276"/>
      <c r="H90" s="276"/>
    </row>
    <row r="91" spans="1:8" x14ac:dyDescent="0.2">
      <c r="A91" s="267"/>
      <c r="B91" s="294"/>
      <c r="C91" s="276"/>
      <c r="D91" s="276"/>
      <c r="E91" s="271">
        <f t="shared" si="3"/>
        <v>0</v>
      </c>
      <c r="F91" s="271"/>
      <c r="G91" s="276"/>
      <c r="H91" s="276"/>
    </row>
    <row r="92" spans="1:8" x14ac:dyDescent="0.2">
      <c r="A92" s="267"/>
      <c r="B92" s="294"/>
      <c r="C92" s="276"/>
      <c r="D92" s="276"/>
      <c r="E92" s="271">
        <f t="shared" si="3"/>
        <v>0</v>
      </c>
      <c r="F92" s="271"/>
      <c r="G92" s="276"/>
      <c r="H92" s="276"/>
    </row>
    <row r="93" spans="1:8" x14ac:dyDescent="0.2">
      <c r="A93" s="267"/>
      <c r="B93" s="294"/>
      <c r="C93" s="276"/>
      <c r="D93" s="276"/>
      <c r="E93" s="271">
        <f t="shared" si="3"/>
        <v>0</v>
      </c>
      <c r="F93" s="271"/>
      <c r="G93" s="276"/>
      <c r="H93" s="276"/>
    </row>
    <row r="94" spans="1:8" x14ac:dyDescent="0.2">
      <c r="A94" s="267"/>
      <c r="B94" s="294"/>
      <c r="C94" s="276"/>
      <c r="D94" s="276"/>
      <c r="E94" s="271">
        <f t="shared" si="3"/>
        <v>0</v>
      </c>
      <c r="F94" s="271"/>
      <c r="G94" s="276"/>
      <c r="H94" s="276"/>
    </row>
    <row r="95" spans="1:8" x14ac:dyDescent="0.2">
      <c r="A95" s="267"/>
      <c r="B95" s="294"/>
      <c r="C95" s="276"/>
      <c r="D95" s="276"/>
      <c r="E95" s="271">
        <f t="shared" si="3"/>
        <v>0</v>
      </c>
      <c r="F95" s="271"/>
      <c r="G95" s="276"/>
      <c r="H95" s="276"/>
    </row>
    <row r="96" spans="1:8" x14ac:dyDescent="0.2">
      <c r="A96" s="267"/>
      <c r="B96" s="294"/>
      <c r="C96" s="276"/>
      <c r="D96" s="276"/>
      <c r="E96" s="271">
        <f t="shared" si="3"/>
        <v>0</v>
      </c>
      <c r="F96" s="271"/>
      <c r="G96" s="276"/>
      <c r="H96" s="276"/>
    </row>
    <row r="97" spans="1:8" x14ac:dyDescent="0.2">
      <c r="A97" s="267"/>
      <c r="B97" s="306"/>
      <c r="C97" s="276"/>
      <c r="D97" s="276"/>
      <c r="E97" s="271">
        <f t="shared" si="3"/>
        <v>0</v>
      </c>
      <c r="F97" s="271"/>
      <c r="G97" s="276"/>
      <c r="H97" s="276"/>
    </row>
    <row r="98" spans="1:8" x14ac:dyDescent="0.2">
      <c r="A98" s="267"/>
      <c r="B98" s="294"/>
      <c r="C98" s="276"/>
      <c r="D98" s="276"/>
      <c r="E98" s="271"/>
      <c r="F98" s="271"/>
      <c r="G98" s="276"/>
      <c r="H98" s="276"/>
    </row>
    <row r="99" spans="1:8" ht="12.75" customHeight="1" x14ac:dyDescent="0.2">
      <c r="A99" s="267"/>
      <c r="B99" s="294"/>
      <c r="C99" s="276"/>
      <c r="D99" s="276"/>
      <c r="E99" s="271"/>
      <c r="F99" s="271"/>
      <c r="G99" s="276"/>
      <c r="H99" s="276"/>
    </row>
    <row r="100" spans="1:8" x14ac:dyDescent="0.2">
      <c r="A100" s="267"/>
      <c r="B100" s="294"/>
      <c r="C100" s="276"/>
      <c r="D100" s="276"/>
      <c r="E100" s="271"/>
      <c r="F100" s="271"/>
      <c r="G100" s="276"/>
      <c r="H100" s="276"/>
    </row>
    <row r="101" spans="1:8" x14ac:dyDescent="0.2">
      <c r="A101" s="267"/>
      <c r="B101" s="294"/>
      <c r="C101" s="276"/>
      <c r="D101" s="276"/>
      <c r="E101" s="271"/>
      <c r="F101" s="271"/>
      <c r="G101" s="276"/>
      <c r="H101" s="276"/>
    </row>
    <row r="102" spans="1:8" x14ac:dyDescent="0.2">
      <c r="A102" s="568"/>
      <c r="B102" s="568"/>
      <c r="C102" s="305"/>
      <c r="D102" s="305"/>
      <c r="E102" s="271"/>
      <c r="F102" s="271"/>
      <c r="G102" s="305"/>
      <c r="H102" s="305"/>
    </row>
    <row r="103" spans="1:8" x14ac:dyDescent="0.2">
      <c r="A103" s="267"/>
      <c r="B103" s="294"/>
      <c r="C103" s="276"/>
      <c r="D103" s="276"/>
      <c r="E103" s="271"/>
      <c r="F103" s="271"/>
      <c r="G103" s="276"/>
      <c r="H103" s="276"/>
    </row>
    <row r="104" spans="1:8" x14ac:dyDescent="0.2">
      <c r="A104" s="267"/>
      <c r="B104" s="294"/>
      <c r="C104" s="305"/>
      <c r="D104" s="305"/>
      <c r="E104" s="271"/>
      <c r="F104" s="271"/>
      <c r="G104" s="305"/>
      <c r="H104" s="305"/>
    </row>
    <row r="105" spans="1:8" ht="12.75" customHeight="1" x14ac:dyDescent="0.2">
      <c r="A105" s="267"/>
      <c r="B105" s="294"/>
      <c r="C105" s="276"/>
      <c r="D105" s="276"/>
      <c r="E105" s="271"/>
      <c r="F105" s="271"/>
      <c r="G105" s="276"/>
      <c r="H105" s="276"/>
    </row>
    <row r="106" spans="1:8" x14ac:dyDescent="0.2">
      <c r="A106" s="267"/>
      <c r="B106" s="294"/>
      <c r="C106" s="276"/>
      <c r="D106" s="276"/>
      <c r="E106" s="271"/>
      <c r="F106" s="271"/>
      <c r="G106" s="276"/>
      <c r="H106" s="276"/>
    </row>
    <row r="107" spans="1:8" x14ac:dyDescent="0.2">
      <c r="A107" s="267"/>
      <c r="B107" s="294"/>
      <c r="C107" s="305"/>
      <c r="D107" s="305"/>
      <c r="E107" s="271"/>
      <c r="F107" s="271"/>
      <c r="G107" s="305"/>
      <c r="H107" s="305"/>
    </row>
    <row r="108" spans="1:8" x14ac:dyDescent="0.2">
      <c r="A108" s="267"/>
      <c r="B108" s="294"/>
      <c r="C108" s="305"/>
      <c r="D108" s="305"/>
      <c r="E108" s="271"/>
      <c r="F108" s="271"/>
      <c r="G108" s="305"/>
      <c r="H108" s="305"/>
    </row>
    <row r="109" spans="1:8" x14ac:dyDescent="0.2">
      <c r="A109" s="267"/>
      <c r="B109" s="294"/>
      <c r="C109" s="276"/>
      <c r="D109" s="276"/>
      <c r="E109" s="271"/>
      <c r="F109" s="271"/>
      <c r="G109" s="276"/>
      <c r="H109" s="276"/>
    </row>
    <row r="110" spans="1:8" x14ac:dyDescent="0.2">
      <c r="A110" s="267"/>
      <c r="B110" s="294"/>
      <c r="C110" s="276"/>
      <c r="D110" s="276"/>
      <c r="E110" s="271"/>
      <c r="F110" s="271"/>
      <c r="G110" s="276"/>
      <c r="H110" s="276"/>
    </row>
    <row r="111" spans="1:8" x14ac:dyDescent="0.2">
      <c r="A111" s="267"/>
      <c r="B111" s="294"/>
      <c r="C111" s="276"/>
      <c r="D111" s="276"/>
      <c r="E111" s="271"/>
      <c r="F111" s="271"/>
      <c r="G111" s="276"/>
      <c r="H111" s="276"/>
    </row>
    <row r="112" spans="1:8" x14ac:dyDescent="0.2">
      <c r="A112" s="267"/>
      <c r="B112" s="294"/>
      <c r="C112" s="276"/>
      <c r="D112" s="276"/>
      <c r="E112" s="271"/>
      <c r="F112" s="271"/>
      <c r="G112" s="276"/>
      <c r="H112" s="276"/>
    </row>
    <row r="113" spans="1:8" x14ac:dyDescent="0.2">
      <c r="A113" s="267"/>
      <c r="B113" s="294"/>
      <c r="C113" s="276"/>
      <c r="D113" s="276"/>
      <c r="E113" s="271"/>
      <c r="F113" s="271"/>
      <c r="G113" s="276"/>
      <c r="H113" s="276"/>
    </row>
    <row r="114" spans="1:8" x14ac:dyDescent="0.2">
      <c r="A114" s="267"/>
      <c r="B114" s="294"/>
      <c r="C114" s="276"/>
      <c r="D114" s="276"/>
      <c r="E114" s="271"/>
      <c r="F114" s="271"/>
      <c r="G114" s="276"/>
      <c r="H114" s="276"/>
    </row>
    <row r="115" spans="1:8" x14ac:dyDescent="0.2">
      <c r="A115" s="267"/>
      <c r="B115" s="294"/>
      <c r="C115" s="276"/>
      <c r="D115" s="276"/>
      <c r="E115" s="271"/>
      <c r="F115" s="271"/>
      <c r="G115" s="276"/>
      <c r="H115" s="276"/>
    </row>
    <row r="116" spans="1:8" x14ac:dyDescent="0.2">
      <c r="A116" s="267"/>
      <c r="B116" s="294"/>
      <c r="C116" s="276"/>
      <c r="D116" s="276"/>
      <c r="E116" s="271"/>
      <c r="F116" s="271"/>
      <c r="G116" s="276"/>
      <c r="H116" s="276"/>
    </row>
    <row r="117" spans="1:8" x14ac:dyDescent="0.2">
      <c r="A117" s="267"/>
      <c r="B117" s="294"/>
      <c r="C117" s="276"/>
      <c r="D117" s="276"/>
      <c r="E117" s="271"/>
      <c r="F117" s="271"/>
      <c r="G117" s="276"/>
      <c r="H117" s="276"/>
    </row>
    <row r="118" spans="1:8" x14ac:dyDescent="0.2">
      <c r="A118" s="267"/>
      <c r="B118" s="294"/>
      <c r="C118" s="276"/>
      <c r="D118" s="276"/>
      <c r="E118" s="271"/>
      <c r="F118" s="271"/>
      <c r="G118" s="276"/>
      <c r="H118" s="276"/>
    </row>
    <row r="119" spans="1:8" x14ac:dyDescent="0.2">
      <c r="A119" s="267"/>
      <c r="B119" s="294"/>
      <c r="C119" s="276"/>
      <c r="D119" s="276"/>
      <c r="E119" s="271"/>
      <c r="F119" s="271"/>
      <c r="G119" s="276"/>
      <c r="H119" s="276"/>
    </row>
    <row r="120" spans="1:8" x14ac:dyDescent="0.2">
      <c r="A120" s="267"/>
      <c r="B120" s="294"/>
      <c r="C120" s="276"/>
      <c r="D120" s="276"/>
      <c r="E120" s="271"/>
      <c r="F120" s="271"/>
      <c r="G120" s="276"/>
      <c r="H120" s="276"/>
    </row>
    <row r="121" spans="1:8" x14ac:dyDescent="0.2">
      <c r="A121" s="267"/>
      <c r="B121" s="294"/>
      <c r="C121" s="276"/>
      <c r="D121" s="276"/>
      <c r="E121" s="271"/>
      <c r="F121" s="271"/>
      <c r="G121" s="276"/>
      <c r="H121" s="276"/>
    </row>
    <row r="122" spans="1:8" x14ac:dyDescent="0.2">
      <c r="A122" s="267"/>
      <c r="B122" s="294"/>
      <c r="C122" s="276"/>
      <c r="D122" s="276"/>
      <c r="E122" s="271"/>
      <c r="F122" s="271"/>
      <c r="G122" s="276"/>
      <c r="H122" s="276"/>
    </row>
    <row r="123" spans="1:8" x14ac:dyDescent="0.2">
      <c r="A123" s="568"/>
      <c r="B123" s="568"/>
      <c r="C123" s="305"/>
      <c r="D123" s="305"/>
      <c r="E123" s="271"/>
      <c r="F123" s="271"/>
      <c r="G123" s="305"/>
      <c r="H123" s="305"/>
    </row>
    <row r="124" spans="1:8" x14ac:dyDescent="0.2">
      <c r="A124" s="267"/>
      <c r="B124" s="294"/>
      <c r="C124" s="305"/>
      <c r="D124" s="305"/>
      <c r="E124" s="271"/>
      <c r="F124" s="271"/>
      <c r="G124" s="305"/>
      <c r="H124" s="305"/>
    </row>
    <row r="125" spans="1:8" x14ac:dyDescent="0.2">
      <c r="A125" s="284"/>
      <c r="B125" s="294"/>
      <c r="C125" s="276"/>
      <c r="D125" s="276"/>
      <c r="E125" s="271"/>
      <c r="F125" s="271"/>
      <c r="G125" s="276"/>
      <c r="H125" s="276"/>
    </row>
    <row r="126" spans="1:8" x14ac:dyDescent="0.2">
      <c r="A126" s="267"/>
      <c r="B126" s="294"/>
      <c r="C126" s="305"/>
      <c r="D126" s="305"/>
      <c r="E126" s="271"/>
      <c r="F126" s="271"/>
      <c r="G126" s="305"/>
      <c r="H126" s="305"/>
    </row>
    <row r="127" spans="1:8" x14ac:dyDescent="0.2">
      <c r="A127" s="267"/>
      <c r="B127" s="294"/>
      <c r="C127" s="276"/>
      <c r="D127" s="276"/>
      <c r="E127" s="271"/>
      <c r="F127" s="271"/>
      <c r="G127" s="276"/>
      <c r="H127" s="276"/>
    </row>
    <row r="128" spans="1:8" x14ac:dyDescent="0.2">
      <c r="A128" s="267"/>
      <c r="B128" s="294"/>
      <c r="C128" s="305"/>
      <c r="D128" s="305"/>
      <c r="E128" s="271"/>
      <c r="F128" s="271"/>
      <c r="G128" s="305"/>
      <c r="H128" s="305"/>
    </row>
    <row r="129" spans="1:8" x14ac:dyDescent="0.2">
      <c r="A129" s="267"/>
      <c r="B129" s="294"/>
      <c r="C129" s="276"/>
      <c r="D129" s="276"/>
      <c r="E129" s="271"/>
      <c r="F129" s="271"/>
      <c r="G129" s="276"/>
      <c r="H129" s="276"/>
    </row>
    <row r="130" spans="1:8" x14ac:dyDescent="0.2">
      <c r="A130" s="267"/>
      <c r="B130" s="294"/>
      <c r="C130" s="305"/>
      <c r="D130" s="305"/>
      <c r="E130" s="271"/>
      <c r="F130" s="271"/>
      <c r="G130" s="305"/>
      <c r="H130" s="305"/>
    </row>
    <row r="131" spans="1:8" x14ac:dyDescent="0.2">
      <c r="A131" s="267"/>
      <c r="B131" s="294"/>
      <c r="C131" s="276"/>
      <c r="D131" s="276"/>
      <c r="E131" s="271"/>
      <c r="F131" s="271"/>
      <c r="G131" s="276"/>
      <c r="H131" s="276"/>
    </row>
    <row r="132" spans="1:8" ht="12.75" customHeight="1" x14ac:dyDescent="0.2">
      <c r="A132" s="267"/>
      <c r="B132" s="294"/>
      <c r="C132" s="305"/>
      <c r="D132" s="305"/>
      <c r="E132" s="271"/>
      <c r="F132" s="271"/>
      <c r="G132" s="305"/>
      <c r="H132" s="305"/>
    </row>
    <row r="133" spans="1:8" x14ac:dyDescent="0.2">
      <c r="A133" s="267"/>
      <c r="B133" s="294"/>
      <c r="C133" s="305"/>
      <c r="D133" s="305"/>
      <c r="E133" s="271"/>
      <c r="F133" s="271"/>
      <c r="G133" s="305"/>
      <c r="H133" s="305"/>
    </row>
    <row r="134" spans="1:8" x14ac:dyDescent="0.2">
      <c r="A134" s="267"/>
      <c r="B134" s="294"/>
      <c r="C134" s="276"/>
      <c r="D134" s="276"/>
      <c r="E134" s="271"/>
      <c r="F134" s="271"/>
      <c r="G134" s="276"/>
      <c r="H134" s="276"/>
    </row>
    <row r="135" spans="1:8" x14ac:dyDescent="0.2">
      <c r="A135" s="267"/>
      <c r="B135" s="294"/>
      <c r="C135" s="276"/>
      <c r="D135" s="276"/>
      <c r="E135" s="271"/>
      <c r="F135" s="271"/>
      <c r="G135" s="276"/>
      <c r="H135" s="276"/>
    </row>
    <row r="136" spans="1:8" x14ac:dyDescent="0.2">
      <c r="A136" s="267"/>
      <c r="B136" s="294"/>
      <c r="C136" s="276"/>
      <c r="D136" s="276"/>
      <c r="E136" s="271"/>
      <c r="F136" s="271"/>
      <c r="G136" s="276"/>
      <c r="H136" s="276"/>
    </row>
    <row r="137" spans="1:8" x14ac:dyDescent="0.2">
      <c r="A137" s="267"/>
      <c r="B137" s="294"/>
      <c r="C137" s="276"/>
      <c r="D137" s="276"/>
      <c r="E137" s="271"/>
      <c r="F137" s="271"/>
      <c r="G137" s="276"/>
      <c r="H137" s="276"/>
    </row>
    <row r="138" spans="1:8" x14ac:dyDescent="0.2">
      <c r="A138" s="267"/>
      <c r="B138" s="294"/>
      <c r="C138" s="276"/>
      <c r="D138" s="276"/>
      <c r="E138" s="271"/>
      <c r="F138" s="271"/>
      <c r="G138" s="276"/>
      <c r="H138" s="276"/>
    </row>
    <row r="139" spans="1:8" x14ac:dyDescent="0.2">
      <c r="A139" s="267"/>
      <c r="B139" s="294"/>
      <c r="C139" s="276"/>
      <c r="D139" s="276"/>
      <c r="E139" s="271"/>
      <c r="F139" s="271"/>
      <c r="G139" s="276"/>
      <c r="H139" s="276"/>
    </row>
    <row r="140" spans="1:8" x14ac:dyDescent="0.2">
      <c r="A140" s="267"/>
      <c r="B140" s="294"/>
      <c r="C140" s="276"/>
      <c r="D140" s="276"/>
      <c r="E140" s="271"/>
      <c r="F140" s="271"/>
      <c r="G140" s="269"/>
      <c r="H140" s="269"/>
    </row>
    <row r="141" spans="1:8" ht="12.75" customHeight="1" x14ac:dyDescent="0.2">
      <c r="A141" s="267"/>
      <c r="B141" s="294"/>
      <c r="C141" s="276"/>
      <c r="D141" s="276"/>
      <c r="E141" s="271"/>
      <c r="F141" s="271"/>
      <c r="G141" s="269"/>
      <c r="H141" s="269"/>
    </row>
    <row r="142" spans="1:8" x14ac:dyDescent="0.2">
      <c r="A142" s="267"/>
      <c r="B142" s="294"/>
      <c r="C142" s="276"/>
      <c r="D142" s="276"/>
      <c r="E142" s="271"/>
      <c r="F142" s="271"/>
      <c r="G142" s="269"/>
      <c r="H142" s="269"/>
    </row>
    <row r="143" spans="1:8" x14ac:dyDescent="0.2">
      <c r="A143" s="267"/>
      <c r="B143" s="294"/>
      <c r="C143" s="276"/>
      <c r="D143" s="276"/>
      <c r="E143" s="271"/>
      <c r="F143" s="271"/>
      <c r="G143" s="269"/>
      <c r="H143" s="269"/>
    </row>
    <row r="144" spans="1:8" x14ac:dyDescent="0.2">
      <c r="A144" s="267"/>
      <c r="B144" s="294"/>
      <c r="C144" s="276"/>
      <c r="D144" s="276"/>
      <c r="E144" s="271"/>
      <c r="F144" s="271"/>
      <c r="G144" s="269"/>
      <c r="H144" s="269"/>
    </row>
    <row r="145" spans="1:8" x14ac:dyDescent="0.2">
      <c r="A145" s="267"/>
      <c r="B145" s="294"/>
      <c r="C145" s="276"/>
      <c r="D145" s="276"/>
      <c r="E145" s="271"/>
      <c r="F145" s="271"/>
      <c r="G145" s="269"/>
      <c r="H145" s="269"/>
    </row>
    <row r="146" spans="1:8" x14ac:dyDescent="0.2">
      <c r="A146" s="267"/>
      <c r="B146" s="294"/>
      <c r="C146" s="276"/>
      <c r="D146" s="276"/>
      <c r="E146" s="271"/>
      <c r="F146" s="271"/>
      <c r="G146" s="269"/>
      <c r="H146" s="269"/>
    </row>
    <row r="147" spans="1:8" x14ac:dyDescent="0.2">
      <c r="A147" s="267"/>
      <c r="B147" s="294"/>
      <c r="C147" s="276"/>
      <c r="D147" s="276"/>
      <c r="E147" s="271"/>
      <c r="F147" s="271"/>
      <c r="G147" s="269"/>
      <c r="H147" s="269"/>
    </row>
    <row r="148" spans="1:8" x14ac:dyDescent="0.2">
      <c r="A148" s="267"/>
      <c r="B148" s="294"/>
      <c r="C148" s="276"/>
      <c r="D148" s="276"/>
      <c r="E148" s="271"/>
      <c r="F148" s="271"/>
      <c r="G148" s="269"/>
      <c r="H148" s="269"/>
    </row>
    <row r="149" spans="1:8" ht="12.75" customHeight="1" x14ac:dyDescent="0.2">
      <c r="A149" s="267"/>
      <c r="B149" s="294"/>
      <c r="C149" s="276"/>
      <c r="D149" s="276"/>
      <c r="E149" s="271"/>
      <c r="F149" s="271"/>
      <c r="G149" s="269"/>
      <c r="H149" s="269"/>
    </row>
    <row r="150" spans="1:8" x14ac:dyDescent="0.2">
      <c r="A150" s="267"/>
      <c r="B150" s="294"/>
      <c r="C150" s="276"/>
      <c r="D150" s="276"/>
      <c r="E150" s="271"/>
      <c r="F150" s="271"/>
      <c r="G150" s="269"/>
      <c r="H150" s="269"/>
    </row>
    <row r="151" spans="1:8" x14ac:dyDescent="0.2">
      <c r="A151" s="267"/>
      <c r="B151" s="294"/>
      <c r="C151" s="276"/>
      <c r="D151" s="276"/>
      <c r="E151" s="271"/>
      <c r="F151" s="271"/>
      <c r="G151" s="269"/>
      <c r="H151" s="269"/>
    </row>
    <row r="152" spans="1:8" x14ac:dyDescent="0.2">
      <c r="A152" s="267"/>
      <c r="B152" s="294"/>
      <c r="C152" s="276"/>
      <c r="D152" s="276"/>
      <c r="E152" s="271"/>
      <c r="F152" s="271"/>
      <c r="G152" s="269"/>
      <c r="H152" s="269"/>
    </row>
    <row r="153" spans="1:8" x14ac:dyDescent="0.2">
      <c r="A153" s="267"/>
      <c r="B153" s="294"/>
      <c r="C153" s="276"/>
      <c r="D153" s="276"/>
      <c r="E153" s="271"/>
      <c r="F153" s="271"/>
      <c r="G153" s="269"/>
      <c r="H153" s="269"/>
    </row>
    <row r="154" spans="1:8" x14ac:dyDescent="0.2">
      <c r="A154" s="267"/>
      <c r="B154" s="294"/>
      <c r="C154" s="276"/>
      <c r="D154" s="276"/>
      <c r="E154" s="271"/>
      <c r="F154" s="271"/>
      <c r="G154" s="269"/>
      <c r="H154" s="269"/>
    </row>
    <row r="155" spans="1:8" x14ac:dyDescent="0.2">
      <c r="A155" s="267"/>
      <c r="B155" s="294"/>
      <c r="C155" s="276"/>
      <c r="D155" s="276"/>
      <c r="E155" s="271"/>
      <c r="F155" s="271"/>
      <c r="G155" s="269"/>
      <c r="H155" s="269"/>
    </row>
    <row r="156" spans="1:8" x14ac:dyDescent="0.2">
      <c r="A156" s="267"/>
      <c r="B156" s="294"/>
      <c r="C156" s="276"/>
      <c r="D156" s="276"/>
      <c r="E156" s="271"/>
      <c r="F156" s="271"/>
      <c r="G156" s="269"/>
      <c r="H156" s="269"/>
    </row>
    <row r="157" spans="1:8" x14ac:dyDescent="0.2">
      <c r="A157" s="267"/>
      <c r="B157" s="294"/>
      <c r="C157" s="276"/>
      <c r="D157" s="276"/>
      <c r="E157" s="271"/>
      <c r="F157" s="271"/>
      <c r="G157" s="269"/>
      <c r="H157" s="269"/>
    </row>
    <row r="158" spans="1:8" x14ac:dyDescent="0.2">
      <c r="A158" s="267"/>
      <c r="B158" s="294"/>
      <c r="C158" s="276"/>
      <c r="D158" s="276"/>
      <c r="E158" s="271"/>
      <c r="F158" s="271"/>
      <c r="G158" s="269"/>
      <c r="H158" s="269"/>
    </row>
    <row r="159" spans="1:8" x14ac:dyDescent="0.2">
      <c r="A159" s="267"/>
      <c r="B159" s="294"/>
      <c r="C159" s="276"/>
      <c r="D159" s="276"/>
      <c r="E159" s="271"/>
      <c r="F159" s="271"/>
      <c r="G159" s="269"/>
      <c r="H159" s="269"/>
    </row>
    <row r="160" spans="1:8" x14ac:dyDescent="0.2">
      <c r="A160" s="267"/>
      <c r="B160" s="294"/>
      <c r="C160" s="276"/>
      <c r="D160" s="276"/>
      <c r="E160" s="271"/>
      <c r="F160" s="271"/>
      <c r="G160" s="269"/>
      <c r="H160" s="269"/>
    </row>
    <row r="161" spans="1:8" x14ac:dyDescent="0.2">
      <c r="A161" s="267"/>
      <c r="B161" s="294"/>
      <c r="C161" s="276"/>
      <c r="D161" s="276"/>
      <c r="E161" s="271"/>
      <c r="F161" s="271"/>
      <c r="G161" s="269"/>
      <c r="H161" s="269"/>
    </row>
    <row r="162" spans="1:8" x14ac:dyDescent="0.2">
      <c r="A162" s="267"/>
      <c r="B162" s="307"/>
      <c r="C162" s="276"/>
      <c r="D162" s="276"/>
      <c r="E162" s="271"/>
      <c r="F162" s="271"/>
      <c r="G162" s="269"/>
      <c r="H162" s="269"/>
    </row>
    <row r="163" spans="1:8" ht="12.75" customHeight="1" x14ac:dyDescent="0.2">
      <c r="A163" s="267"/>
      <c r="B163" s="294"/>
      <c r="C163" s="276"/>
      <c r="D163" s="276"/>
      <c r="E163" s="271"/>
      <c r="F163" s="271"/>
      <c r="G163" s="269"/>
      <c r="H163" s="269"/>
    </row>
    <row r="164" spans="1:8" x14ac:dyDescent="0.2">
      <c r="A164" s="267"/>
      <c r="B164" s="294"/>
      <c r="C164" s="276"/>
      <c r="D164" s="276"/>
      <c r="E164" s="271"/>
      <c r="F164" s="271"/>
      <c r="G164" s="269"/>
      <c r="H164" s="269"/>
    </row>
    <row r="165" spans="1:8" x14ac:dyDescent="0.2">
      <c r="A165" s="267"/>
      <c r="B165" s="294"/>
      <c r="C165" s="276"/>
      <c r="D165" s="276"/>
      <c r="E165" s="271"/>
      <c r="F165" s="271"/>
      <c r="G165" s="269"/>
      <c r="H165" s="269"/>
    </row>
    <row r="166" spans="1:8" x14ac:dyDescent="0.2">
      <c r="A166" s="267"/>
      <c r="B166" s="294"/>
      <c r="C166" s="276"/>
      <c r="D166" s="276"/>
      <c r="E166" s="271"/>
      <c r="F166" s="271"/>
      <c r="G166" s="269"/>
      <c r="H166" s="269"/>
    </row>
    <row r="167" spans="1:8" x14ac:dyDescent="0.2">
      <c r="A167" s="267"/>
      <c r="B167" s="294"/>
      <c r="C167" s="276"/>
      <c r="D167" s="276"/>
      <c r="E167" s="271"/>
      <c r="F167" s="271"/>
      <c r="G167" s="269"/>
      <c r="H167" s="269"/>
    </row>
    <row r="168" spans="1:8" x14ac:dyDescent="0.2">
      <c r="A168" s="267"/>
      <c r="B168" s="294"/>
      <c r="C168" s="276"/>
      <c r="D168" s="276"/>
      <c r="E168" s="271"/>
      <c r="F168" s="271"/>
      <c r="G168" s="269"/>
      <c r="H168" s="269"/>
    </row>
    <row r="169" spans="1:8" x14ac:dyDescent="0.2">
      <c r="A169" s="267"/>
      <c r="B169" s="294"/>
      <c r="C169" s="276"/>
      <c r="D169" s="276"/>
      <c r="E169" s="271"/>
      <c r="F169" s="271"/>
      <c r="G169" s="269"/>
      <c r="H169" s="269"/>
    </row>
    <row r="170" spans="1:8" x14ac:dyDescent="0.2">
      <c r="A170" s="267"/>
      <c r="B170" s="294"/>
      <c r="C170" s="276"/>
      <c r="D170" s="276"/>
      <c r="E170" s="271"/>
      <c r="F170" s="271"/>
      <c r="G170" s="269"/>
      <c r="H170" s="269"/>
    </row>
    <row r="171" spans="1:8" x14ac:dyDescent="0.2">
      <c r="A171" s="267"/>
      <c r="B171" s="294"/>
      <c r="C171" s="276"/>
      <c r="D171" s="276"/>
      <c r="E171" s="271"/>
      <c r="F171" s="271"/>
      <c r="G171" s="269"/>
      <c r="H171" s="269"/>
    </row>
    <row r="172" spans="1:8" x14ac:dyDescent="0.2">
      <c r="A172" s="267"/>
      <c r="B172" s="294"/>
      <c r="C172" s="276"/>
      <c r="D172" s="276"/>
      <c r="E172" s="271"/>
      <c r="F172" s="271"/>
      <c r="G172" s="269"/>
      <c r="H172" s="269"/>
    </row>
    <row r="173" spans="1:8" x14ac:dyDescent="0.2">
      <c r="A173" s="267"/>
      <c r="B173" s="294"/>
      <c r="C173" s="276"/>
      <c r="D173" s="276"/>
      <c r="E173" s="271"/>
      <c r="F173" s="271"/>
      <c r="G173" s="269"/>
      <c r="H173" s="269"/>
    </row>
    <row r="174" spans="1:8" x14ac:dyDescent="0.2">
      <c r="A174" s="267"/>
      <c r="B174" s="294"/>
      <c r="C174" s="276"/>
      <c r="D174" s="276"/>
      <c r="E174" s="271"/>
      <c r="F174" s="271"/>
      <c r="G174" s="269"/>
      <c r="H174" s="269"/>
    </row>
    <row r="175" spans="1:8" x14ac:dyDescent="0.2">
      <c r="A175" s="267"/>
      <c r="B175" s="294"/>
      <c r="C175" s="276"/>
      <c r="D175" s="276"/>
      <c r="E175" s="271"/>
      <c r="F175" s="271"/>
      <c r="G175" s="269"/>
      <c r="H175" s="269"/>
    </row>
    <row r="176" spans="1:8" x14ac:dyDescent="0.2">
      <c r="A176" s="267"/>
      <c r="B176" s="294"/>
      <c r="C176" s="276"/>
      <c r="D176" s="276"/>
      <c r="E176" s="271"/>
      <c r="F176" s="271"/>
      <c r="G176" s="269"/>
      <c r="H176" s="269"/>
    </row>
    <row r="177" spans="1:8" x14ac:dyDescent="0.2">
      <c r="A177" s="267"/>
      <c r="B177" s="294"/>
      <c r="C177" s="276"/>
      <c r="D177" s="276"/>
      <c r="E177" s="271"/>
      <c r="F177" s="271"/>
      <c r="G177" s="269"/>
      <c r="H177" s="269"/>
    </row>
    <row r="178" spans="1:8" x14ac:dyDescent="0.2">
      <c r="A178" s="267"/>
      <c r="B178" s="294"/>
      <c r="C178" s="276"/>
      <c r="D178" s="276"/>
      <c r="E178" s="271"/>
      <c r="F178" s="271"/>
      <c r="G178" s="269"/>
      <c r="H178" s="269"/>
    </row>
    <row r="179" spans="1:8" x14ac:dyDescent="0.2">
      <c r="A179" s="267"/>
      <c r="B179" s="294"/>
      <c r="C179" s="276"/>
      <c r="D179" s="276"/>
      <c r="E179" s="271"/>
      <c r="F179" s="271"/>
      <c r="G179" s="269"/>
      <c r="H179" s="269"/>
    </row>
    <row r="180" spans="1:8" x14ac:dyDescent="0.2">
      <c r="A180" s="267"/>
      <c r="B180" s="294"/>
      <c r="C180" s="276"/>
      <c r="D180" s="276"/>
      <c r="E180" s="271"/>
      <c r="F180" s="271"/>
      <c r="G180" s="269"/>
      <c r="H180" s="269"/>
    </row>
    <row r="181" spans="1:8" x14ac:dyDescent="0.2">
      <c r="A181" s="267"/>
      <c r="B181" s="294"/>
      <c r="C181" s="276"/>
      <c r="D181" s="276"/>
      <c r="E181" s="271"/>
      <c r="F181" s="271"/>
      <c r="G181" s="269"/>
      <c r="H181" s="269"/>
    </row>
    <row r="182" spans="1:8" x14ac:dyDescent="0.2">
      <c r="A182" s="267"/>
      <c r="B182" s="294"/>
      <c r="C182" s="276"/>
      <c r="D182" s="276"/>
      <c r="E182" s="271"/>
      <c r="F182" s="271"/>
      <c r="G182" s="269"/>
      <c r="H182" s="269"/>
    </row>
    <row r="183" spans="1:8" x14ac:dyDescent="0.2">
      <c r="A183" s="267"/>
      <c r="B183" s="294"/>
      <c r="C183" s="276"/>
      <c r="D183" s="276"/>
      <c r="E183" s="271"/>
      <c r="F183" s="271"/>
      <c r="G183" s="269"/>
      <c r="H183" s="269"/>
    </row>
    <row r="184" spans="1:8" x14ac:dyDescent="0.2">
      <c r="A184" s="267"/>
      <c r="B184" s="294"/>
      <c r="C184" s="276"/>
      <c r="D184" s="276"/>
      <c r="E184" s="271"/>
      <c r="F184" s="271"/>
      <c r="G184" s="269"/>
      <c r="H184" s="269"/>
    </row>
    <row r="185" spans="1:8" x14ac:dyDescent="0.2">
      <c r="A185" s="267"/>
      <c r="B185" s="294"/>
      <c r="C185" s="276"/>
      <c r="D185" s="276"/>
      <c r="E185" s="271"/>
      <c r="F185" s="271"/>
      <c r="G185" s="269"/>
      <c r="H185" s="269"/>
    </row>
    <row r="186" spans="1:8" x14ac:dyDescent="0.2">
      <c r="A186" s="267"/>
      <c r="B186" s="294"/>
      <c r="C186" s="276"/>
      <c r="D186" s="276"/>
      <c r="E186" s="271"/>
      <c r="F186" s="271"/>
      <c r="G186" s="269"/>
      <c r="H186" s="269"/>
    </row>
    <row r="187" spans="1:8" x14ac:dyDescent="0.2">
      <c r="A187" s="267"/>
      <c r="B187" s="294"/>
      <c r="C187" s="276"/>
      <c r="D187" s="276"/>
      <c r="E187" s="271"/>
      <c r="F187" s="271"/>
      <c r="G187" s="269"/>
      <c r="H187" s="269"/>
    </row>
    <row r="188" spans="1:8" x14ac:dyDescent="0.2">
      <c r="A188" s="267"/>
      <c r="B188" s="307"/>
      <c r="C188" s="276"/>
      <c r="D188" s="276"/>
      <c r="E188" s="271"/>
      <c r="F188" s="271"/>
      <c r="G188" s="269"/>
      <c r="H188" s="269"/>
    </row>
    <row r="189" spans="1:8" x14ac:dyDescent="0.2">
      <c r="A189" s="267"/>
      <c r="B189" s="294"/>
      <c r="C189" s="276"/>
      <c r="D189" s="276"/>
      <c r="E189" s="271"/>
      <c r="F189" s="271"/>
      <c r="G189" s="269"/>
      <c r="H189" s="269"/>
    </row>
    <row r="190" spans="1:8" x14ac:dyDescent="0.2">
      <c r="A190" s="267"/>
      <c r="B190" s="294"/>
      <c r="C190" s="276"/>
      <c r="D190" s="276"/>
      <c r="E190" s="271"/>
      <c r="F190" s="271"/>
      <c r="G190" s="269"/>
      <c r="H190" s="269"/>
    </row>
    <row r="191" spans="1:8" x14ac:dyDescent="0.2">
      <c r="A191" s="267"/>
      <c r="B191" s="294"/>
      <c r="C191" s="276"/>
      <c r="D191" s="276"/>
      <c r="E191" s="271"/>
      <c r="F191" s="271"/>
      <c r="G191" s="269"/>
      <c r="H191" s="269"/>
    </row>
    <row r="192" spans="1:8" x14ac:dyDescent="0.2">
      <c r="A192" s="267"/>
      <c r="B192" s="294"/>
      <c r="C192" s="276"/>
      <c r="D192" s="276"/>
      <c r="E192" s="271"/>
      <c r="F192" s="271"/>
      <c r="G192" s="269"/>
      <c r="H192" s="269"/>
    </row>
    <row r="193" spans="1:8" x14ac:dyDescent="0.2">
      <c r="A193" s="267"/>
      <c r="B193" s="294"/>
      <c r="C193" s="276"/>
      <c r="D193" s="276"/>
      <c r="E193" s="271"/>
      <c r="F193" s="271"/>
      <c r="G193" s="269"/>
      <c r="H193" s="269"/>
    </row>
    <row r="194" spans="1:8" x14ac:dyDescent="0.2">
      <c r="A194" s="267"/>
      <c r="B194" s="294"/>
      <c r="C194" s="276"/>
      <c r="D194" s="276"/>
      <c r="E194" s="271"/>
      <c r="F194" s="271"/>
      <c r="G194" s="269"/>
      <c r="H194" s="269"/>
    </row>
    <row r="195" spans="1:8" x14ac:dyDescent="0.2">
      <c r="A195" s="267"/>
      <c r="B195" s="294"/>
      <c r="C195" s="276"/>
      <c r="D195" s="276"/>
      <c r="E195" s="271"/>
      <c r="F195" s="271"/>
      <c r="G195" s="269"/>
      <c r="H195" s="269"/>
    </row>
    <row r="196" spans="1:8" x14ac:dyDescent="0.2">
      <c r="A196" s="267"/>
      <c r="B196" s="294"/>
      <c r="C196" s="276"/>
      <c r="D196" s="276"/>
      <c r="E196" s="271"/>
      <c r="F196" s="271"/>
      <c r="G196" s="269"/>
      <c r="H196" s="269"/>
    </row>
    <row r="197" spans="1:8" x14ac:dyDescent="0.2">
      <c r="A197" s="267"/>
      <c r="B197" s="294"/>
      <c r="C197" s="276"/>
      <c r="D197" s="276"/>
      <c r="E197" s="271"/>
      <c r="F197" s="271"/>
      <c r="G197" s="269"/>
      <c r="H197" s="269"/>
    </row>
    <row r="198" spans="1:8" x14ac:dyDescent="0.2">
      <c r="A198" s="267"/>
      <c r="B198" s="294"/>
      <c r="C198" s="276"/>
      <c r="D198" s="276"/>
      <c r="E198" s="271"/>
      <c r="F198" s="271"/>
      <c r="G198" s="269"/>
      <c r="H198" s="269"/>
    </row>
    <row r="199" spans="1:8" x14ac:dyDescent="0.2">
      <c r="A199" s="267"/>
      <c r="B199" s="294"/>
      <c r="C199" s="276"/>
      <c r="D199" s="276"/>
      <c r="E199" s="271"/>
      <c r="F199" s="271"/>
      <c r="G199" s="269"/>
      <c r="H199" s="269"/>
    </row>
    <row r="200" spans="1:8" x14ac:dyDescent="0.2">
      <c r="A200" s="267"/>
      <c r="B200" s="308"/>
      <c r="C200" s="276"/>
      <c r="D200" s="276"/>
      <c r="E200" s="271"/>
      <c r="F200" s="271"/>
      <c r="G200" s="269"/>
      <c r="H200" s="269"/>
    </row>
    <row r="201" spans="1:8" x14ac:dyDescent="0.2">
      <c r="A201" s="267"/>
      <c r="B201" s="308"/>
      <c r="C201" s="276"/>
      <c r="D201" s="276"/>
      <c r="E201" s="271"/>
      <c r="F201" s="271"/>
      <c r="G201" s="269"/>
      <c r="H201" s="269"/>
    </row>
    <row r="202" spans="1:8" x14ac:dyDescent="0.2">
      <c r="A202" s="267"/>
      <c r="B202" s="308"/>
      <c r="C202" s="276"/>
      <c r="D202" s="276"/>
      <c r="E202" s="271"/>
      <c r="F202" s="271"/>
      <c r="G202" s="269"/>
      <c r="H202" s="269"/>
    </row>
    <row r="203" spans="1:8" x14ac:dyDescent="0.2">
      <c r="A203" s="267"/>
      <c r="B203" s="294"/>
      <c r="C203" s="276"/>
      <c r="D203" s="276"/>
      <c r="E203" s="271"/>
      <c r="F203" s="271"/>
      <c r="G203" s="269"/>
      <c r="H203" s="269"/>
    </row>
    <row r="204" spans="1:8" x14ac:dyDescent="0.2">
      <c r="A204" s="267"/>
      <c r="B204" s="308"/>
      <c r="C204" s="276"/>
      <c r="D204" s="276"/>
      <c r="E204" s="271"/>
      <c r="F204" s="271"/>
      <c r="G204" s="269"/>
      <c r="H204" s="269"/>
    </row>
    <row r="205" spans="1:8" x14ac:dyDescent="0.2">
      <c r="A205" s="267"/>
      <c r="B205" s="308"/>
      <c r="C205" s="276"/>
      <c r="D205" s="276"/>
      <c r="E205" s="271"/>
      <c r="F205" s="271"/>
      <c r="G205" s="269"/>
      <c r="H205" s="269"/>
    </row>
    <row r="206" spans="1:8" x14ac:dyDescent="0.2">
      <c r="B206" s="309"/>
      <c r="C206" s="310"/>
      <c r="D206" s="310"/>
    </row>
    <row r="207" spans="1:8" x14ac:dyDescent="0.2">
      <c r="B207" s="290"/>
      <c r="C207" s="310"/>
      <c r="D207" s="310"/>
    </row>
    <row r="208" spans="1:8" x14ac:dyDescent="0.2">
      <c r="B208" s="290"/>
      <c r="C208" s="310"/>
      <c r="D208" s="310"/>
    </row>
    <row r="209" spans="1:8" s="311" customFormat="1" x14ac:dyDescent="0.2">
      <c r="A209" s="314"/>
      <c r="B209" s="290"/>
      <c r="C209" s="310"/>
      <c r="D209" s="310"/>
      <c r="G209" s="266"/>
      <c r="H209" s="266"/>
    </row>
    <row r="210" spans="1:8" s="311" customFormat="1" x14ac:dyDescent="0.2">
      <c r="A210" s="314"/>
      <c r="B210" s="290"/>
      <c r="C210" s="310"/>
      <c r="D210" s="310"/>
      <c r="G210" s="266"/>
      <c r="H210" s="266"/>
    </row>
    <row r="211" spans="1:8" s="311" customFormat="1" x14ac:dyDescent="0.2">
      <c r="A211" s="314"/>
      <c r="B211" s="290"/>
      <c r="C211" s="310"/>
      <c r="D211" s="310"/>
      <c r="G211" s="266"/>
      <c r="H211" s="266"/>
    </row>
    <row r="212" spans="1:8" s="311" customFormat="1" x14ac:dyDescent="0.2">
      <c r="A212" s="314"/>
      <c r="B212" s="290"/>
      <c r="C212" s="310"/>
      <c r="D212" s="310"/>
      <c r="G212" s="266"/>
      <c r="H212" s="266"/>
    </row>
    <row r="213" spans="1:8" s="311" customFormat="1" x14ac:dyDescent="0.2">
      <c r="A213" s="314"/>
      <c r="B213" s="290"/>
      <c r="C213" s="310"/>
      <c r="D213" s="310"/>
      <c r="G213" s="266"/>
      <c r="H213" s="266"/>
    </row>
    <row r="214" spans="1:8" s="311" customFormat="1" x14ac:dyDescent="0.2">
      <c r="A214" s="314"/>
      <c r="B214" s="290"/>
      <c r="C214" s="310"/>
      <c r="D214" s="310"/>
      <c r="G214" s="266"/>
      <c r="H214" s="266"/>
    </row>
    <row r="215" spans="1:8" s="311" customFormat="1" x14ac:dyDescent="0.2">
      <c r="A215" s="314"/>
      <c r="B215" s="312"/>
      <c r="C215" s="310"/>
      <c r="D215" s="310"/>
      <c r="G215" s="266"/>
      <c r="H215" s="266"/>
    </row>
    <row r="216" spans="1:8" s="311" customFormat="1" x14ac:dyDescent="0.2">
      <c r="A216" s="314"/>
      <c r="B216" s="313"/>
      <c r="C216" s="310"/>
      <c r="D216" s="310"/>
      <c r="G216" s="266"/>
      <c r="H216" s="266"/>
    </row>
    <row r="217" spans="1:8" s="311" customFormat="1" x14ac:dyDescent="0.2">
      <c r="A217" s="314"/>
      <c r="B217" s="290"/>
      <c r="C217" s="310"/>
      <c r="D217" s="310"/>
      <c r="G217" s="266"/>
      <c r="H217" s="266"/>
    </row>
    <row r="218" spans="1:8" s="311" customFormat="1" x14ac:dyDescent="0.2">
      <c r="A218" s="314"/>
      <c r="B218" s="290"/>
      <c r="C218" s="310"/>
      <c r="D218" s="310"/>
      <c r="G218" s="266"/>
      <c r="H218" s="266"/>
    </row>
    <row r="219" spans="1:8" s="311" customFormat="1" x14ac:dyDescent="0.2">
      <c r="A219" s="314"/>
      <c r="B219" s="312"/>
      <c r="C219" s="310"/>
      <c r="D219" s="310"/>
      <c r="G219" s="266"/>
      <c r="H219" s="266"/>
    </row>
    <row r="220" spans="1:8" s="311" customFormat="1" x14ac:dyDescent="0.2">
      <c r="A220" s="314"/>
      <c r="B220" s="313"/>
      <c r="C220" s="310"/>
      <c r="D220" s="310"/>
      <c r="G220" s="266"/>
      <c r="H220" s="266"/>
    </row>
    <row r="221" spans="1:8" s="311" customFormat="1" x14ac:dyDescent="0.2">
      <c r="A221" s="314"/>
      <c r="B221" s="290"/>
      <c r="C221" s="310"/>
      <c r="D221" s="310"/>
      <c r="G221" s="266"/>
      <c r="H221" s="266"/>
    </row>
    <row r="222" spans="1:8" s="311" customFormat="1" x14ac:dyDescent="0.2">
      <c r="A222" s="314"/>
      <c r="B222" s="290"/>
      <c r="C222" s="310"/>
      <c r="D222" s="310"/>
      <c r="G222" s="266"/>
      <c r="H222" s="266"/>
    </row>
    <row r="223" spans="1:8" s="311" customFormat="1" x14ac:dyDescent="0.2">
      <c r="A223" s="314"/>
      <c r="B223" s="290"/>
      <c r="C223" s="310"/>
      <c r="D223" s="310"/>
      <c r="G223" s="266"/>
      <c r="H223" s="266"/>
    </row>
    <row r="224" spans="1:8" s="311" customFormat="1" x14ac:dyDescent="0.2">
      <c r="A224" s="314"/>
      <c r="B224" s="290"/>
      <c r="C224" s="310"/>
      <c r="D224" s="310"/>
      <c r="G224" s="266"/>
      <c r="H224" s="266"/>
    </row>
    <row r="225" spans="1:8" s="311" customFormat="1" x14ac:dyDescent="0.2">
      <c r="A225" s="569"/>
      <c r="B225" s="569"/>
      <c r="C225" s="310"/>
      <c r="D225" s="310"/>
      <c r="G225" s="266"/>
      <c r="H225" s="266"/>
    </row>
    <row r="226" spans="1:8" s="311" customFormat="1" x14ac:dyDescent="0.2">
      <c r="A226" s="314"/>
      <c r="B226" s="314"/>
      <c r="C226" s="315"/>
      <c r="D226" s="315"/>
      <c r="G226" s="266"/>
      <c r="H226" s="266"/>
    </row>
    <row r="227" spans="1:8" s="311" customFormat="1" x14ac:dyDescent="0.2">
      <c r="A227" s="314"/>
      <c r="B227" s="290"/>
      <c r="C227" s="315"/>
      <c r="D227" s="315"/>
      <c r="G227" s="266"/>
      <c r="H227" s="266"/>
    </row>
    <row r="228" spans="1:8" s="311" customFormat="1" x14ac:dyDescent="0.2">
      <c r="A228" s="314"/>
      <c r="B228" s="290"/>
      <c r="C228" s="315"/>
      <c r="D228" s="315"/>
      <c r="G228" s="266"/>
      <c r="H228" s="266"/>
    </row>
    <row r="229" spans="1:8" s="311" customFormat="1" x14ac:dyDescent="0.2">
      <c r="A229" s="314"/>
      <c r="B229" s="314"/>
      <c r="C229" s="315"/>
      <c r="D229" s="315"/>
      <c r="G229" s="266"/>
      <c r="H229" s="266"/>
    </row>
    <row r="230" spans="1:8" s="311" customFormat="1" x14ac:dyDescent="0.2">
      <c r="A230" s="314"/>
      <c r="B230" s="290"/>
      <c r="C230" s="315"/>
      <c r="D230" s="315"/>
      <c r="G230" s="266"/>
      <c r="H230" s="266"/>
    </row>
    <row r="231" spans="1:8" s="311" customFormat="1" x14ac:dyDescent="0.2">
      <c r="A231" s="314"/>
      <c r="B231" s="290"/>
      <c r="C231" s="315"/>
      <c r="D231" s="315"/>
      <c r="G231" s="266"/>
      <c r="H231" s="266"/>
    </row>
    <row r="232" spans="1:8" s="311" customFormat="1" x14ac:dyDescent="0.2">
      <c r="A232" s="314"/>
      <c r="B232" s="290"/>
      <c r="C232" s="315"/>
      <c r="D232" s="315"/>
      <c r="G232" s="266"/>
      <c r="H232" s="266"/>
    </row>
    <row r="233" spans="1:8" s="311" customFormat="1" x14ac:dyDescent="0.2">
      <c r="A233" s="314"/>
      <c r="B233" s="290"/>
      <c r="C233" s="315"/>
      <c r="D233" s="315"/>
      <c r="G233" s="266"/>
      <c r="H233" s="266"/>
    </row>
    <row r="234" spans="1:8" s="311" customFormat="1" x14ac:dyDescent="0.2">
      <c r="A234" s="314"/>
      <c r="B234" s="290"/>
      <c r="C234" s="315"/>
      <c r="D234" s="315"/>
      <c r="G234" s="266"/>
      <c r="H234" s="266"/>
    </row>
    <row r="235" spans="1:8" s="311" customFormat="1" x14ac:dyDescent="0.2">
      <c r="A235" s="314"/>
      <c r="B235" s="290"/>
      <c r="C235" s="315"/>
      <c r="D235" s="315"/>
      <c r="G235" s="266"/>
      <c r="H235" s="266"/>
    </row>
    <row r="236" spans="1:8" s="311" customFormat="1" x14ac:dyDescent="0.2">
      <c r="A236" s="314"/>
      <c r="B236" s="290"/>
      <c r="C236" s="315"/>
      <c r="D236" s="315"/>
      <c r="G236" s="266"/>
      <c r="H236" s="266"/>
    </row>
    <row r="237" spans="1:8" s="311" customFormat="1" x14ac:dyDescent="0.2">
      <c r="A237" s="314"/>
      <c r="B237" s="290"/>
      <c r="C237" s="315"/>
      <c r="D237" s="315"/>
      <c r="G237" s="266"/>
      <c r="H237" s="266"/>
    </row>
    <row r="238" spans="1:8" s="311" customFormat="1" x14ac:dyDescent="0.2">
      <c r="A238" s="314"/>
      <c r="B238" s="290"/>
      <c r="C238" s="315"/>
      <c r="D238" s="315"/>
      <c r="G238" s="266"/>
      <c r="H238" s="266"/>
    </row>
    <row r="239" spans="1:8" s="311" customFormat="1" x14ac:dyDescent="0.2">
      <c r="A239" s="314"/>
      <c r="B239" s="290"/>
      <c r="C239" s="315"/>
      <c r="D239" s="315"/>
      <c r="G239" s="266"/>
      <c r="H239" s="266"/>
    </row>
    <row r="240" spans="1:8" s="311" customFormat="1" x14ac:dyDescent="0.2">
      <c r="A240" s="314"/>
      <c r="B240" s="290"/>
      <c r="C240" s="315"/>
      <c r="D240" s="315"/>
      <c r="G240" s="266"/>
      <c r="H240" s="266"/>
    </row>
    <row r="241" spans="1:8" s="311" customFormat="1" x14ac:dyDescent="0.2">
      <c r="A241" s="314"/>
      <c r="B241" s="290"/>
      <c r="C241" s="315"/>
      <c r="D241" s="315"/>
      <c r="G241" s="266"/>
      <c r="H241" s="266"/>
    </row>
    <row r="242" spans="1:8" s="311" customFormat="1" x14ac:dyDescent="0.2">
      <c r="A242" s="314"/>
      <c r="B242" s="290"/>
      <c r="C242" s="315"/>
      <c r="D242" s="315"/>
      <c r="G242" s="266"/>
      <c r="H242" s="266"/>
    </row>
    <row r="243" spans="1:8" s="311" customFormat="1" x14ac:dyDescent="0.2">
      <c r="A243" s="314"/>
      <c r="B243" s="290"/>
      <c r="C243" s="315"/>
      <c r="D243" s="315"/>
      <c r="G243" s="266"/>
      <c r="H243" s="266"/>
    </row>
    <row r="244" spans="1:8" s="311" customFormat="1" x14ac:dyDescent="0.2">
      <c r="A244" s="314"/>
      <c r="B244" s="290"/>
      <c r="C244" s="315"/>
      <c r="D244" s="315"/>
      <c r="G244" s="266"/>
      <c r="H244" s="266"/>
    </row>
    <row r="245" spans="1:8" s="311" customFormat="1" x14ac:dyDescent="0.2">
      <c r="A245" s="314"/>
      <c r="B245" s="290"/>
      <c r="C245" s="315"/>
      <c r="D245" s="315"/>
      <c r="G245" s="266"/>
      <c r="H245" s="266"/>
    </row>
    <row r="246" spans="1:8" s="311" customFormat="1" x14ac:dyDescent="0.2">
      <c r="A246" s="314"/>
      <c r="B246" s="290"/>
      <c r="C246" s="315"/>
      <c r="D246" s="315"/>
      <c r="G246" s="266"/>
      <c r="H246" s="266"/>
    </row>
    <row r="247" spans="1:8" s="311" customFormat="1" x14ac:dyDescent="0.2">
      <c r="A247" s="314"/>
      <c r="B247" s="309"/>
      <c r="C247" s="315"/>
      <c r="D247" s="315"/>
      <c r="G247" s="266"/>
      <c r="H247" s="266"/>
    </row>
    <row r="248" spans="1:8" s="311" customFormat="1" x14ac:dyDescent="0.2">
      <c r="A248" s="314"/>
      <c r="B248" s="290"/>
      <c r="C248" s="315"/>
      <c r="D248" s="315"/>
      <c r="G248" s="266"/>
      <c r="H248" s="266"/>
    </row>
    <row r="249" spans="1:8" s="311" customFormat="1" x14ac:dyDescent="0.2">
      <c r="A249" s="314"/>
      <c r="B249" s="290"/>
      <c r="C249" s="315"/>
      <c r="D249" s="315"/>
      <c r="G249" s="266"/>
      <c r="H249" s="266"/>
    </row>
    <row r="250" spans="1:8" s="311" customFormat="1" x14ac:dyDescent="0.2">
      <c r="A250" s="314"/>
      <c r="B250" s="290"/>
      <c r="C250" s="315"/>
      <c r="D250" s="315"/>
      <c r="G250" s="266"/>
      <c r="H250" s="266"/>
    </row>
    <row r="251" spans="1:8" s="311" customFormat="1" x14ac:dyDescent="0.2">
      <c r="A251" s="314"/>
      <c r="B251" s="290"/>
      <c r="C251" s="315"/>
      <c r="D251" s="315"/>
      <c r="G251" s="266"/>
      <c r="H251" s="266"/>
    </row>
    <row r="252" spans="1:8" s="311" customFormat="1" x14ac:dyDescent="0.2">
      <c r="A252" s="314"/>
      <c r="B252" s="290"/>
      <c r="C252" s="315"/>
      <c r="D252" s="315"/>
      <c r="G252" s="266"/>
      <c r="H252" s="266"/>
    </row>
    <row r="253" spans="1:8" s="311" customFormat="1" x14ac:dyDescent="0.2">
      <c r="A253" s="314"/>
      <c r="B253" s="290"/>
      <c r="C253" s="315"/>
      <c r="D253" s="315"/>
      <c r="G253" s="266"/>
      <c r="H253" s="266"/>
    </row>
    <row r="254" spans="1:8" s="311" customFormat="1" x14ac:dyDescent="0.2">
      <c r="A254" s="314"/>
      <c r="B254" s="290"/>
      <c r="C254" s="315"/>
      <c r="D254" s="315"/>
      <c r="G254" s="266"/>
      <c r="H254" s="266"/>
    </row>
    <row r="255" spans="1:8" s="311" customFormat="1" x14ac:dyDescent="0.2">
      <c r="A255" s="314"/>
      <c r="B255" s="290"/>
      <c r="C255" s="315"/>
      <c r="D255" s="315"/>
      <c r="G255" s="266"/>
      <c r="H255" s="266"/>
    </row>
    <row r="256" spans="1:8" s="311" customFormat="1" x14ac:dyDescent="0.2">
      <c r="A256" s="314"/>
      <c r="B256" s="290"/>
      <c r="C256" s="315"/>
      <c r="D256" s="315"/>
      <c r="G256" s="266"/>
      <c r="H256" s="266"/>
    </row>
    <row r="257" spans="1:8" s="311" customFormat="1" x14ac:dyDescent="0.2">
      <c r="A257" s="314"/>
      <c r="B257" s="290"/>
      <c r="C257" s="315"/>
      <c r="D257" s="315"/>
      <c r="G257" s="266"/>
      <c r="H257" s="266"/>
    </row>
    <row r="258" spans="1:8" s="311" customFormat="1" x14ac:dyDescent="0.2">
      <c r="A258" s="314"/>
      <c r="B258" s="290"/>
      <c r="C258" s="315"/>
      <c r="D258" s="315"/>
      <c r="G258" s="266"/>
      <c r="H258" s="266"/>
    </row>
    <row r="259" spans="1:8" s="311" customFormat="1" x14ac:dyDescent="0.2">
      <c r="A259" s="314"/>
      <c r="B259" s="290"/>
      <c r="C259" s="315"/>
      <c r="D259" s="315"/>
      <c r="G259" s="266"/>
      <c r="H259" s="266"/>
    </row>
    <row r="260" spans="1:8" s="311" customFormat="1" x14ac:dyDescent="0.2">
      <c r="A260" s="314"/>
      <c r="B260" s="290"/>
      <c r="C260" s="315"/>
      <c r="D260" s="315"/>
      <c r="G260" s="266"/>
      <c r="H260" s="266"/>
    </row>
    <row r="261" spans="1:8" s="311" customFormat="1" x14ac:dyDescent="0.2">
      <c r="A261" s="314"/>
      <c r="B261" s="290"/>
      <c r="C261" s="315"/>
      <c r="D261" s="315"/>
      <c r="G261" s="266"/>
      <c r="H261" s="266"/>
    </row>
    <row r="262" spans="1:8" s="311" customFormat="1" x14ac:dyDescent="0.2">
      <c r="A262" s="314"/>
      <c r="B262" s="312"/>
      <c r="C262" s="315"/>
      <c r="D262" s="315"/>
      <c r="G262" s="266"/>
      <c r="H262" s="266"/>
    </row>
    <row r="263" spans="1:8" s="311" customFormat="1" x14ac:dyDescent="0.2">
      <c r="A263" s="314"/>
      <c r="B263" s="312"/>
      <c r="C263" s="315"/>
      <c r="D263" s="315"/>
      <c r="G263" s="266"/>
      <c r="H263" s="266"/>
    </row>
    <row r="264" spans="1:8" s="311" customFormat="1" x14ac:dyDescent="0.2">
      <c r="A264" s="314"/>
      <c r="B264" s="312"/>
      <c r="C264" s="315"/>
      <c r="D264" s="315"/>
      <c r="G264" s="266"/>
      <c r="H264" s="266"/>
    </row>
    <row r="265" spans="1:8" s="311" customFormat="1" x14ac:dyDescent="0.2">
      <c r="A265" s="314"/>
      <c r="B265" s="312"/>
      <c r="C265" s="315"/>
      <c r="D265" s="315"/>
      <c r="G265" s="266"/>
      <c r="H265" s="266"/>
    </row>
    <row r="266" spans="1:8" s="311" customFormat="1" x14ac:dyDescent="0.2">
      <c r="A266" s="314"/>
      <c r="B266" s="290"/>
      <c r="C266" s="315"/>
      <c r="D266" s="315"/>
      <c r="G266" s="266"/>
      <c r="H266" s="266"/>
    </row>
    <row r="267" spans="1:8" s="311" customFormat="1" x14ac:dyDescent="0.2">
      <c r="A267" s="314"/>
      <c r="B267" s="290"/>
      <c r="C267" s="315"/>
      <c r="D267" s="315"/>
      <c r="G267" s="266"/>
      <c r="H267" s="266"/>
    </row>
    <row r="268" spans="1:8" s="311" customFormat="1" x14ac:dyDescent="0.2">
      <c r="A268" s="314"/>
      <c r="B268" s="290"/>
      <c r="C268" s="315"/>
      <c r="D268" s="315"/>
      <c r="G268" s="266"/>
      <c r="H268" s="266"/>
    </row>
    <row r="269" spans="1:8" s="311" customFormat="1" x14ac:dyDescent="0.2">
      <c r="A269" s="314"/>
      <c r="B269" s="290"/>
      <c r="C269" s="315"/>
      <c r="D269" s="315"/>
      <c r="G269" s="266"/>
      <c r="H269" s="266"/>
    </row>
    <row r="270" spans="1:8" s="311" customFormat="1" x14ac:dyDescent="0.2">
      <c r="A270" s="314"/>
      <c r="B270" s="313"/>
      <c r="C270" s="315"/>
      <c r="D270" s="315"/>
      <c r="G270" s="266"/>
      <c r="H270" s="266"/>
    </row>
    <row r="271" spans="1:8" s="311" customFormat="1" x14ac:dyDescent="0.2">
      <c r="A271" s="314"/>
      <c r="B271" s="290"/>
      <c r="C271" s="315"/>
      <c r="D271" s="315"/>
      <c r="G271" s="266"/>
      <c r="H271" s="266"/>
    </row>
    <row r="272" spans="1:8" s="311" customFormat="1" x14ac:dyDescent="0.2">
      <c r="A272" s="314"/>
      <c r="B272" s="290"/>
      <c r="C272" s="315"/>
      <c r="D272" s="315"/>
      <c r="G272" s="266"/>
      <c r="H272" s="266"/>
    </row>
    <row r="273" spans="1:8" s="311" customFormat="1" x14ac:dyDescent="0.2">
      <c r="A273" s="314"/>
      <c r="B273" s="290"/>
      <c r="C273" s="315"/>
      <c r="D273" s="315"/>
      <c r="G273" s="266"/>
      <c r="H273" s="266"/>
    </row>
    <row r="274" spans="1:8" s="311" customFormat="1" x14ac:dyDescent="0.2">
      <c r="A274" s="314"/>
      <c r="B274" s="290"/>
      <c r="C274" s="315"/>
      <c r="D274" s="315"/>
      <c r="G274" s="266"/>
      <c r="H274" s="266"/>
    </row>
    <row r="275" spans="1:8" s="311" customFormat="1" x14ac:dyDescent="0.2">
      <c r="A275" s="565"/>
      <c r="B275" s="565"/>
      <c r="C275" s="316"/>
      <c r="D275" s="316"/>
      <c r="G275" s="266"/>
      <c r="H275" s="266"/>
    </row>
    <row r="276" spans="1:8" s="311" customFormat="1" x14ac:dyDescent="0.2">
      <c r="A276" s="317"/>
      <c r="B276" s="318"/>
      <c r="C276" s="316"/>
      <c r="D276" s="316"/>
      <c r="G276" s="266"/>
      <c r="H276" s="266"/>
    </row>
    <row r="277" spans="1:8" s="311" customFormat="1" x14ac:dyDescent="0.2">
      <c r="A277" s="319"/>
      <c r="B277" s="320"/>
      <c r="C277" s="315"/>
      <c r="D277" s="315"/>
      <c r="G277" s="266"/>
      <c r="H277" s="266"/>
    </row>
    <row r="278" spans="1:8" s="311" customFormat="1" x14ac:dyDescent="0.2">
      <c r="A278" s="319"/>
      <c r="B278" s="320"/>
      <c r="C278" s="315"/>
      <c r="D278" s="315"/>
      <c r="G278" s="266"/>
      <c r="H278" s="266"/>
    </row>
    <row r="279" spans="1:8" s="311" customFormat="1" x14ac:dyDescent="0.2">
      <c r="A279" s="319"/>
      <c r="B279" s="320"/>
      <c r="C279" s="315"/>
      <c r="D279" s="315"/>
      <c r="G279" s="266"/>
      <c r="H279" s="266"/>
    </row>
    <row r="280" spans="1:8" s="311" customFormat="1" x14ac:dyDescent="0.2">
      <c r="A280" s="319"/>
      <c r="B280" s="320"/>
      <c r="C280" s="315"/>
      <c r="D280" s="315"/>
      <c r="G280" s="266"/>
      <c r="H280" s="266"/>
    </row>
    <row r="281" spans="1:8" s="311" customFormat="1" x14ac:dyDescent="0.2">
      <c r="A281" s="321"/>
      <c r="B281" s="320"/>
      <c r="C281" s="315"/>
      <c r="D281" s="315"/>
      <c r="G281" s="266"/>
      <c r="H281" s="266"/>
    </row>
    <row r="282" spans="1:8" s="311" customFormat="1" x14ac:dyDescent="0.2">
      <c r="A282" s="318"/>
      <c r="B282" s="320"/>
      <c r="C282" s="315"/>
      <c r="D282" s="315"/>
      <c r="G282" s="266"/>
      <c r="H282" s="266"/>
    </row>
    <row r="283" spans="1:8" s="311" customFormat="1" x14ac:dyDescent="0.2">
      <c r="A283" s="321"/>
      <c r="B283" s="320"/>
      <c r="C283" s="315"/>
      <c r="D283" s="315"/>
      <c r="G283" s="266"/>
      <c r="H283" s="266"/>
    </row>
    <row r="284" spans="1:8" s="311" customFormat="1" x14ac:dyDescent="0.2">
      <c r="A284" s="321"/>
      <c r="B284" s="320"/>
      <c r="C284" s="315"/>
      <c r="D284" s="315"/>
      <c r="G284" s="266"/>
      <c r="H284" s="266"/>
    </row>
    <row r="285" spans="1:8" s="311" customFormat="1" x14ac:dyDescent="0.2">
      <c r="A285" s="321"/>
      <c r="B285" s="322"/>
      <c r="C285" s="310"/>
      <c r="D285" s="323"/>
      <c r="G285" s="266"/>
      <c r="H285" s="266"/>
    </row>
    <row r="286" spans="1:8" s="311" customFormat="1" x14ac:dyDescent="0.2">
      <c r="A286" s="321"/>
      <c r="B286" s="322"/>
      <c r="C286" s="315"/>
      <c r="D286" s="315"/>
      <c r="G286" s="266"/>
      <c r="H286" s="266"/>
    </row>
    <row r="287" spans="1:8" s="311" customFormat="1" x14ac:dyDescent="0.2">
      <c r="A287" s="319"/>
      <c r="B287" s="320"/>
      <c r="C287" s="315"/>
      <c r="D287" s="315"/>
      <c r="G287" s="266"/>
      <c r="H287" s="266"/>
    </row>
    <row r="288" spans="1:8" s="311" customFormat="1" x14ac:dyDescent="0.2">
      <c r="A288" s="565"/>
      <c r="B288" s="565"/>
      <c r="C288" s="315"/>
      <c r="D288" s="315"/>
      <c r="G288" s="266"/>
      <c r="H288" s="266"/>
    </row>
    <row r="289" spans="1:8" s="311" customFormat="1" x14ac:dyDescent="0.2">
      <c r="A289" s="321"/>
      <c r="B289" s="320"/>
      <c r="C289" s="315"/>
      <c r="D289" s="315"/>
      <c r="G289" s="266"/>
      <c r="H289" s="266"/>
    </row>
    <row r="290" spans="1:8" s="311" customFormat="1" x14ac:dyDescent="0.2">
      <c r="A290" s="321"/>
      <c r="B290" s="320"/>
      <c r="C290" s="315"/>
      <c r="D290" s="315"/>
      <c r="G290" s="266"/>
      <c r="H290" s="266"/>
    </row>
    <row r="291" spans="1:8" s="311" customFormat="1" x14ac:dyDescent="0.2">
      <c r="A291" s="318"/>
      <c r="B291" s="320"/>
      <c r="C291" s="315"/>
      <c r="D291" s="315"/>
      <c r="G291" s="266"/>
      <c r="H291" s="266"/>
    </row>
    <row r="292" spans="1:8" s="311" customFormat="1" x14ac:dyDescent="0.2">
      <c r="A292" s="318"/>
      <c r="B292" s="320"/>
      <c r="C292" s="315"/>
      <c r="D292" s="315"/>
      <c r="G292" s="266"/>
      <c r="H292" s="266"/>
    </row>
    <row r="293" spans="1:8" s="311" customFormat="1" x14ac:dyDescent="0.2">
      <c r="A293" s="318"/>
      <c r="B293" s="320"/>
      <c r="C293" s="315"/>
      <c r="D293" s="315"/>
      <c r="G293" s="266"/>
      <c r="H293" s="266"/>
    </row>
    <row r="294" spans="1:8" s="311" customFormat="1" x14ac:dyDescent="0.2">
      <c r="A294" s="318"/>
      <c r="B294" s="320"/>
      <c r="C294" s="315"/>
      <c r="D294" s="315"/>
      <c r="G294" s="266"/>
      <c r="H294" s="266"/>
    </row>
    <row r="295" spans="1:8" s="311" customFormat="1" x14ac:dyDescent="0.2">
      <c r="A295" s="318"/>
      <c r="B295" s="324"/>
      <c r="C295" s="315"/>
      <c r="D295" s="315"/>
      <c r="G295" s="266"/>
      <c r="H295" s="266"/>
    </row>
    <row r="296" spans="1:8" s="311" customFormat="1" x14ac:dyDescent="0.2">
      <c r="A296" s="318"/>
      <c r="B296" s="320"/>
      <c r="C296" s="315"/>
      <c r="D296" s="315"/>
      <c r="G296" s="266"/>
      <c r="H296" s="266"/>
    </row>
    <row r="297" spans="1:8" s="311" customFormat="1" x14ac:dyDescent="0.2">
      <c r="A297" s="318"/>
      <c r="B297" s="320"/>
      <c r="C297" s="315"/>
      <c r="D297" s="315"/>
      <c r="G297" s="266"/>
      <c r="H297" s="266"/>
    </row>
    <row r="298" spans="1:8" s="311" customFormat="1" x14ac:dyDescent="0.2">
      <c r="A298" s="318"/>
      <c r="B298" s="320"/>
      <c r="C298" s="315"/>
      <c r="D298" s="315"/>
      <c r="G298" s="266"/>
      <c r="H298" s="266"/>
    </row>
    <row r="299" spans="1:8" s="311" customFormat="1" x14ac:dyDescent="0.2">
      <c r="A299" s="318"/>
      <c r="B299" s="324"/>
      <c r="C299" s="315"/>
      <c r="D299" s="315"/>
      <c r="G299" s="266"/>
      <c r="H299" s="266"/>
    </row>
    <row r="300" spans="1:8" s="311" customFormat="1" x14ac:dyDescent="0.2">
      <c r="A300" s="318"/>
      <c r="B300" s="320"/>
      <c r="C300" s="315"/>
      <c r="D300" s="315"/>
      <c r="G300" s="266"/>
      <c r="H300" s="266"/>
    </row>
    <row r="301" spans="1:8" s="311" customFormat="1" x14ac:dyDescent="0.2">
      <c r="A301" s="318"/>
      <c r="B301" s="320"/>
      <c r="C301" s="315"/>
      <c r="D301" s="315"/>
      <c r="G301" s="266"/>
      <c r="H301" s="266"/>
    </row>
    <row r="302" spans="1:8" s="311" customFormat="1" x14ac:dyDescent="0.2">
      <c r="A302" s="318"/>
      <c r="B302" s="320"/>
      <c r="C302" s="315"/>
      <c r="D302" s="315"/>
      <c r="G302" s="266"/>
      <c r="H302" s="266"/>
    </row>
    <row r="303" spans="1:8" s="311" customFormat="1" x14ac:dyDescent="0.2">
      <c r="A303" s="318"/>
      <c r="B303" s="320"/>
      <c r="C303" s="315"/>
      <c r="D303" s="315"/>
      <c r="G303" s="266"/>
      <c r="H303" s="266"/>
    </row>
    <row r="304" spans="1:8" s="311" customFormat="1" x14ac:dyDescent="0.2">
      <c r="A304" s="318"/>
      <c r="B304" s="322"/>
      <c r="C304" s="325"/>
      <c r="D304" s="325"/>
      <c r="G304" s="266"/>
      <c r="H304" s="266"/>
    </row>
    <row r="305" spans="1:8" s="311" customFormat="1" x14ac:dyDescent="0.2">
      <c r="A305" s="318"/>
      <c r="B305" s="322"/>
      <c r="C305" s="315"/>
      <c r="D305" s="315"/>
      <c r="G305" s="266"/>
      <c r="H305" s="266"/>
    </row>
    <row r="306" spans="1:8" s="311" customFormat="1" x14ac:dyDescent="0.2">
      <c r="A306" s="318"/>
      <c r="B306" s="322"/>
      <c r="C306" s="315"/>
      <c r="D306" s="315"/>
      <c r="G306" s="266"/>
      <c r="H306" s="266"/>
    </row>
    <row r="307" spans="1:8" s="311" customFormat="1" x14ac:dyDescent="0.2">
      <c r="A307" s="318"/>
      <c r="B307" s="322"/>
      <c r="C307" s="323"/>
      <c r="D307" s="323"/>
      <c r="G307" s="266"/>
      <c r="H307" s="266"/>
    </row>
    <row r="308" spans="1:8" s="311" customFormat="1" x14ac:dyDescent="0.2">
      <c r="A308" s="318"/>
      <c r="B308" s="322"/>
      <c r="C308" s="323"/>
      <c r="D308" s="323"/>
      <c r="G308" s="266"/>
      <c r="H308" s="266"/>
    </row>
    <row r="309" spans="1:8" s="311" customFormat="1" x14ac:dyDescent="0.2">
      <c r="A309" s="318"/>
      <c r="B309" s="322"/>
      <c r="C309" s="323"/>
      <c r="D309" s="323"/>
      <c r="G309" s="266"/>
      <c r="H309" s="266"/>
    </row>
    <row r="310" spans="1:8" s="311" customFormat="1" x14ac:dyDescent="0.2">
      <c r="A310" s="318"/>
      <c r="B310" s="322"/>
      <c r="C310" s="323"/>
      <c r="D310" s="323"/>
      <c r="G310" s="266"/>
      <c r="H310" s="266"/>
    </row>
    <row r="311" spans="1:8" s="311" customFormat="1" x14ac:dyDescent="0.2">
      <c r="A311" s="318"/>
      <c r="B311" s="322"/>
      <c r="C311" s="323"/>
      <c r="D311" s="323"/>
      <c r="G311" s="266"/>
      <c r="H311" s="266"/>
    </row>
    <row r="312" spans="1:8" s="311" customFormat="1" x14ac:dyDescent="0.2">
      <c r="A312" s="318"/>
      <c r="B312" s="290"/>
      <c r="C312" s="323"/>
      <c r="D312" s="323"/>
      <c r="G312" s="266"/>
      <c r="H312" s="266"/>
    </row>
    <row r="313" spans="1:8" s="311" customFormat="1" x14ac:dyDescent="0.2">
      <c r="A313" s="318"/>
      <c r="B313" s="322"/>
      <c r="C313" s="323"/>
      <c r="D313" s="323"/>
      <c r="G313" s="266"/>
      <c r="H313" s="266"/>
    </row>
    <row r="314" spans="1:8" s="311" customFormat="1" x14ac:dyDescent="0.2">
      <c r="A314" s="318"/>
      <c r="B314" s="290"/>
      <c r="C314" s="323"/>
      <c r="D314" s="323"/>
      <c r="G314" s="266"/>
      <c r="H314" s="266"/>
    </row>
    <row r="315" spans="1:8" s="311" customFormat="1" x14ac:dyDescent="0.2">
      <c r="A315" s="318"/>
      <c r="B315" s="290"/>
      <c r="C315" s="323"/>
      <c r="D315" s="323"/>
      <c r="G315" s="266"/>
      <c r="H315" s="266"/>
    </row>
    <row r="316" spans="1:8" s="311" customFormat="1" x14ac:dyDescent="0.2">
      <c r="A316" s="318"/>
      <c r="B316" s="290"/>
      <c r="C316" s="323"/>
      <c r="D316" s="323"/>
      <c r="G316" s="266"/>
      <c r="H316" s="266"/>
    </row>
    <row r="317" spans="1:8" s="311" customFormat="1" x14ac:dyDescent="0.2">
      <c r="A317" s="318"/>
      <c r="B317" s="322"/>
      <c r="C317" s="323"/>
      <c r="D317" s="323"/>
      <c r="G317" s="266"/>
      <c r="H317" s="266"/>
    </row>
    <row r="318" spans="1:8" s="311" customFormat="1" x14ac:dyDescent="0.2">
      <c r="A318" s="318"/>
      <c r="B318" s="320"/>
      <c r="C318" s="315"/>
      <c r="D318" s="315"/>
      <c r="G318" s="266"/>
      <c r="H318" s="266"/>
    </row>
    <row r="319" spans="1:8" s="311" customFormat="1" x14ac:dyDescent="0.2">
      <c r="A319" s="565"/>
      <c r="B319" s="565"/>
      <c r="C319" s="315"/>
      <c r="D319" s="315"/>
      <c r="G319" s="266"/>
      <c r="H319" s="266"/>
    </row>
    <row r="320" spans="1:8" s="311" customFormat="1" x14ac:dyDescent="0.2">
      <c r="A320" s="318"/>
      <c r="B320" s="324"/>
      <c r="C320" s="315"/>
      <c r="D320" s="315"/>
      <c r="G320" s="266"/>
      <c r="H320" s="266"/>
    </row>
    <row r="321" spans="1:8" s="311" customFormat="1" x14ac:dyDescent="0.2">
      <c r="A321" s="318"/>
      <c r="B321" s="320"/>
      <c r="C321" s="315"/>
      <c r="D321" s="315"/>
      <c r="G321" s="266"/>
      <c r="H321" s="266"/>
    </row>
    <row r="322" spans="1:8" s="311" customFormat="1" x14ac:dyDescent="0.2">
      <c r="A322" s="319"/>
      <c r="B322" s="320"/>
      <c r="C322" s="315"/>
      <c r="D322" s="315"/>
      <c r="G322" s="266"/>
      <c r="H322" s="266"/>
    </row>
    <row r="323" spans="1:8" s="311" customFormat="1" x14ac:dyDescent="0.2">
      <c r="A323" s="318"/>
      <c r="B323" s="320"/>
      <c r="C323" s="315"/>
      <c r="D323" s="315"/>
      <c r="G323" s="266"/>
      <c r="H323" s="266"/>
    </row>
    <row r="324" spans="1:8" s="311" customFormat="1" x14ac:dyDescent="0.2">
      <c r="A324" s="319"/>
      <c r="B324" s="326"/>
      <c r="C324" s="315"/>
      <c r="D324" s="315"/>
      <c r="G324" s="266"/>
      <c r="H324" s="266"/>
    </row>
    <row r="325" spans="1:8" s="311" customFormat="1" x14ac:dyDescent="0.2">
      <c r="A325" s="327"/>
      <c r="B325" s="328"/>
      <c r="C325" s="310"/>
      <c r="D325" s="310"/>
      <c r="G325" s="266"/>
      <c r="H325" s="266"/>
    </row>
    <row r="326" spans="1:8" s="311" customFormat="1" x14ac:dyDescent="0.2">
      <c r="A326" s="314"/>
      <c r="B326" s="290"/>
      <c r="C326" s="310"/>
      <c r="D326" s="310"/>
      <c r="G326" s="266"/>
      <c r="H326" s="266"/>
    </row>
    <row r="327" spans="1:8" s="311" customFormat="1" x14ac:dyDescent="0.2">
      <c r="A327" s="314"/>
      <c r="B327" s="290"/>
      <c r="C327" s="310"/>
      <c r="D327" s="310"/>
      <c r="G327" s="266"/>
      <c r="H327" s="266"/>
    </row>
    <row r="329" spans="1:8" s="311" customFormat="1" x14ac:dyDescent="0.2">
      <c r="A329" s="565"/>
      <c r="B329" s="565"/>
      <c r="C329" s="315"/>
      <c r="D329" s="315"/>
      <c r="G329" s="266"/>
      <c r="H329" s="266"/>
    </row>
    <row r="330" spans="1:8" s="311" customFormat="1" x14ac:dyDescent="0.2">
      <c r="A330" s="321"/>
      <c r="B330" s="320"/>
      <c r="C330" s="315"/>
      <c r="D330" s="315"/>
      <c r="G330" s="266"/>
      <c r="H330" s="266"/>
    </row>
    <row r="331" spans="1:8" s="311" customFormat="1" x14ac:dyDescent="0.2">
      <c r="A331" s="321"/>
      <c r="B331" s="320"/>
      <c r="C331" s="315"/>
      <c r="D331" s="315"/>
      <c r="G331" s="266"/>
      <c r="H331" s="266"/>
    </row>
    <row r="332" spans="1:8" s="311" customFormat="1" x14ac:dyDescent="0.2">
      <c r="A332" s="318"/>
      <c r="B332" s="320"/>
      <c r="C332" s="315"/>
      <c r="D332" s="315"/>
      <c r="G332" s="266"/>
      <c r="H332" s="266"/>
    </row>
    <row r="333" spans="1:8" s="311" customFormat="1" x14ac:dyDescent="0.2">
      <c r="A333" s="318"/>
      <c r="B333" s="320"/>
      <c r="C333" s="315"/>
      <c r="D333" s="315"/>
      <c r="G333" s="266"/>
      <c r="H333" s="266"/>
    </row>
    <row r="334" spans="1:8" s="311" customFormat="1" x14ac:dyDescent="0.2">
      <c r="A334" s="318"/>
      <c r="B334" s="320"/>
      <c r="C334" s="315"/>
      <c r="D334" s="315"/>
      <c r="G334" s="266"/>
      <c r="H334" s="266"/>
    </row>
    <row r="335" spans="1:8" s="311" customFormat="1" x14ac:dyDescent="0.2">
      <c r="A335" s="318"/>
      <c r="B335" s="320"/>
      <c r="C335" s="315"/>
      <c r="D335" s="315"/>
      <c r="G335" s="266"/>
      <c r="H335" s="266"/>
    </row>
    <row r="336" spans="1:8" s="311" customFormat="1" x14ac:dyDescent="0.2">
      <c r="A336" s="318"/>
      <c r="B336" s="324"/>
      <c r="C336" s="315"/>
      <c r="D336" s="315"/>
      <c r="G336" s="266"/>
      <c r="H336" s="266"/>
    </row>
    <row r="337" spans="1:8" s="311" customFormat="1" x14ac:dyDescent="0.2">
      <c r="A337" s="318"/>
      <c r="B337" s="320"/>
      <c r="C337" s="315"/>
      <c r="D337" s="315"/>
      <c r="G337" s="266"/>
      <c r="H337" s="266"/>
    </row>
    <row r="338" spans="1:8" s="311" customFormat="1" x14ac:dyDescent="0.2">
      <c r="A338" s="318"/>
      <c r="B338" s="320"/>
      <c r="C338" s="315"/>
      <c r="D338" s="315"/>
      <c r="G338" s="266"/>
      <c r="H338" s="266"/>
    </row>
    <row r="339" spans="1:8" s="311" customFormat="1" x14ac:dyDescent="0.2">
      <c r="A339" s="318"/>
      <c r="B339" s="320"/>
      <c r="C339" s="315"/>
      <c r="D339" s="315"/>
      <c r="G339" s="266"/>
      <c r="H339" s="266"/>
    </row>
    <row r="340" spans="1:8" s="311" customFormat="1" x14ac:dyDescent="0.2">
      <c r="A340" s="318"/>
      <c r="B340" s="324"/>
      <c r="C340" s="315"/>
      <c r="D340" s="315"/>
      <c r="G340" s="266"/>
      <c r="H340" s="266"/>
    </row>
    <row r="341" spans="1:8" s="311" customFormat="1" x14ac:dyDescent="0.2">
      <c r="A341" s="318"/>
      <c r="B341" s="320"/>
      <c r="C341" s="315"/>
      <c r="D341" s="315"/>
      <c r="G341" s="266"/>
      <c r="H341" s="266"/>
    </row>
    <row r="342" spans="1:8" s="311" customFormat="1" x14ac:dyDescent="0.2">
      <c r="A342" s="318"/>
      <c r="B342" s="320"/>
      <c r="C342" s="315"/>
      <c r="D342" s="315"/>
      <c r="G342" s="266"/>
      <c r="H342" s="266"/>
    </row>
    <row r="343" spans="1:8" s="311" customFormat="1" x14ac:dyDescent="0.2">
      <c r="A343" s="318"/>
      <c r="B343" s="320"/>
      <c r="C343" s="315"/>
      <c r="D343" s="315"/>
      <c r="G343" s="266"/>
      <c r="H343" s="266"/>
    </row>
    <row r="344" spans="1:8" s="311" customFormat="1" x14ac:dyDescent="0.2">
      <c r="A344" s="318"/>
      <c r="B344" s="320"/>
      <c r="C344" s="315"/>
      <c r="D344" s="315"/>
      <c r="G344" s="266"/>
      <c r="H344" s="266"/>
    </row>
    <row r="345" spans="1:8" s="311" customFormat="1" x14ac:dyDescent="0.2">
      <c r="A345" s="318"/>
      <c r="B345" s="322"/>
      <c r="C345" s="325"/>
      <c r="D345" s="325"/>
      <c r="G345" s="266"/>
      <c r="H345" s="266"/>
    </row>
    <row r="346" spans="1:8" s="311" customFormat="1" x14ac:dyDescent="0.2">
      <c r="A346" s="318"/>
      <c r="B346" s="322"/>
      <c r="C346" s="315"/>
      <c r="D346" s="315"/>
      <c r="E346" s="329"/>
      <c r="G346" s="266"/>
      <c r="H346" s="266"/>
    </row>
    <row r="347" spans="1:8" s="311" customFormat="1" x14ac:dyDescent="0.2">
      <c r="A347" s="318"/>
      <c r="B347" s="322"/>
      <c r="C347" s="315"/>
      <c r="D347" s="315"/>
      <c r="E347" s="329"/>
      <c r="G347" s="266"/>
      <c r="H347" s="266"/>
    </row>
    <row r="348" spans="1:8" s="311" customFormat="1" x14ac:dyDescent="0.2">
      <c r="A348" s="318"/>
      <c r="B348" s="322"/>
      <c r="C348" s="323"/>
      <c r="D348" s="323"/>
      <c r="E348" s="329"/>
      <c r="G348" s="266"/>
      <c r="H348" s="266"/>
    </row>
    <row r="349" spans="1:8" s="311" customFormat="1" x14ac:dyDescent="0.2">
      <c r="A349" s="318"/>
      <c r="B349" s="322"/>
      <c r="C349" s="323"/>
      <c r="D349" s="323"/>
      <c r="E349" s="329"/>
      <c r="G349" s="266"/>
      <c r="H349" s="266"/>
    </row>
    <row r="350" spans="1:8" s="311" customFormat="1" x14ac:dyDescent="0.2">
      <c r="A350" s="318"/>
      <c r="B350" s="320"/>
      <c r="C350" s="315"/>
      <c r="D350" s="315"/>
      <c r="E350" s="329"/>
      <c r="G350" s="266"/>
      <c r="H350" s="266"/>
    </row>
    <row r="351" spans="1:8" s="311" customFormat="1" x14ac:dyDescent="0.2">
      <c r="A351" s="565"/>
      <c r="B351" s="565"/>
      <c r="C351" s="315"/>
      <c r="D351" s="315"/>
      <c r="E351" s="329"/>
      <c r="G351" s="266"/>
      <c r="H351" s="266"/>
    </row>
    <row r="352" spans="1:8" s="311" customFormat="1" x14ac:dyDescent="0.2">
      <c r="A352" s="318"/>
      <c r="B352" s="324"/>
      <c r="C352" s="315"/>
      <c r="D352" s="315"/>
      <c r="E352" s="329"/>
      <c r="G352" s="266"/>
      <c r="H352" s="266"/>
    </row>
    <row r="353" spans="1:8" s="311" customFormat="1" x14ac:dyDescent="0.2">
      <c r="A353" s="318"/>
      <c r="B353" s="320"/>
      <c r="C353" s="315"/>
      <c r="D353" s="315"/>
      <c r="E353" s="329"/>
      <c r="G353" s="266"/>
      <c r="H353" s="266"/>
    </row>
    <row r="354" spans="1:8" s="311" customFormat="1" x14ac:dyDescent="0.2">
      <c r="A354" s="319"/>
      <c r="B354" s="320"/>
      <c r="C354" s="315"/>
      <c r="D354" s="315"/>
      <c r="E354" s="329"/>
      <c r="G354" s="266"/>
      <c r="H354" s="266"/>
    </row>
    <row r="355" spans="1:8" s="311" customFormat="1" x14ac:dyDescent="0.2">
      <c r="A355" s="318"/>
      <c r="B355" s="320"/>
      <c r="C355" s="315"/>
      <c r="D355" s="315"/>
      <c r="E355" s="329"/>
      <c r="G355" s="266"/>
      <c r="H355" s="266"/>
    </row>
    <row r="356" spans="1:8" s="311" customFormat="1" x14ac:dyDescent="0.2">
      <c r="A356" s="319"/>
      <c r="B356" s="326"/>
      <c r="C356" s="315"/>
      <c r="D356" s="315"/>
      <c r="E356" s="329"/>
      <c r="G356" s="266"/>
      <c r="H356" s="266"/>
    </row>
    <row r="357" spans="1:8" s="311" customFormat="1" x14ac:dyDescent="0.2">
      <c r="A357" s="327"/>
      <c r="B357" s="328"/>
      <c r="C357" s="310"/>
      <c r="D357" s="310"/>
      <c r="E357" s="329"/>
      <c r="G357" s="266"/>
      <c r="H357" s="266"/>
    </row>
    <row r="358" spans="1:8" s="311" customFormat="1" x14ac:dyDescent="0.2">
      <c r="A358" s="314"/>
      <c r="B358" s="290"/>
      <c r="C358" s="310"/>
      <c r="D358" s="310"/>
      <c r="G358" s="266"/>
      <c r="H358" s="266"/>
    </row>
    <row r="359" spans="1:8" s="311" customFormat="1" x14ac:dyDescent="0.2">
      <c r="A359" s="314"/>
      <c r="B359" s="290"/>
      <c r="C359" s="310"/>
      <c r="D359" s="310"/>
      <c r="G359" s="266"/>
      <c r="H359" s="266"/>
    </row>
    <row r="361" spans="1:8" s="311" customFormat="1" x14ac:dyDescent="0.2">
      <c r="A361" s="314"/>
      <c r="B361" s="290"/>
      <c r="C361" s="310"/>
      <c r="D361" s="310"/>
      <c r="G361" s="266"/>
      <c r="H361" s="266"/>
    </row>
    <row r="362" spans="1:8" s="311" customFormat="1" x14ac:dyDescent="0.2">
      <c r="A362" s="314"/>
      <c r="B362" s="290"/>
      <c r="C362" s="310"/>
      <c r="D362" s="310"/>
      <c r="G362" s="266"/>
      <c r="H362" s="266"/>
    </row>
    <row r="363" spans="1:8" s="311" customFormat="1" x14ac:dyDescent="0.2">
      <c r="A363" s="314"/>
      <c r="B363" s="290"/>
      <c r="C363" s="315"/>
      <c r="D363" s="315"/>
      <c r="G363" s="266"/>
      <c r="H363" s="266"/>
    </row>
    <row r="364" spans="1:8" s="311" customFormat="1" x14ac:dyDescent="0.2">
      <c r="A364" s="314"/>
      <c r="B364" s="290"/>
      <c r="C364" s="310"/>
      <c r="D364" s="310"/>
      <c r="G364" s="266"/>
      <c r="H364" s="266"/>
    </row>
    <row r="365" spans="1:8" s="311" customFormat="1" x14ac:dyDescent="0.2">
      <c r="A365" s="314"/>
      <c r="B365" s="290"/>
      <c r="C365" s="310"/>
      <c r="D365" s="310"/>
      <c r="G365" s="266"/>
      <c r="H365" s="266"/>
    </row>
    <row r="366" spans="1:8" s="311" customFormat="1" x14ac:dyDescent="0.2">
      <c r="A366" s="314"/>
      <c r="B366" s="290"/>
      <c r="C366" s="310"/>
      <c r="D366" s="310"/>
      <c r="G366" s="266"/>
      <c r="H366" s="266"/>
    </row>
    <row r="367" spans="1:8" s="311" customFormat="1" x14ac:dyDescent="0.2">
      <c r="A367" s="314"/>
      <c r="B367" s="290"/>
      <c r="C367" s="310"/>
      <c r="D367" s="310"/>
      <c r="G367" s="266"/>
      <c r="H367" s="266"/>
    </row>
    <row r="368" spans="1:8" s="311" customFormat="1" x14ac:dyDescent="0.2">
      <c r="A368" s="314"/>
      <c r="B368" s="290"/>
      <c r="C368" s="310"/>
      <c r="D368" s="310"/>
      <c r="G368" s="266"/>
      <c r="H368" s="266"/>
    </row>
    <row r="369" spans="1:8" s="311" customFormat="1" x14ac:dyDescent="0.2">
      <c r="A369" s="314"/>
      <c r="B369" s="290"/>
      <c r="C369" s="310"/>
      <c r="D369" s="310"/>
      <c r="G369" s="266"/>
      <c r="H369" s="266"/>
    </row>
    <row r="370" spans="1:8" s="311" customFormat="1" x14ac:dyDescent="0.2">
      <c r="A370" s="314"/>
      <c r="B370" s="290"/>
      <c r="C370" s="310"/>
      <c r="D370" s="310"/>
      <c r="G370" s="266"/>
      <c r="H370" s="266"/>
    </row>
    <row r="371" spans="1:8" s="311" customFormat="1" x14ac:dyDescent="0.2">
      <c r="A371" s="314"/>
      <c r="B371" s="290"/>
      <c r="C371" s="310"/>
      <c r="D371" s="310"/>
      <c r="G371" s="266"/>
      <c r="H371" s="266"/>
    </row>
    <row r="372" spans="1:8" s="311" customFormat="1" x14ac:dyDescent="0.2">
      <c r="A372" s="314"/>
      <c r="B372" s="290"/>
      <c r="C372" s="310"/>
      <c r="D372" s="310"/>
      <c r="G372" s="266"/>
      <c r="H372" s="266"/>
    </row>
    <row r="373" spans="1:8" s="311" customFormat="1" x14ac:dyDescent="0.2">
      <c r="A373" s="314"/>
      <c r="B373" s="290"/>
      <c r="C373" s="325"/>
      <c r="D373" s="325"/>
      <c r="G373" s="266"/>
      <c r="H373" s="266"/>
    </row>
    <row r="374" spans="1:8" s="311" customFormat="1" x14ac:dyDescent="0.2">
      <c r="A374" s="314"/>
      <c r="B374" s="290"/>
      <c r="C374" s="325"/>
      <c r="D374" s="325"/>
      <c r="G374" s="266"/>
      <c r="H374" s="266"/>
    </row>
    <row r="375" spans="1:8" s="311" customFormat="1" x14ac:dyDescent="0.2">
      <c r="A375" s="314"/>
      <c r="B375" s="290"/>
      <c r="C375" s="310"/>
      <c r="D375" s="310"/>
      <c r="G375" s="266"/>
      <c r="H375" s="266"/>
    </row>
    <row r="376" spans="1:8" s="311" customFormat="1" x14ac:dyDescent="0.2">
      <c r="A376" s="314"/>
      <c r="B376" s="290"/>
      <c r="C376" s="310"/>
      <c r="D376" s="310"/>
      <c r="G376" s="266"/>
      <c r="H376" s="266"/>
    </row>
    <row r="377" spans="1:8" s="311" customFormat="1" x14ac:dyDescent="0.2">
      <c r="A377" s="314"/>
      <c r="B377" s="290"/>
      <c r="C377" s="310"/>
      <c r="D377" s="310"/>
      <c r="G377" s="266"/>
      <c r="H377" s="266"/>
    </row>
    <row r="379" spans="1:8" s="311" customFormat="1" x14ac:dyDescent="0.2">
      <c r="A379" s="314"/>
      <c r="B379" s="290"/>
      <c r="C379" s="310"/>
      <c r="D379" s="310"/>
      <c r="G379" s="266"/>
      <c r="H379" s="266"/>
    </row>
    <row r="380" spans="1:8" s="311" customFormat="1" x14ac:dyDescent="0.2">
      <c r="A380" s="314"/>
      <c r="B380" s="290"/>
      <c r="C380" s="310"/>
      <c r="D380" s="310"/>
      <c r="G380" s="266"/>
      <c r="H380" s="266"/>
    </row>
    <row r="381" spans="1:8" s="311" customFormat="1" x14ac:dyDescent="0.2">
      <c r="A381" s="314"/>
      <c r="B381" s="290"/>
      <c r="C381" s="315"/>
      <c r="D381" s="315"/>
      <c r="G381" s="266"/>
      <c r="H381" s="266"/>
    </row>
    <row r="382" spans="1:8" s="311" customFormat="1" x14ac:dyDescent="0.2">
      <c r="A382" s="314"/>
      <c r="B382" s="290"/>
      <c r="C382" s="310"/>
      <c r="D382" s="310"/>
      <c r="G382" s="266"/>
      <c r="H382" s="266"/>
    </row>
    <row r="383" spans="1:8" s="311" customFormat="1" x14ac:dyDescent="0.2">
      <c r="A383" s="314"/>
      <c r="B383" s="290"/>
      <c r="C383" s="325"/>
      <c r="D383" s="325"/>
      <c r="G383" s="266"/>
      <c r="H383" s="266"/>
    </row>
    <row r="384" spans="1:8" s="311" customFormat="1" x14ac:dyDescent="0.2">
      <c r="A384" s="314"/>
      <c r="B384" s="290"/>
      <c r="C384" s="310"/>
      <c r="D384" s="310"/>
      <c r="G384" s="266"/>
      <c r="H384" s="266"/>
    </row>
    <row r="385" spans="1:8" s="311" customFormat="1" x14ac:dyDescent="0.2">
      <c r="A385" s="314"/>
      <c r="B385" s="290"/>
      <c r="C385" s="310"/>
      <c r="D385" s="310"/>
      <c r="G385" s="266"/>
      <c r="H385" s="266"/>
    </row>
    <row r="386" spans="1:8" s="311" customFormat="1" x14ac:dyDescent="0.2">
      <c r="A386" s="314"/>
      <c r="B386" s="290"/>
      <c r="C386" s="310"/>
      <c r="D386" s="310"/>
      <c r="G386" s="266"/>
      <c r="H386" s="266"/>
    </row>
    <row r="387" spans="1:8" s="311" customFormat="1" x14ac:dyDescent="0.2">
      <c r="A387" s="314"/>
      <c r="B387" s="290"/>
      <c r="C387" s="325"/>
      <c r="D387" s="325"/>
      <c r="G387" s="266"/>
      <c r="H387" s="266"/>
    </row>
    <row r="388" spans="1:8" s="311" customFormat="1" x14ac:dyDescent="0.2">
      <c r="A388" s="314"/>
      <c r="B388" s="290"/>
      <c r="C388" s="310"/>
      <c r="D388" s="310"/>
      <c r="G388" s="266"/>
      <c r="H388" s="266"/>
    </row>
    <row r="389" spans="1:8" s="311" customFormat="1" x14ac:dyDescent="0.2">
      <c r="A389" s="314"/>
      <c r="B389" s="290"/>
      <c r="C389" s="310"/>
      <c r="D389" s="310"/>
      <c r="G389" s="266"/>
      <c r="H389" s="266"/>
    </row>
    <row r="390" spans="1:8" s="311" customFormat="1" x14ac:dyDescent="0.2">
      <c r="A390" s="314"/>
      <c r="B390" s="290"/>
      <c r="C390" s="325"/>
      <c r="D390" s="325"/>
      <c r="G390" s="266"/>
      <c r="H390" s="266"/>
    </row>
    <row r="391" spans="1:8" s="311" customFormat="1" x14ac:dyDescent="0.2">
      <c r="A391" s="314"/>
      <c r="B391" s="290"/>
      <c r="C391" s="310"/>
      <c r="D391" s="310"/>
      <c r="G391" s="266"/>
      <c r="H391" s="266"/>
    </row>
    <row r="393" spans="1:8" s="311" customFormat="1" x14ac:dyDescent="0.2">
      <c r="A393" s="314"/>
      <c r="B393" s="290"/>
      <c r="C393" s="310"/>
      <c r="D393" s="310"/>
      <c r="G393" s="266"/>
      <c r="H393" s="266"/>
    </row>
    <row r="394" spans="1:8" s="311" customFormat="1" x14ac:dyDescent="0.2">
      <c r="A394" s="314"/>
      <c r="B394" s="290"/>
      <c r="C394" s="310"/>
      <c r="D394" s="310"/>
      <c r="G394" s="266"/>
      <c r="H394" s="266"/>
    </row>
    <row r="395" spans="1:8" s="311" customFormat="1" x14ac:dyDescent="0.2">
      <c r="A395" s="314"/>
      <c r="B395" s="290"/>
      <c r="C395" s="315"/>
      <c r="D395" s="315"/>
      <c r="G395" s="266"/>
      <c r="H395" s="266"/>
    </row>
    <row r="396" spans="1:8" s="311" customFormat="1" x14ac:dyDescent="0.2">
      <c r="A396" s="314"/>
      <c r="B396" s="290"/>
      <c r="C396" s="325"/>
      <c r="D396" s="325"/>
      <c r="G396" s="266"/>
      <c r="H396" s="266"/>
    </row>
    <row r="397" spans="1:8" s="311" customFormat="1" x14ac:dyDescent="0.2">
      <c r="A397" s="314"/>
      <c r="B397" s="290"/>
      <c r="C397" s="310"/>
      <c r="D397" s="310"/>
      <c r="G397" s="266"/>
      <c r="H397" s="266"/>
    </row>
    <row r="398" spans="1:8" s="311" customFormat="1" x14ac:dyDescent="0.2">
      <c r="A398" s="314"/>
      <c r="B398" s="290"/>
      <c r="C398" s="310"/>
      <c r="D398" s="310"/>
      <c r="G398" s="266"/>
      <c r="H398" s="266"/>
    </row>
    <row r="399" spans="1:8" s="311" customFormat="1" x14ac:dyDescent="0.2">
      <c r="A399" s="314"/>
      <c r="B399" s="290"/>
      <c r="C399" s="315"/>
      <c r="D399" s="315"/>
      <c r="G399" s="266"/>
      <c r="H399" s="266"/>
    </row>
    <row r="400" spans="1:8" s="311" customFormat="1" x14ac:dyDescent="0.2">
      <c r="A400" s="314"/>
      <c r="B400" s="290"/>
      <c r="C400" s="310"/>
      <c r="D400" s="310"/>
      <c r="G400" s="266"/>
      <c r="H400" s="266"/>
    </row>
    <row r="401" spans="1:8" s="311" customFormat="1" x14ac:dyDescent="0.2">
      <c r="A401" s="314"/>
      <c r="B401" s="290"/>
      <c r="C401" s="310"/>
      <c r="D401" s="310"/>
      <c r="G401" s="266"/>
      <c r="H401" s="266"/>
    </row>
    <row r="402" spans="1:8" s="311" customFormat="1" x14ac:dyDescent="0.2">
      <c r="A402" s="314"/>
      <c r="B402" s="290"/>
      <c r="C402" s="310"/>
      <c r="D402" s="310"/>
      <c r="G402" s="266"/>
      <c r="H402" s="266"/>
    </row>
    <row r="403" spans="1:8" s="311" customFormat="1" x14ac:dyDescent="0.2">
      <c r="A403" s="314"/>
      <c r="B403" s="290"/>
      <c r="C403" s="315"/>
      <c r="D403" s="315"/>
      <c r="G403" s="266"/>
      <c r="H403" s="266"/>
    </row>
    <row r="404" spans="1:8" s="311" customFormat="1" x14ac:dyDescent="0.2">
      <c r="A404" s="314"/>
      <c r="B404" s="290"/>
      <c r="C404" s="315"/>
      <c r="D404" s="315"/>
      <c r="G404" s="266"/>
      <c r="H404" s="266"/>
    </row>
    <row r="405" spans="1:8" s="311" customFormat="1" x14ac:dyDescent="0.2">
      <c r="A405" s="314"/>
      <c r="B405" s="290"/>
      <c r="C405" s="315"/>
      <c r="D405" s="315"/>
      <c r="G405" s="266"/>
      <c r="H405" s="266"/>
    </row>
    <row r="406" spans="1:8" s="311" customFormat="1" x14ac:dyDescent="0.2">
      <c r="A406" s="314"/>
      <c r="B406" s="290"/>
      <c r="C406" s="315"/>
      <c r="D406" s="315"/>
      <c r="G406" s="266"/>
      <c r="H406" s="266"/>
    </row>
    <row r="407" spans="1:8" s="311" customFormat="1" x14ac:dyDescent="0.2">
      <c r="A407" s="314"/>
      <c r="B407" s="290"/>
      <c r="C407" s="315"/>
      <c r="D407" s="315"/>
      <c r="G407" s="266"/>
      <c r="H407" s="266"/>
    </row>
    <row r="408" spans="1:8" s="311" customFormat="1" x14ac:dyDescent="0.2">
      <c r="A408" s="314"/>
      <c r="B408" s="290"/>
      <c r="C408" s="325"/>
      <c r="D408" s="325"/>
      <c r="G408" s="266"/>
      <c r="H408" s="266"/>
    </row>
    <row r="409" spans="1:8" s="311" customFormat="1" x14ac:dyDescent="0.2">
      <c r="A409" s="314"/>
      <c r="B409" s="290"/>
      <c r="C409" s="310"/>
      <c r="D409" s="310"/>
      <c r="G409" s="266"/>
      <c r="H409" s="266"/>
    </row>
    <row r="410" spans="1:8" s="311" customFormat="1" x14ac:dyDescent="0.2">
      <c r="A410" s="314"/>
      <c r="B410" s="290"/>
      <c r="C410" s="310"/>
      <c r="D410" s="310"/>
      <c r="G410" s="266"/>
      <c r="H410" s="266"/>
    </row>
    <row r="412" spans="1:8" s="311" customFormat="1" x14ac:dyDescent="0.2">
      <c r="A412" s="314"/>
      <c r="B412" s="290"/>
      <c r="C412" s="310"/>
      <c r="D412" s="310"/>
      <c r="G412" s="266"/>
      <c r="H412" s="266"/>
    </row>
    <row r="413" spans="1:8" s="311" customFormat="1" x14ac:dyDescent="0.2">
      <c r="A413" s="314"/>
      <c r="B413" s="290"/>
      <c r="C413" s="325"/>
      <c r="D413" s="325"/>
      <c r="G413" s="266"/>
      <c r="H413" s="266"/>
    </row>
    <row r="414" spans="1:8" s="311" customFormat="1" x14ac:dyDescent="0.2">
      <c r="A414" s="314"/>
      <c r="B414" s="290"/>
      <c r="C414" s="325"/>
      <c r="D414" s="325"/>
      <c r="G414" s="266"/>
      <c r="H414" s="266"/>
    </row>
    <row r="415" spans="1:8" s="311" customFormat="1" x14ac:dyDescent="0.2">
      <c r="A415" s="314"/>
      <c r="B415" s="290"/>
      <c r="C415" s="325"/>
      <c r="D415" s="325"/>
      <c r="G415" s="266"/>
      <c r="H415" s="266"/>
    </row>
    <row r="416" spans="1:8" s="311" customFormat="1" x14ac:dyDescent="0.2">
      <c r="A416" s="314"/>
      <c r="B416" s="290"/>
      <c r="C416" s="325"/>
      <c r="D416" s="325"/>
      <c r="G416" s="266"/>
      <c r="H416" s="266"/>
    </row>
    <row r="417" spans="1:8" s="311" customFormat="1" x14ac:dyDescent="0.2">
      <c r="A417" s="314"/>
      <c r="B417" s="330"/>
      <c r="C417" s="325"/>
      <c r="D417" s="325"/>
      <c r="G417" s="266"/>
      <c r="H417" s="266"/>
    </row>
    <row r="418" spans="1:8" s="311" customFormat="1" x14ac:dyDescent="0.2">
      <c r="A418" s="314"/>
      <c r="B418" s="290"/>
      <c r="C418" s="310"/>
      <c r="D418" s="310"/>
      <c r="G418" s="266"/>
      <c r="H418" s="266"/>
    </row>
    <row r="419" spans="1:8" s="311" customFormat="1" x14ac:dyDescent="0.2">
      <c r="A419" s="314"/>
      <c r="B419" s="290"/>
      <c r="C419" s="310"/>
      <c r="D419" s="310"/>
      <c r="G419" s="266"/>
      <c r="H419" s="266"/>
    </row>
    <row r="420" spans="1:8" s="311" customFormat="1" x14ac:dyDescent="0.2">
      <c r="A420" s="314"/>
      <c r="B420" s="290"/>
      <c r="C420" s="310"/>
      <c r="D420" s="310"/>
      <c r="G420" s="266"/>
      <c r="H420" s="266"/>
    </row>
    <row r="421" spans="1:8" s="311" customFormat="1" x14ac:dyDescent="0.2">
      <c r="A421" s="314"/>
      <c r="B421" s="290"/>
      <c r="C421" s="310"/>
      <c r="D421" s="310"/>
      <c r="G421" s="266"/>
      <c r="H421" s="266"/>
    </row>
    <row r="422" spans="1:8" s="311" customFormat="1" x14ac:dyDescent="0.2">
      <c r="A422" s="314"/>
      <c r="B422" s="290"/>
      <c r="C422" s="310"/>
      <c r="D422" s="310"/>
      <c r="G422" s="266"/>
      <c r="H422" s="266"/>
    </row>
    <row r="423" spans="1:8" s="311" customFormat="1" x14ac:dyDescent="0.2">
      <c r="A423" s="314"/>
      <c r="B423" s="290"/>
      <c r="C423" s="315"/>
      <c r="D423" s="315"/>
      <c r="G423" s="266"/>
      <c r="H423" s="266"/>
    </row>
    <row r="424" spans="1:8" s="311" customFormat="1" x14ac:dyDescent="0.2">
      <c r="A424" s="314"/>
      <c r="B424" s="331"/>
      <c r="C424" s="323"/>
      <c r="D424" s="323"/>
      <c r="G424" s="266"/>
      <c r="H424" s="266"/>
    </row>
    <row r="425" spans="1:8" s="311" customFormat="1" x14ac:dyDescent="0.2">
      <c r="A425" s="314"/>
      <c r="B425" s="331"/>
      <c r="C425" s="323"/>
      <c r="D425" s="323"/>
      <c r="G425" s="266"/>
      <c r="H425" s="266"/>
    </row>
    <row r="426" spans="1:8" s="311" customFormat="1" x14ac:dyDescent="0.2">
      <c r="A426" s="314"/>
      <c r="B426" s="322"/>
      <c r="C426" s="315"/>
      <c r="D426" s="315"/>
      <c r="G426" s="266"/>
      <c r="H426" s="266"/>
    </row>
    <row r="427" spans="1:8" s="311" customFormat="1" x14ac:dyDescent="0.2">
      <c r="A427" s="314"/>
      <c r="B427" s="290"/>
      <c r="C427" s="315"/>
      <c r="D427" s="315"/>
      <c r="G427" s="266"/>
      <c r="H427" s="266"/>
    </row>
    <row r="428" spans="1:8" s="311" customFormat="1" x14ac:dyDescent="0.2">
      <c r="A428" s="314"/>
      <c r="B428" s="322"/>
      <c r="C428" s="315"/>
      <c r="D428" s="315"/>
      <c r="G428" s="266"/>
      <c r="H428" s="266"/>
    </row>
    <row r="429" spans="1:8" s="311" customFormat="1" x14ac:dyDescent="0.2">
      <c r="A429" s="314"/>
      <c r="B429" s="322"/>
      <c r="C429" s="315"/>
      <c r="D429" s="323"/>
      <c r="G429" s="266"/>
      <c r="H429" s="266"/>
    </row>
    <row r="430" spans="1:8" s="311" customFormat="1" x14ac:dyDescent="0.2">
      <c r="A430" s="314"/>
      <c r="B430" s="322"/>
      <c r="C430" s="315"/>
      <c r="D430" s="323"/>
      <c r="G430" s="266"/>
      <c r="H430" s="266"/>
    </row>
    <row r="431" spans="1:8" s="311" customFormat="1" x14ac:dyDescent="0.2">
      <c r="A431" s="314"/>
      <c r="B431" s="290"/>
      <c r="C431" s="325"/>
      <c r="D431" s="325"/>
      <c r="G431" s="266"/>
      <c r="H431" s="266"/>
    </row>
    <row r="432" spans="1:8" s="311" customFormat="1" x14ac:dyDescent="0.2">
      <c r="A432" s="314"/>
      <c r="B432" s="322"/>
      <c r="C432" s="325"/>
      <c r="D432" s="325"/>
      <c r="G432" s="266"/>
      <c r="H432" s="266"/>
    </row>
    <row r="433" spans="1:8" s="311" customFormat="1" x14ac:dyDescent="0.2">
      <c r="A433" s="314"/>
      <c r="B433" s="322"/>
      <c r="C433" s="315"/>
      <c r="D433" s="315"/>
      <c r="G433" s="266"/>
      <c r="H433" s="266"/>
    </row>
    <row r="434" spans="1:8" s="311" customFormat="1" x14ac:dyDescent="0.2">
      <c r="A434" s="314"/>
      <c r="B434" s="322"/>
      <c r="C434" s="315"/>
      <c r="D434" s="315"/>
      <c r="G434" s="266"/>
      <c r="H434" s="266"/>
    </row>
    <row r="437" spans="1:8" s="311" customFormat="1" x14ac:dyDescent="0.2">
      <c r="A437" s="314"/>
      <c r="B437" s="322"/>
      <c r="C437" s="325"/>
      <c r="D437" s="325"/>
      <c r="G437" s="266"/>
      <c r="H437" s="266"/>
    </row>
    <row r="438" spans="1:8" s="311" customFormat="1" x14ac:dyDescent="0.2">
      <c r="A438" s="314"/>
      <c r="B438" s="322"/>
      <c r="C438" s="332"/>
      <c r="D438" s="332"/>
      <c r="G438" s="266"/>
      <c r="H438" s="266"/>
    </row>
    <row r="439" spans="1:8" s="311" customFormat="1" x14ac:dyDescent="0.2">
      <c r="A439" s="314"/>
      <c r="B439" s="290"/>
      <c r="C439" s="325"/>
      <c r="D439" s="325"/>
      <c r="G439" s="266"/>
      <c r="H439" s="266"/>
    </row>
    <row r="440" spans="1:8" s="311" customFormat="1" x14ac:dyDescent="0.2">
      <c r="A440" s="314"/>
      <c r="B440" s="290"/>
      <c r="C440" s="310"/>
      <c r="D440" s="310"/>
      <c r="G440" s="266"/>
      <c r="H440" s="266"/>
    </row>
    <row r="441" spans="1:8" s="311" customFormat="1" x14ac:dyDescent="0.2">
      <c r="A441" s="314"/>
      <c r="B441" s="290"/>
      <c r="C441" s="325"/>
      <c r="D441" s="325"/>
      <c r="G441" s="266"/>
      <c r="H441" s="266"/>
    </row>
    <row r="442" spans="1:8" s="311" customFormat="1" x14ac:dyDescent="0.2">
      <c r="A442" s="314"/>
      <c r="B442" s="290"/>
      <c r="C442" s="325"/>
      <c r="D442" s="325"/>
      <c r="G442" s="266"/>
      <c r="H442" s="266"/>
    </row>
    <row r="443" spans="1:8" s="311" customFormat="1" x14ac:dyDescent="0.2">
      <c r="A443" s="314"/>
      <c r="B443" s="290"/>
      <c r="C443" s="310"/>
      <c r="D443" s="310"/>
      <c r="G443" s="266"/>
      <c r="H443" s="266"/>
    </row>
    <row r="444" spans="1:8" s="311" customFormat="1" x14ac:dyDescent="0.2">
      <c r="A444" s="314"/>
      <c r="B444" s="290"/>
      <c r="C444" s="325"/>
      <c r="D444" s="325"/>
      <c r="G444" s="266"/>
      <c r="H444" s="266"/>
    </row>
    <row r="445" spans="1:8" s="311" customFormat="1" x14ac:dyDescent="0.2">
      <c r="A445" s="314"/>
      <c r="B445" s="290"/>
      <c r="C445" s="310"/>
      <c r="D445" s="310"/>
      <c r="G445" s="266"/>
      <c r="H445" s="266"/>
    </row>
    <row r="447" spans="1:8" s="311" customFormat="1" x14ac:dyDescent="0.2">
      <c r="A447" s="314"/>
      <c r="B447" s="290"/>
      <c r="C447" s="310"/>
      <c r="D447" s="310"/>
      <c r="G447" s="266"/>
      <c r="H447" s="266"/>
    </row>
    <row r="448" spans="1:8" s="311" customFormat="1" x14ac:dyDescent="0.2">
      <c r="A448" s="314"/>
      <c r="B448" s="290"/>
      <c r="C448" s="310"/>
      <c r="D448" s="310"/>
      <c r="G448" s="266"/>
      <c r="H448" s="266"/>
    </row>
    <row r="449" spans="1:8" s="311" customFormat="1" x14ac:dyDescent="0.2">
      <c r="A449" s="314"/>
      <c r="B449" s="290"/>
      <c r="C449" s="310"/>
      <c r="D449" s="310"/>
      <c r="G449" s="266"/>
      <c r="H449" s="266"/>
    </row>
    <row r="450" spans="1:8" s="311" customFormat="1" x14ac:dyDescent="0.2">
      <c r="A450" s="314"/>
      <c r="B450" s="290"/>
      <c r="C450" s="310"/>
      <c r="D450" s="310"/>
      <c r="G450" s="266"/>
      <c r="H450" s="266"/>
    </row>
    <row r="451" spans="1:8" s="311" customFormat="1" x14ac:dyDescent="0.2">
      <c r="A451" s="327"/>
      <c r="B451" s="315"/>
      <c r="C451" s="315"/>
      <c r="D451" s="315"/>
      <c r="G451" s="266"/>
      <c r="H451" s="266"/>
    </row>
    <row r="452" spans="1:8" s="311" customFormat="1" x14ac:dyDescent="0.2">
      <c r="A452" s="314"/>
      <c r="B452" s="322"/>
      <c r="C452" s="266"/>
      <c r="D452" s="266"/>
      <c r="G452" s="266"/>
      <c r="H452" s="266"/>
    </row>
    <row r="453" spans="1:8" s="311" customFormat="1" x14ac:dyDescent="0.2">
      <c r="A453" s="314"/>
      <c r="B453" s="290"/>
      <c r="C453" s="310"/>
      <c r="D453" s="310"/>
      <c r="G453" s="266"/>
      <c r="H453" s="266"/>
    </row>
    <row r="454" spans="1:8" s="311" customFormat="1" x14ac:dyDescent="0.2">
      <c r="A454" s="314"/>
      <c r="B454" s="290"/>
      <c r="C454" s="310"/>
      <c r="D454" s="325"/>
      <c r="G454" s="266"/>
      <c r="H454" s="266"/>
    </row>
    <row r="455" spans="1:8" s="311" customFormat="1" x14ac:dyDescent="0.2">
      <c r="A455" s="314"/>
      <c r="B455" s="290"/>
      <c r="C455" s="325"/>
      <c r="D455" s="325"/>
      <c r="G455" s="266"/>
      <c r="H455" s="266"/>
    </row>
    <row r="456" spans="1:8" s="311" customFormat="1" x14ac:dyDescent="0.2">
      <c r="A456" s="314"/>
      <c r="B456" s="290"/>
      <c r="C456" s="325"/>
      <c r="D456" s="323"/>
      <c r="G456" s="266"/>
      <c r="H456" s="266"/>
    </row>
    <row r="457" spans="1:8" s="311" customFormat="1" x14ac:dyDescent="0.2">
      <c r="A457" s="314"/>
      <c r="B457" s="322"/>
      <c r="C457" s="315"/>
      <c r="D457" s="315"/>
      <c r="G457" s="266"/>
      <c r="H457" s="266"/>
    </row>
    <row r="458" spans="1:8" s="311" customFormat="1" x14ac:dyDescent="0.2">
      <c r="A458" s="314"/>
      <c r="B458" s="290"/>
      <c r="C458" s="310"/>
      <c r="D458" s="325"/>
      <c r="G458" s="266"/>
      <c r="H458" s="266"/>
    </row>
    <row r="459" spans="1:8" s="311" customFormat="1" x14ac:dyDescent="0.2">
      <c r="A459" s="314"/>
      <c r="B459" s="290"/>
      <c r="C459" s="325"/>
      <c r="D459" s="325"/>
      <c r="G459" s="266"/>
      <c r="H459" s="266"/>
    </row>
    <row r="460" spans="1:8" s="311" customFormat="1" x14ac:dyDescent="0.2">
      <c r="A460" s="314"/>
      <c r="B460" s="290"/>
      <c r="C460" s="325"/>
      <c r="D460" s="323"/>
      <c r="G460" s="266"/>
      <c r="H460" s="266"/>
    </row>
    <row r="461" spans="1:8" s="311" customFormat="1" x14ac:dyDescent="0.2">
      <c r="A461" s="314"/>
      <c r="B461" s="290"/>
      <c r="C461" s="325"/>
      <c r="D461" s="325"/>
      <c r="G461" s="266"/>
      <c r="H461" s="266"/>
    </row>
    <row r="462" spans="1:8" s="311" customFormat="1" x14ac:dyDescent="0.2">
      <c r="A462" s="314"/>
      <c r="B462" s="290"/>
      <c r="C462" s="310"/>
      <c r="D462" s="310"/>
      <c r="G462" s="266"/>
      <c r="H462" s="266"/>
    </row>
    <row r="463" spans="1:8" s="311" customFormat="1" x14ac:dyDescent="0.2">
      <c r="A463" s="314"/>
      <c r="B463" s="290"/>
      <c r="C463" s="310"/>
      <c r="D463" s="310"/>
      <c r="G463" s="266"/>
      <c r="H463" s="266"/>
    </row>
    <row r="465" spans="1:8" s="311" customFormat="1" x14ac:dyDescent="0.2">
      <c r="A465" s="314"/>
      <c r="B465" s="290"/>
      <c r="C465" s="310"/>
      <c r="D465" s="310"/>
      <c r="G465" s="266"/>
      <c r="H465" s="266"/>
    </row>
    <row r="466" spans="1:8" s="311" customFormat="1" x14ac:dyDescent="0.2">
      <c r="A466" s="314"/>
      <c r="B466" s="290"/>
      <c r="C466" s="310"/>
      <c r="D466" s="310"/>
      <c r="G466" s="266"/>
      <c r="H466" s="266"/>
    </row>
    <row r="467" spans="1:8" s="311" customFormat="1" x14ac:dyDescent="0.2">
      <c r="A467" s="314"/>
      <c r="B467" s="290"/>
      <c r="C467" s="323"/>
      <c r="D467" s="323"/>
      <c r="G467" s="266"/>
      <c r="H467" s="266"/>
    </row>
    <row r="468" spans="1:8" s="311" customFormat="1" x14ac:dyDescent="0.2">
      <c r="A468" s="314"/>
      <c r="B468" s="333"/>
      <c r="C468" s="325"/>
      <c r="D468" s="325"/>
      <c r="G468" s="266"/>
      <c r="H468" s="266"/>
    </row>
    <row r="469" spans="1:8" s="311" customFormat="1" x14ac:dyDescent="0.2">
      <c r="A469" s="314"/>
      <c r="B469" s="290"/>
      <c r="C469" s="310"/>
      <c r="D469" s="310"/>
      <c r="G469" s="266"/>
      <c r="H469" s="266"/>
    </row>
    <row r="470" spans="1:8" s="311" customFormat="1" x14ac:dyDescent="0.2">
      <c r="A470" s="314"/>
      <c r="B470" s="290"/>
      <c r="C470" s="310"/>
      <c r="D470" s="310"/>
      <c r="G470" s="266"/>
      <c r="H470" s="266"/>
    </row>
    <row r="471" spans="1:8" s="311" customFormat="1" x14ac:dyDescent="0.2">
      <c r="A471" s="314"/>
      <c r="B471" s="290"/>
      <c r="C471" s="332"/>
      <c r="D471" s="332"/>
      <c r="G471" s="266"/>
      <c r="H471" s="266"/>
    </row>
    <row r="472" spans="1:8" s="311" customFormat="1" x14ac:dyDescent="0.2">
      <c r="A472" s="314"/>
      <c r="B472" s="290"/>
      <c r="C472" s="310"/>
      <c r="D472" s="310"/>
      <c r="G472" s="266"/>
      <c r="H472" s="266"/>
    </row>
    <row r="473" spans="1:8" s="311" customFormat="1" x14ac:dyDescent="0.2">
      <c r="A473" s="314"/>
      <c r="B473" s="290"/>
      <c r="C473" s="310"/>
      <c r="D473" s="310"/>
      <c r="G473" s="266"/>
      <c r="H473" s="266"/>
    </row>
    <row r="474" spans="1:8" s="311" customFormat="1" x14ac:dyDescent="0.2">
      <c r="A474" s="314"/>
      <c r="B474" s="290"/>
      <c r="C474" s="325"/>
      <c r="D474" s="325"/>
      <c r="G474" s="266"/>
      <c r="H474" s="266"/>
    </row>
    <row r="475" spans="1:8" s="311" customFormat="1" x14ac:dyDescent="0.2">
      <c r="A475" s="314"/>
      <c r="B475" s="290"/>
      <c r="C475" s="310"/>
      <c r="D475" s="310"/>
      <c r="G475" s="266"/>
      <c r="H475" s="266"/>
    </row>
    <row r="476" spans="1:8" s="311" customFormat="1" x14ac:dyDescent="0.2">
      <c r="A476" s="314"/>
      <c r="B476" s="290"/>
      <c r="C476" s="310"/>
      <c r="D476" s="310"/>
      <c r="G476" s="266"/>
      <c r="H476" s="266"/>
    </row>
    <row r="477" spans="1:8" s="311" customFormat="1" x14ac:dyDescent="0.2">
      <c r="A477" s="314"/>
      <c r="B477" s="290"/>
      <c r="C477" s="310"/>
      <c r="D477" s="310"/>
      <c r="G477" s="266"/>
      <c r="H477" s="266"/>
    </row>
    <row r="478" spans="1:8" s="311" customFormat="1" x14ac:dyDescent="0.2">
      <c r="A478" s="314"/>
      <c r="B478" s="290"/>
      <c r="C478" s="315"/>
      <c r="D478" s="315"/>
      <c r="G478" s="266"/>
      <c r="H478" s="266"/>
    </row>
    <row r="479" spans="1:8" s="311" customFormat="1" x14ac:dyDescent="0.2">
      <c r="A479" s="314"/>
      <c r="B479" s="290"/>
      <c r="C479" s="310"/>
      <c r="D479" s="310"/>
      <c r="G479" s="266"/>
      <c r="H479" s="266"/>
    </row>
    <row r="480" spans="1:8" s="311" customFormat="1" x14ac:dyDescent="0.2">
      <c r="A480" s="314"/>
      <c r="B480" s="290"/>
      <c r="C480" s="310"/>
      <c r="D480" s="310"/>
      <c r="G480" s="266"/>
      <c r="H480" s="266"/>
    </row>
    <row r="481" spans="1:8" s="311" customFormat="1" x14ac:dyDescent="0.2">
      <c r="A481" s="314"/>
      <c r="B481" s="290"/>
      <c r="C481" s="315"/>
      <c r="D481" s="315"/>
      <c r="G481" s="266"/>
      <c r="H481" s="266"/>
    </row>
    <row r="482" spans="1:8" s="311" customFormat="1" x14ac:dyDescent="0.2">
      <c r="A482" s="314"/>
      <c r="B482" s="290"/>
      <c r="C482" s="310"/>
      <c r="D482" s="310"/>
      <c r="G482" s="266"/>
      <c r="H482" s="266"/>
    </row>
    <row r="483" spans="1:8" s="311" customFormat="1" x14ac:dyDescent="0.2">
      <c r="A483" s="314"/>
      <c r="B483" s="334"/>
      <c r="C483" s="325"/>
      <c r="D483" s="325"/>
      <c r="G483" s="266"/>
      <c r="H483" s="266"/>
    </row>
    <row r="484" spans="1:8" s="311" customFormat="1" x14ac:dyDescent="0.2">
      <c r="A484" s="314"/>
      <c r="B484" s="334"/>
      <c r="C484" s="325"/>
      <c r="D484" s="325"/>
      <c r="G484" s="266"/>
      <c r="H484" s="266"/>
    </row>
    <row r="485" spans="1:8" s="311" customFormat="1" x14ac:dyDescent="0.2">
      <c r="A485" s="314"/>
      <c r="B485" s="335"/>
      <c r="C485" s="325"/>
      <c r="D485" s="325"/>
      <c r="G485" s="266"/>
      <c r="H485" s="266"/>
    </row>
    <row r="486" spans="1:8" s="311" customFormat="1" x14ac:dyDescent="0.2">
      <c r="A486" s="314"/>
      <c r="B486" s="290"/>
      <c r="C486" s="332"/>
      <c r="D486" s="332"/>
      <c r="G486" s="266"/>
      <c r="H486" s="266"/>
    </row>
    <row r="487" spans="1:8" s="311" customFormat="1" x14ac:dyDescent="0.2">
      <c r="A487" s="314"/>
      <c r="B487" s="290"/>
      <c r="C487" s="310"/>
      <c r="D487" s="310"/>
      <c r="G487" s="266"/>
      <c r="H487" s="266"/>
    </row>
    <row r="488" spans="1:8" s="311" customFormat="1" x14ac:dyDescent="0.2">
      <c r="A488" s="314"/>
      <c r="B488" s="290"/>
      <c r="C488" s="310"/>
      <c r="D488" s="310"/>
      <c r="G488" s="266"/>
      <c r="H488" s="266"/>
    </row>
    <row r="489" spans="1:8" s="311" customFormat="1" x14ac:dyDescent="0.2">
      <c r="A489" s="314"/>
      <c r="B489" s="290"/>
      <c r="C489" s="310"/>
      <c r="D489" s="310"/>
      <c r="G489" s="266"/>
      <c r="H489" s="266"/>
    </row>
    <row r="490" spans="1:8" s="311" customFormat="1" x14ac:dyDescent="0.2">
      <c r="A490" s="314"/>
      <c r="B490" s="290"/>
      <c r="C490" s="325"/>
      <c r="D490" s="325"/>
      <c r="G490" s="266"/>
      <c r="H490" s="266"/>
    </row>
    <row r="491" spans="1:8" s="311" customFormat="1" x14ac:dyDescent="0.2">
      <c r="A491" s="314"/>
      <c r="B491" s="290"/>
      <c r="C491" s="310"/>
      <c r="D491" s="310"/>
      <c r="G491" s="266"/>
      <c r="H491" s="266"/>
    </row>
    <row r="492" spans="1:8" s="311" customFormat="1" x14ac:dyDescent="0.2">
      <c r="A492" s="314"/>
      <c r="B492" s="322"/>
      <c r="C492" s="332"/>
      <c r="D492" s="332"/>
      <c r="G492" s="266"/>
      <c r="H492" s="266"/>
    </row>
    <row r="493" spans="1:8" s="311" customFormat="1" x14ac:dyDescent="0.2">
      <c r="A493" s="314"/>
      <c r="B493" s="290"/>
      <c r="C493" s="310"/>
      <c r="D493" s="325"/>
      <c r="G493" s="266"/>
      <c r="H493" s="266"/>
    </row>
    <row r="494" spans="1:8" s="311" customFormat="1" x14ac:dyDescent="0.2">
      <c r="A494" s="314"/>
      <c r="B494" s="290"/>
      <c r="C494" s="325"/>
      <c r="D494" s="325"/>
      <c r="G494" s="266"/>
      <c r="H494" s="266"/>
    </row>
    <row r="495" spans="1:8" s="311" customFormat="1" x14ac:dyDescent="0.2">
      <c r="A495" s="314"/>
      <c r="B495" s="290"/>
      <c r="C495" s="325"/>
      <c r="D495" s="323"/>
      <c r="G495" s="266"/>
      <c r="H495" s="266"/>
    </row>
    <row r="496" spans="1:8" s="311" customFormat="1" x14ac:dyDescent="0.2">
      <c r="A496" s="314"/>
      <c r="B496" s="290"/>
      <c r="C496" s="310"/>
      <c r="D496" s="310"/>
      <c r="G496" s="266"/>
      <c r="H496" s="266"/>
    </row>
    <row r="497" spans="1:8" s="311" customFormat="1" x14ac:dyDescent="0.2">
      <c r="A497" s="314"/>
      <c r="B497" s="290"/>
      <c r="C497" s="310"/>
      <c r="D497" s="310"/>
      <c r="G497" s="266"/>
      <c r="H497" s="266"/>
    </row>
    <row r="498" spans="1:8" s="311" customFormat="1" x14ac:dyDescent="0.2">
      <c r="A498" s="314"/>
      <c r="B498" s="290"/>
      <c r="C498" s="310"/>
      <c r="D498" s="310"/>
      <c r="G498" s="266"/>
      <c r="H498" s="266"/>
    </row>
    <row r="499" spans="1:8" s="311" customFormat="1" x14ac:dyDescent="0.2">
      <c r="A499" s="314"/>
      <c r="B499" s="290"/>
      <c r="C499" s="323"/>
      <c r="D499" s="323"/>
      <c r="G499" s="266"/>
      <c r="H499" s="266"/>
    </row>
    <row r="500" spans="1:8" s="311" customFormat="1" x14ac:dyDescent="0.2">
      <c r="A500" s="314"/>
      <c r="B500" s="290"/>
      <c r="C500" s="310"/>
      <c r="D500" s="310"/>
      <c r="G500" s="266"/>
      <c r="H500" s="266"/>
    </row>
    <row r="501" spans="1:8" s="311" customFormat="1" x14ac:dyDescent="0.2">
      <c r="A501" s="314"/>
      <c r="B501" s="290"/>
      <c r="C501" s="310"/>
      <c r="D501" s="310"/>
      <c r="G501" s="266"/>
      <c r="H501" s="266"/>
    </row>
    <row r="502" spans="1:8" s="311" customFormat="1" x14ac:dyDescent="0.2">
      <c r="A502" s="327"/>
      <c r="B502" s="290"/>
      <c r="C502" s="310"/>
      <c r="D502" s="310"/>
      <c r="G502" s="266"/>
      <c r="H502" s="266"/>
    </row>
    <row r="503" spans="1:8" s="311" customFormat="1" x14ac:dyDescent="0.2">
      <c r="A503" s="314"/>
      <c r="B503" s="290"/>
      <c r="C503" s="310"/>
      <c r="D503" s="310"/>
      <c r="G503" s="266"/>
      <c r="H503" s="266"/>
    </row>
    <row r="504" spans="1:8" s="311" customFormat="1" x14ac:dyDescent="0.2">
      <c r="A504" s="336"/>
      <c r="B504" s="334"/>
      <c r="C504" s="325"/>
      <c r="D504" s="325"/>
      <c r="G504" s="266"/>
      <c r="H504" s="266"/>
    </row>
    <row r="505" spans="1:8" s="311" customFormat="1" x14ac:dyDescent="0.2">
      <c r="A505" s="336"/>
      <c r="B505" s="334"/>
      <c r="C505" s="325"/>
      <c r="D505" s="325"/>
      <c r="G505" s="266"/>
      <c r="H505" s="266"/>
    </row>
    <row r="506" spans="1:8" s="311" customFormat="1" x14ac:dyDescent="0.2">
      <c r="A506" s="336"/>
      <c r="B506" s="335"/>
      <c r="C506" s="325"/>
      <c r="D506" s="325"/>
      <c r="G506" s="266"/>
      <c r="H506" s="266"/>
    </row>
    <row r="507" spans="1:8" s="311" customFormat="1" x14ac:dyDescent="0.2">
      <c r="A507" s="336"/>
      <c r="B507" s="290"/>
      <c r="C507" s="315"/>
      <c r="D507" s="315"/>
      <c r="G507" s="266"/>
      <c r="H507" s="266"/>
    </row>
    <row r="508" spans="1:8" s="311" customFormat="1" x14ac:dyDescent="0.2">
      <c r="A508" s="336"/>
      <c r="B508" s="290"/>
      <c r="C508" s="325"/>
      <c r="D508" s="325"/>
      <c r="G508" s="266"/>
      <c r="H508" s="266"/>
    </row>
    <row r="509" spans="1:8" s="311" customFormat="1" x14ac:dyDescent="0.2">
      <c r="A509" s="336"/>
      <c r="B509" s="290"/>
      <c r="C509" s="310"/>
      <c r="D509" s="310"/>
      <c r="G509" s="266"/>
      <c r="H509" s="266"/>
    </row>
    <row r="510" spans="1:8" s="311" customFormat="1" x14ac:dyDescent="0.2">
      <c r="A510" s="336"/>
      <c r="B510" s="337"/>
      <c r="C510" s="315"/>
      <c r="D510" s="315"/>
      <c r="G510" s="266"/>
      <c r="H510" s="266"/>
    </row>
    <row r="511" spans="1:8" s="311" customFormat="1" x14ac:dyDescent="0.2">
      <c r="A511" s="336"/>
      <c r="B511" s="290"/>
      <c r="C511" s="310"/>
      <c r="D511" s="325"/>
      <c r="G511" s="266"/>
      <c r="H511" s="266"/>
    </row>
    <row r="512" spans="1:8" s="311" customFormat="1" x14ac:dyDescent="0.2">
      <c r="A512" s="336"/>
      <c r="B512" s="290"/>
      <c r="C512" s="325"/>
      <c r="D512" s="325"/>
      <c r="G512" s="266"/>
      <c r="H512" s="266"/>
    </row>
    <row r="513" spans="1:8" s="311" customFormat="1" x14ac:dyDescent="0.2">
      <c r="A513" s="336"/>
      <c r="B513" s="290"/>
      <c r="C513" s="325"/>
      <c r="D513" s="323"/>
      <c r="G513" s="266"/>
      <c r="H513" s="266"/>
    </row>
    <row r="514" spans="1:8" s="311" customFormat="1" x14ac:dyDescent="0.2">
      <c r="A514" s="336"/>
      <c r="B514" s="322"/>
      <c r="C514" s="332"/>
      <c r="D514" s="332"/>
      <c r="G514" s="266"/>
      <c r="H514" s="266"/>
    </row>
    <row r="515" spans="1:8" s="311" customFormat="1" x14ac:dyDescent="0.2">
      <c r="A515" s="336"/>
      <c r="B515" s="290"/>
      <c r="C515" s="325"/>
      <c r="D515" s="325"/>
      <c r="G515" s="266"/>
      <c r="H515" s="266"/>
    </row>
    <row r="516" spans="1:8" s="311" customFormat="1" x14ac:dyDescent="0.2">
      <c r="A516" s="336"/>
      <c r="B516" s="290"/>
      <c r="C516" s="310"/>
      <c r="D516" s="310"/>
      <c r="G516" s="266"/>
      <c r="H516" s="266"/>
    </row>
    <row r="517" spans="1:8" s="311" customFormat="1" x14ac:dyDescent="0.2">
      <c r="A517" s="336"/>
      <c r="B517" s="322"/>
      <c r="C517" s="332"/>
      <c r="D517" s="332"/>
      <c r="G517" s="266"/>
      <c r="H517" s="266"/>
    </row>
    <row r="518" spans="1:8" s="311" customFormat="1" x14ac:dyDescent="0.2">
      <c r="A518" s="336"/>
      <c r="B518" s="290"/>
      <c r="C518" s="310"/>
      <c r="D518" s="310"/>
      <c r="G518" s="266"/>
      <c r="H518" s="266"/>
    </row>
    <row r="519" spans="1:8" s="311" customFormat="1" x14ac:dyDescent="0.2">
      <c r="A519" s="336"/>
      <c r="B519" s="290"/>
      <c r="C519" s="310"/>
      <c r="D519" s="310"/>
      <c r="G519" s="266"/>
      <c r="H519" s="266"/>
    </row>
    <row r="520" spans="1:8" s="311" customFormat="1" x14ac:dyDescent="0.2">
      <c r="A520" s="336"/>
      <c r="B520" s="290"/>
      <c r="C520" s="310"/>
      <c r="D520" s="310"/>
      <c r="G520" s="266"/>
      <c r="H520" s="266"/>
    </row>
    <row r="521" spans="1:8" s="311" customFormat="1" x14ac:dyDescent="0.2">
      <c r="A521" s="336"/>
      <c r="B521" s="290"/>
      <c r="C521" s="310"/>
      <c r="D521" s="310"/>
      <c r="G521" s="266"/>
      <c r="H521" s="266"/>
    </row>
    <row r="522" spans="1:8" s="311" customFormat="1" x14ac:dyDescent="0.2">
      <c r="A522" s="336"/>
      <c r="B522" s="290"/>
      <c r="C522" s="325"/>
      <c r="D522" s="325"/>
      <c r="G522" s="266"/>
      <c r="H522" s="266"/>
    </row>
    <row r="523" spans="1:8" s="311" customFormat="1" x14ac:dyDescent="0.2">
      <c r="A523" s="336"/>
      <c r="B523" s="290"/>
      <c r="C523" s="325"/>
      <c r="D523" s="325"/>
      <c r="G523" s="266"/>
      <c r="H523" s="266"/>
    </row>
    <row r="524" spans="1:8" s="311" customFormat="1" x14ac:dyDescent="0.2">
      <c r="A524" s="336"/>
      <c r="B524" s="322"/>
      <c r="C524" s="338"/>
      <c r="D524" s="338"/>
      <c r="G524" s="266"/>
      <c r="H524" s="266"/>
    </row>
    <row r="525" spans="1:8" s="311" customFormat="1" x14ac:dyDescent="0.2">
      <c r="A525" s="336"/>
      <c r="B525" s="290"/>
      <c r="C525" s="325"/>
      <c r="D525" s="325"/>
      <c r="G525" s="266"/>
      <c r="H525" s="266"/>
    </row>
    <row r="526" spans="1:8" s="311" customFormat="1" x14ac:dyDescent="0.2">
      <c r="A526" s="336"/>
      <c r="B526" s="290"/>
      <c r="C526" s="325"/>
      <c r="D526" s="325"/>
      <c r="G526" s="266"/>
      <c r="H526" s="266"/>
    </row>
    <row r="527" spans="1:8" s="311" customFormat="1" x14ac:dyDescent="0.2">
      <c r="A527" s="336"/>
      <c r="B527" s="290"/>
      <c r="C527" s="310"/>
      <c r="D527" s="310"/>
      <c r="G527" s="266"/>
      <c r="H527" s="266"/>
    </row>
    <row r="528" spans="1:8" s="311" customFormat="1" x14ac:dyDescent="0.2">
      <c r="A528" s="336"/>
      <c r="B528" s="290"/>
      <c r="C528" s="310"/>
      <c r="D528" s="310"/>
      <c r="G528" s="266"/>
      <c r="H528" s="266"/>
    </row>
    <row r="529" spans="1:8" s="311" customFormat="1" x14ac:dyDescent="0.2">
      <c r="A529" s="336"/>
      <c r="B529" s="290"/>
      <c r="C529" s="310"/>
      <c r="D529" s="310"/>
      <c r="G529" s="266"/>
      <c r="H529" s="266"/>
    </row>
    <row r="530" spans="1:8" s="311" customFormat="1" x14ac:dyDescent="0.2">
      <c r="A530" s="336"/>
      <c r="B530" s="290"/>
      <c r="C530" s="310"/>
      <c r="D530" s="310"/>
      <c r="G530" s="266"/>
      <c r="H530" s="266"/>
    </row>
    <row r="531" spans="1:8" s="311" customFormat="1" x14ac:dyDescent="0.2">
      <c r="A531" s="336"/>
      <c r="B531" s="290"/>
      <c r="C531" s="310"/>
      <c r="D531" s="310"/>
      <c r="G531" s="266"/>
      <c r="H531" s="266"/>
    </row>
    <row r="532" spans="1:8" s="311" customFormat="1" ht="15" x14ac:dyDescent="0.2">
      <c r="A532" s="336"/>
      <c r="B532" s="290"/>
      <c r="C532" s="339"/>
      <c r="D532" s="339"/>
      <c r="G532" s="266"/>
      <c r="H532" s="266"/>
    </row>
    <row r="533" spans="1:8" s="311" customFormat="1" ht="15" x14ac:dyDescent="0.2">
      <c r="A533" s="336"/>
      <c r="B533" s="290"/>
      <c r="C533" s="339"/>
      <c r="D533" s="339"/>
      <c r="G533" s="266"/>
      <c r="H533" s="266"/>
    </row>
    <row r="534" spans="1:8" s="311" customFormat="1" ht="15" x14ac:dyDescent="0.2">
      <c r="A534" s="336"/>
      <c r="B534" s="290"/>
      <c r="C534" s="339"/>
      <c r="D534" s="339"/>
      <c r="G534" s="266"/>
      <c r="H534" s="266"/>
    </row>
    <row r="535" spans="1:8" s="311" customFormat="1" ht="15" x14ac:dyDescent="0.2">
      <c r="A535" s="336"/>
      <c r="B535" s="290"/>
      <c r="C535" s="340"/>
      <c r="D535" s="340"/>
      <c r="G535" s="266"/>
      <c r="H535" s="266"/>
    </row>
    <row r="536" spans="1:8" s="311" customFormat="1" ht="15" x14ac:dyDescent="0.2">
      <c r="A536" s="336"/>
      <c r="B536" s="290"/>
      <c r="C536" s="340"/>
      <c r="D536" s="340"/>
      <c r="G536" s="266"/>
      <c r="H536" s="266"/>
    </row>
    <row r="537" spans="1:8" s="311" customFormat="1" x14ac:dyDescent="0.2">
      <c r="A537" s="336"/>
      <c r="B537" s="336"/>
      <c r="C537" s="341"/>
      <c r="D537" s="341"/>
      <c r="G537" s="266"/>
      <c r="H537" s="266"/>
    </row>
    <row r="538" spans="1:8" s="311" customFormat="1" x14ac:dyDescent="0.2">
      <c r="A538" s="336"/>
      <c r="B538" s="290"/>
      <c r="C538" s="325"/>
      <c r="D538" s="325"/>
      <c r="G538" s="266"/>
      <c r="H538" s="266"/>
    </row>
    <row r="539" spans="1:8" s="311" customFormat="1" x14ac:dyDescent="0.2">
      <c r="A539" s="336"/>
      <c r="B539" s="290"/>
      <c r="C539" s="338"/>
      <c r="D539" s="338"/>
      <c r="G539" s="266"/>
      <c r="H539" s="266"/>
    </row>
    <row r="540" spans="1:8" s="311" customFormat="1" x14ac:dyDescent="0.2">
      <c r="A540" s="336"/>
      <c r="B540" s="290"/>
      <c r="C540" s="332"/>
      <c r="D540" s="332"/>
      <c r="G540" s="266"/>
      <c r="H540" s="266"/>
    </row>
    <row r="541" spans="1:8" s="311" customFormat="1" x14ac:dyDescent="0.2">
      <c r="A541" s="336"/>
      <c r="B541" s="333"/>
      <c r="C541" s="325"/>
      <c r="D541" s="325"/>
      <c r="G541" s="266"/>
      <c r="H541" s="266"/>
    </row>
    <row r="542" spans="1:8" s="311" customFormat="1" x14ac:dyDescent="0.2">
      <c r="A542" s="336"/>
      <c r="B542" s="290"/>
      <c r="C542" s="323"/>
      <c r="D542" s="323"/>
      <c r="G542" s="266"/>
      <c r="H542" s="266"/>
    </row>
    <row r="543" spans="1:8" s="311" customFormat="1" x14ac:dyDescent="0.2">
      <c r="A543" s="336"/>
      <c r="B543" s="336"/>
      <c r="C543" s="325"/>
      <c r="D543" s="325"/>
      <c r="G543" s="266"/>
      <c r="H543" s="266"/>
    </row>
    <row r="544" spans="1:8" s="311" customFormat="1" x14ac:dyDescent="0.2">
      <c r="A544" s="336"/>
      <c r="B544" s="290"/>
      <c r="C544" s="325"/>
      <c r="D544" s="325"/>
      <c r="G544" s="266"/>
      <c r="H544" s="266"/>
    </row>
    <row r="545" spans="1:8" s="311" customFormat="1" x14ac:dyDescent="0.2">
      <c r="A545" s="336"/>
      <c r="B545" s="290"/>
      <c r="C545" s="338"/>
      <c r="D545" s="338"/>
      <c r="G545" s="266"/>
      <c r="H545" s="266"/>
    </row>
    <row r="546" spans="1:8" s="311" customFormat="1" x14ac:dyDescent="0.2">
      <c r="A546" s="336"/>
      <c r="B546" s="290"/>
      <c r="C546" s="332"/>
      <c r="D546" s="332"/>
      <c r="G546" s="266"/>
      <c r="H546" s="266"/>
    </row>
    <row r="547" spans="1:8" s="311" customFormat="1" x14ac:dyDescent="0.2">
      <c r="A547" s="336"/>
      <c r="B547" s="333"/>
      <c r="C547" s="325"/>
      <c r="D547" s="325"/>
      <c r="G547" s="266"/>
      <c r="H547" s="266"/>
    </row>
    <row r="548" spans="1:8" s="311" customFormat="1" x14ac:dyDescent="0.2">
      <c r="A548" s="336"/>
      <c r="B548" s="290"/>
      <c r="C548" s="323"/>
      <c r="D548" s="323"/>
      <c r="G548" s="266"/>
      <c r="H548" s="266"/>
    </row>
    <row r="549" spans="1:8" s="311" customFormat="1" x14ac:dyDescent="0.2">
      <c r="A549" s="336"/>
      <c r="B549" s="336"/>
      <c r="C549" s="325"/>
      <c r="D549" s="325"/>
      <c r="G549" s="266"/>
      <c r="H549" s="266"/>
    </row>
    <row r="550" spans="1:8" s="311" customFormat="1" x14ac:dyDescent="0.2">
      <c r="A550" s="336"/>
      <c r="B550" s="290"/>
      <c r="C550" s="310"/>
      <c r="D550" s="310"/>
      <c r="G550" s="266"/>
      <c r="H550" s="266"/>
    </row>
    <row r="551" spans="1:8" s="311" customFormat="1" x14ac:dyDescent="0.2">
      <c r="A551" s="336"/>
      <c r="B551" s="290"/>
      <c r="C551" s="310"/>
      <c r="D551" s="310"/>
      <c r="G551" s="266"/>
      <c r="H551" s="266"/>
    </row>
    <row r="552" spans="1:8" s="311" customFormat="1" x14ac:dyDescent="0.2">
      <c r="A552" s="336"/>
      <c r="B552" s="336"/>
      <c r="C552" s="315"/>
      <c r="D552" s="315"/>
      <c r="G552" s="266"/>
      <c r="H552" s="266"/>
    </row>
    <row r="553" spans="1:8" s="311" customFormat="1" x14ac:dyDescent="0.2">
      <c r="A553" s="336"/>
      <c r="B553" s="290"/>
      <c r="C553" s="310"/>
      <c r="D553" s="325"/>
      <c r="G553" s="266"/>
      <c r="H553" s="266"/>
    </row>
    <row r="554" spans="1:8" s="311" customFormat="1" x14ac:dyDescent="0.2">
      <c r="A554" s="336"/>
      <c r="B554" s="290"/>
      <c r="C554" s="325"/>
      <c r="D554" s="325"/>
      <c r="G554" s="266"/>
      <c r="H554" s="266"/>
    </row>
    <row r="555" spans="1:8" s="311" customFormat="1" x14ac:dyDescent="0.2">
      <c r="A555" s="336"/>
      <c r="B555" s="290"/>
      <c r="C555" s="325"/>
      <c r="D555" s="323"/>
      <c r="G555" s="266"/>
      <c r="H555" s="266"/>
    </row>
    <row r="556" spans="1:8" s="311" customFormat="1" x14ac:dyDescent="0.2">
      <c r="A556" s="336"/>
      <c r="B556" s="336"/>
      <c r="C556" s="325"/>
      <c r="D556" s="325"/>
      <c r="G556" s="266"/>
      <c r="H556" s="266"/>
    </row>
    <row r="557" spans="1:8" s="311" customFormat="1" x14ac:dyDescent="0.2">
      <c r="A557" s="336"/>
      <c r="B557" s="290"/>
      <c r="C557" s="310"/>
      <c r="D557" s="310"/>
      <c r="G557" s="266"/>
      <c r="H557" s="266"/>
    </row>
    <row r="558" spans="1:8" s="311" customFormat="1" x14ac:dyDescent="0.2">
      <c r="A558" s="336"/>
      <c r="B558" s="290"/>
      <c r="C558" s="310"/>
      <c r="D558" s="310"/>
      <c r="G558" s="266"/>
      <c r="H558" s="266"/>
    </row>
    <row r="559" spans="1:8" s="311" customFormat="1" x14ac:dyDescent="0.2">
      <c r="A559" s="336"/>
      <c r="B559" s="336"/>
      <c r="C559" s="310"/>
      <c r="D559" s="310"/>
      <c r="G559" s="266"/>
      <c r="H559" s="266"/>
    </row>
    <row r="560" spans="1:8" s="311" customFormat="1" x14ac:dyDescent="0.2">
      <c r="A560" s="336"/>
      <c r="B560" s="334"/>
      <c r="C560" s="325"/>
      <c r="D560" s="325"/>
      <c r="G560" s="266"/>
      <c r="H560" s="266"/>
    </row>
    <row r="561" spans="1:8" s="311" customFormat="1" x14ac:dyDescent="0.2">
      <c r="A561" s="336"/>
      <c r="B561" s="334"/>
      <c r="C561" s="325"/>
      <c r="D561" s="325"/>
      <c r="G561" s="266"/>
      <c r="H561" s="266"/>
    </row>
    <row r="562" spans="1:8" s="311" customFormat="1" x14ac:dyDescent="0.2">
      <c r="A562" s="336"/>
      <c r="B562" s="335"/>
      <c r="C562" s="325"/>
      <c r="D562" s="325"/>
      <c r="G562" s="266"/>
      <c r="H562" s="266"/>
    </row>
    <row r="563" spans="1:8" s="311" customFormat="1" x14ac:dyDescent="0.2">
      <c r="A563" s="336"/>
      <c r="B563" s="336"/>
      <c r="C563" s="323"/>
      <c r="D563" s="323"/>
      <c r="G563" s="266"/>
      <c r="H563" s="266"/>
    </row>
    <row r="564" spans="1:8" s="311" customFormat="1" x14ac:dyDescent="0.2">
      <c r="A564" s="336"/>
      <c r="B564" s="290"/>
      <c r="C564" s="310"/>
      <c r="D564" s="310"/>
      <c r="G564" s="266"/>
      <c r="H564" s="266"/>
    </row>
    <row r="565" spans="1:8" s="311" customFormat="1" x14ac:dyDescent="0.2">
      <c r="A565" s="336"/>
      <c r="B565" s="290"/>
      <c r="C565" s="310"/>
      <c r="D565" s="310"/>
      <c r="G565" s="266"/>
      <c r="H565" s="266"/>
    </row>
    <row r="566" spans="1:8" s="311" customFormat="1" x14ac:dyDescent="0.2">
      <c r="A566" s="336"/>
      <c r="B566" s="290"/>
      <c r="C566" s="323"/>
      <c r="D566" s="323"/>
      <c r="G566" s="266"/>
      <c r="H566" s="266"/>
    </row>
    <row r="567" spans="1:8" s="311" customFormat="1" x14ac:dyDescent="0.2">
      <c r="A567" s="336"/>
      <c r="B567" s="336"/>
      <c r="C567" s="341"/>
      <c r="D567" s="341"/>
      <c r="G567" s="266"/>
      <c r="H567" s="266"/>
    </row>
    <row r="568" spans="1:8" s="311" customFormat="1" x14ac:dyDescent="0.2">
      <c r="A568" s="336"/>
      <c r="B568" s="290"/>
      <c r="C568" s="325"/>
      <c r="D568" s="325"/>
      <c r="G568" s="266"/>
      <c r="H568" s="266"/>
    </row>
    <row r="569" spans="1:8" s="311" customFormat="1" x14ac:dyDescent="0.2">
      <c r="A569" s="336"/>
      <c r="B569" s="290"/>
      <c r="C569" s="338"/>
      <c r="D569" s="338"/>
      <c r="G569" s="266"/>
      <c r="H569" s="266"/>
    </row>
    <row r="570" spans="1:8" s="311" customFormat="1" x14ac:dyDescent="0.2">
      <c r="A570" s="336"/>
      <c r="B570" s="290"/>
      <c r="C570" s="332"/>
      <c r="D570" s="332"/>
      <c r="G570" s="266"/>
      <c r="H570" s="266"/>
    </row>
    <row r="571" spans="1:8" s="311" customFormat="1" x14ac:dyDescent="0.2">
      <c r="A571" s="336"/>
      <c r="B571" s="333"/>
      <c r="C571" s="325"/>
      <c r="D571" s="325"/>
      <c r="G571" s="266"/>
      <c r="H571" s="266"/>
    </row>
    <row r="572" spans="1:8" s="311" customFormat="1" x14ac:dyDescent="0.2">
      <c r="A572" s="336"/>
      <c r="B572" s="290"/>
      <c r="C572" s="323"/>
      <c r="D572" s="323"/>
      <c r="G572" s="266"/>
      <c r="H572" s="266"/>
    </row>
    <row r="573" spans="1:8" s="311" customFormat="1" x14ac:dyDescent="0.2">
      <c r="A573" s="336"/>
      <c r="B573" s="336"/>
      <c r="C573" s="310"/>
      <c r="D573" s="310"/>
      <c r="G573" s="266"/>
      <c r="H573" s="266"/>
    </row>
    <row r="574" spans="1:8" s="311" customFormat="1" x14ac:dyDescent="0.2">
      <c r="A574" s="336"/>
      <c r="B574" s="322"/>
      <c r="C574" s="338"/>
      <c r="D574" s="338"/>
      <c r="G574" s="266"/>
      <c r="H574" s="266"/>
    </row>
    <row r="575" spans="1:8" s="311" customFormat="1" x14ac:dyDescent="0.2">
      <c r="A575" s="336"/>
      <c r="B575" s="336"/>
      <c r="C575" s="325"/>
      <c r="D575" s="325"/>
      <c r="G575" s="266"/>
      <c r="H575" s="266"/>
    </row>
    <row r="576" spans="1:8" s="311" customFormat="1" x14ac:dyDescent="0.2">
      <c r="A576" s="336"/>
      <c r="B576" s="322"/>
      <c r="C576" s="323"/>
      <c r="D576" s="323"/>
      <c r="G576" s="266"/>
      <c r="H576" s="266"/>
    </row>
    <row r="577" spans="1:8" s="311" customFormat="1" x14ac:dyDescent="0.2">
      <c r="A577" s="336"/>
      <c r="B577" s="322"/>
      <c r="C577" s="323"/>
      <c r="D577" s="323"/>
      <c r="G577" s="266"/>
      <c r="H577" s="266"/>
    </row>
    <row r="578" spans="1:8" s="311" customFormat="1" x14ac:dyDescent="0.2">
      <c r="A578" s="336"/>
      <c r="B578" s="322"/>
      <c r="C578" s="323"/>
      <c r="D578" s="323"/>
      <c r="G578" s="266"/>
      <c r="H578" s="266"/>
    </row>
    <row r="579" spans="1:8" s="311" customFormat="1" x14ac:dyDescent="0.2">
      <c r="A579" s="336"/>
      <c r="B579" s="322"/>
      <c r="C579" s="323"/>
      <c r="D579" s="323"/>
      <c r="G579" s="266"/>
      <c r="H579" s="266"/>
    </row>
    <row r="580" spans="1:8" s="311" customFormat="1" x14ac:dyDescent="0.2">
      <c r="A580" s="336"/>
      <c r="B580" s="290"/>
      <c r="C580" s="310"/>
      <c r="D580" s="310"/>
      <c r="G580" s="266"/>
      <c r="H580" s="266"/>
    </row>
    <row r="581" spans="1:8" s="311" customFormat="1" x14ac:dyDescent="0.2">
      <c r="A581" s="336"/>
      <c r="B581" s="290"/>
      <c r="C581" s="310"/>
      <c r="D581" s="310"/>
      <c r="G581" s="266"/>
      <c r="H581" s="266"/>
    </row>
    <row r="582" spans="1:8" s="311" customFormat="1" x14ac:dyDescent="0.2">
      <c r="A582" s="336"/>
      <c r="B582" s="290"/>
      <c r="C582" s="325"/>
      <c r="D582" s="325"/>
      <c r="G582" s="266"/>
      <c r="H582" s="266"/>
    </row>
    <row r="583" spans="1:8" s="311" customFormat="1" x14ac:dyDescent="0.2">
      <c r="A583" s="336"/>
      <c r="B583" s="336"/>
      <c r="C583" s="310"/>
      <c r="D583" s="310"/>
      <c r="G583" s="266"/>
      <c r="H583" s="266"/>
    </row>
    <row r="584" spans="1:8" s="311" customFormat="1" x14ac:dyDescent="0.2">
      <c r="A584" s="336"/>
      <c r="B584" s="290"/>
      <c r="C584" s="310"/>
      <c r="D584" s="325"/>
      <c r="G584" s="266"/>
      <c r="H584" s="266"/>
    </row>
    <row r="585" spans="1:8" s="311" customFormat="1" x14ac:dyDescent="0.2">
      <c r="A585" s="336"/>
      <c r="B585" s="290"/>
      <c r="C585" s="325"/>
      <c r="D585" s="325"/>
      <c r="G585" s="266"/>
      <c r="H585" s="266"/>
    </row>
    <row r="586" spans="1:8" s="311" customFormat="1" x14ac:dyDescent="0.2">
      <c r="A586" s="336"/>
      <c r="B586" s="290"/>
      <c r="C586" s="325"/>
      <c r="D586" s="323"/>
      <c r="G586" s="266"/>
      <c r="H586" s="266"/>
    </row>
    <row r="587" spans="1:8" s="311" customFormat="1" x14ac:dyDescent="0.2">
      <c r="A587" s="336"/>
      <c r="B587" s="322"/>
      <c r="C587" s="315"/>
      <c r="D587" s="315"/>
      <c r="G587" s="266"/>
      <c r="H587" s="266"/>
    </row>
    <row r="588" spans="1:8" s="311" customFormat="1" x14ac:dyDescent="0.2">
      <c r="A588" s="336"/>
      <c r="B588" s="290"/>
      <c r="C588" s="310"/>
      <c r="D588" s="325"/>
      <c r="G588" s="266"/>
      <c r="H588" s="266"/>
    </row>
    <row r="589" spans="1:8" s="311" customFormat="1" x14ac:dyDescent="0.2">
      <c r="A589" s="336"/>
      <c r="B589" s="290"/>
      <c r="C589" s="325"/>
      <c r="D589" s="325"/>
      <c r="G589" s="266"/>
      <c r="H589" s="266"/>
    </row>
    <row r="590" spans="1:8" s="311" customFormat="1" x14ac:dyDescent="0.2">
      <c r="A590" s="336"/>
      <c r="B590" s="290"/>
      <c r="C590" s="325"/>
      <c r="D590" s="323"/>
      <c r="G590" s="266"/>
      <c r="H590" s="266"/>
    </row>
    <row r="591" spans="1:8" s="311" customFormat="1" x14ac:dyDescent="0.2">
      <c r="A591" s="336"/>
      <c r="B591" s="336"/>
      <c r="C591" s="310"/>
      <c r="D591" s="310"/>
      <c r="G591" s="266"/>
      <c r="H591" s="266"/>
    </row>
    <row r="592" spans="1:8" s="311" customFormat="1" x14ac:dyDescent="0.2">
      <c r="A592" s="336"/>
      <c r="B592" s="290"/>
      <c r="C592" s="310"/>
      <c r="D592" s="310"/>
      <c r="G592" s="266"/>
      <c r="H592" s="266"/>
    </row>
    <row r="593" spans="1:8" s="311" customFormat="1" x14ac:dyDescent="0.2">
      <c r="A593" s="336"/>
      <c r="B593" s="290"/>
      <c r="C593" s="310"/>
      <c r="D593" s="310"/>
      <c r="G593" s="266"/>
      <c r="H593" s="266"/>
    </row>
    <row r="594" spans="1:8" s="311" customFormat="1" x14ac:dyDescent="0.2">
      <c r="A594" s="336"/>
      <c r="B594" s="336"/>
      <c r="C594" s="341"/>
      <c r="D594" s="341"/>
      <c r="G594" s="266"/>
      <c r="H594" s="266"/>
    </row>
    <row r="595" spans="1:8" s="311" customFormat="1" x14ac:dyDescent="0.2">
      <c r="A595" s="336"/>
      <c r="B595" s="290"/>
      <c r="C595" s="310"/>
      <c r="D595" s="310"/>
      <c r="G595" s="266"/>
      <c r="H595" s="266"/>
    </row>
    <row r="596" spans="1:8" s="311" customFormat="1" x14ac:dyDescent="0.2">
      <c r="A596" s="336"/>
      <c r="B596" s="290"/>
      <c r="C596" s="310"/>
      <c r="D596" s="310"/>
      <c r="G596" s="266"/>
      <c r="H596" s="266"/>
    </row>
    <row r="597" spans="1:8" s="311" customFormat="1" x14ac:dyDescent="0.2">
      <c r="A597" s="336"/>
      <c r="B597" s="336"/>
      <c r="C597" s="315"/>
      <c r="D597" s="315"/>
      <c r="G597" s="266"/>
      <c r="H597" s="266"/>
    </row>
    <row r="598" spans="1:8" s="311" customFormat="1" x14ac:dyDescent="0.2">
      <c r="A598" s="336"/>
      <c r="B598" s="336"/>
      <c r="C598" s="323"/>
      <c r="D598" s="323"/>
      <c r="G598" s="266"/>
      <c r="H598" s="266"/>
    </row>
    <row r="599" spans="1:8" s="311" customFormat="1" x14ac:dyDescent="0.2">
      <c r="A599" s="336"/>
      <c r="B599" s="336"/>
      <c r="C599" s="325"/>
      <c r="D599" s="325"/>
      <c r="G599" s="266"/>
      <c r="H599" s="266"/>
    </row>
    <row r="600" spans="1:8" s="311" customFormat="1" x14ac:dyDescent="0.2">
      <c r="A600" s="336"/>
      <c r="B600" s="336"/>
      <c r="C600" s="323"/>
      <c r="D600" s="323"/>
      <c r="G600" s="266"/>
      <c r="H600" s="266"/>
    </row>
    <row r="601" spans="1:8" s="311" customFormat="1" x14ac:dyDescent="0.2">
      <c r="A601" s="336"/>
      <c r="B601" s="336"/>
      <c r="C601" s="325"/>
      <c r="D601" s="325"/>
      <c r="G601" s="266"/>
      <c r="H601" s="266"/>
    </row>
    <row r="602" spans="1:8" s="311" customFormat="1" x14ac:dyDescent="0.2">
      <c r="A602" s="336"/>
      <c r="B602" s="336"/>
      <c r="C602" s="332"/>
      <c r="D602" s="332"/>
      <c r="G602" s="266"/>
      <c r="H602" s="266"/>
    </row>
    <row r="603" spans="1:8" s="311" customFormat="1" x14ac:dyDescent="0.2">
      <c r="A603" s="336"/>
      <c r="B603" s="336"/>
      <c r="C603" s="315"/>
      <c r="D603" s="315"/>
      <c r="G603" s="266"/>
      <c r="H603" s="266"/>
    </row>
    <row r="604" spans="1:8" s="311" customFormat="1" x14ac:dyDescent="0.2">
      <c r="A604" s="336"/>
      <c r="B604" s="290"/>
      <c r="C604" s="310"/>
      <c r="D604" s="325"/>
      <c r="G604" s="266"/>
      <c r="H604" s="266"/>
    </row>
    <row r="605" spans="1:8" s="311" customFormat="1" x14ac:dyDescent="0.2">
      <c r="A605" s="336"/>
      <c r="B605" s="290"/>
      <c r="C605" s="325"/>
      <c r="D605" s="325"/>
      <c r="G605" s="266"/>
      <c r="H605" s="266"/>
    </row>
    <row r="606" spans="1:8" s="311" customFormat="1" x14ac:dyDescent="0.2">
      <c r="A606" s="336"/>
      <c r="B606" s="290"/>
      <c r="C606" s="325"/>
      <c r="D606" s="323"/>
      <c r="G606" s="266"/>
      <c r="H606" s="266"/>
    </row>
    <row r="607" spans="1:8" s="311" customFormat="1" x14ac:dyDescent="0.2">
      <c r="A607" s="336"/>
      <c r="B607" s="336"/>
      <c r="C607" s="310"/>
      <c r="D607" s="310"/>
      <c r="G607" s="266"/>
      <c r="H607" s="266"/>
    </row>
    <row r="608" spans="1:8" s="311" customFormat="1" x14ac:dyDescent="0.2">
      <c r="A608" s="336"/>
      <c r="B608" s="290"/>
      <c r="C608" s="310"/>
      <c r="D608" s="310"/>
      <c r="G608" s="266"/>
      <c r="H608" s="266"/>
    </row>
    <row r="609" spans="1:8" s="311" customFormat="1" x14ac:dyDescent="0.2">
      <c r="A609" s="336"/>
      <c r="B609" s="290"/>
      <c r="C609" s="310"/>
      <c r="D609" s="310"/>
      <c r="G609" s="266"/>
      <c r="H609" s="266"/>
    </row>
    <row r="610" spans="1:8" s="311" customFormat="1" x14ac:dyDescent="0.2">
      <c r="A610" s="336"/>
      <c r="B610" s="336"/>
      <c r="C610" s="310"/>
      <c r="D610" s="310"/>
      <c r="G610" s="266"/>
      <c r="H610" s="266"/>
    </row>
    <row r="611" spans="1:8" s="311" customFormat="1" x14ac:dyDescent="0.2">
      <c r="A611" s="336"/>
      <c r="B611" s="336"/>
      <c r="C611" s="310"/>
      <c r="D611" s="310"/>
      <c r="G611" s="266"/>
      <c r="H611" s="266"/>
    </row>
    <row r="612" spans="1:8" s="311" customFormat="1" x14ac:dyDescent="0.2">
      <c r="A612" s="336"/>
      <c r="B612" s="290"/>
      <c r="C612" s="325"/>
      <c r="D612" s="325"/>
      <c r="G612" s="266"/>
      <c r="H612" s="266"/>
    </row>
    <row r="613" spans="1:8" s="311" customFormat="1" x14ac:dyDescent="0.2">
      <c r="A613" s="336"/>
      <c r="B613" s="336"/>
      <c r="C613" s="325"/>
      <c r="D613" s="325"/>
      <c r="G613" s="266"/>
      <c r="H613" s="266"/>
    </row>
    <row r="614" spans="1:8" s="311" customFormat="1" x14ac:dyDescent="0.2">
      <c r="A614" s="336"/>
      <c r="B614" s="290"/>
      <c r="C614" s="310"/>
      <c r="D614" s="325"/>
      <c r="G614" s="266"/>
      <c r="H614" s="266"/>
    </row>
    <row r="615" spans="1:8" s="311" customFormat="1" x14ac:dyDescent="0.2">
      <c r="A615" s="336"/>
      <c r="B615" s="290"/>
      <c r="C615" s="325"/>
      <c r="D615" s="325"/>
      <c r="G615" s="266"/>
      <c r="H615" s="266"/>
    </row>
    <row r="616" spans="1:8" s="311" customFormat="1" x14ac:dyDescent="0.2">
      <c r="A616" s="336"/>
      <c r="B616" s="290"/>
      <c r="C616" s="325"/>
      <c r="D616" s="323"/>
      <c r="G616" s="266"/>
      <c r="H616" s="266"/>
    </row>
    <row r="617" spans="1:8" s="311" customFormat="1" x14ac:dyDescent="0.2">
      <c r="A617" s="336"/>
      <c r="B617" s="336"/>
      <c r="C617" s="310"/>
      <c r="D617" s="310"/>
      <c r="G617" s="266"/>
      <c r="H617" s="266"/>
    </row>
    <row r="618" spans="1:8" s="311" customFormat="1" x14ac:dyDescent="0.2">
      <c r="A618" s="336"/>
      <c r="B618" s="290"/>
      <c r="C618" s="310"/>
      <c r="D618" s="310"/>
      <c r="G618" s="266"/>
      <c r="H618" s="266"/>
    </row>
    <row r="619" spans="1:8" s="311" customFormat="1" x14ac:dyDescent="0.2">
      <c r="A619" s="336"/>
      <c r="B619" s="290"/>
      <c r="C619" s="325"/>
      <c r="D619" s="325"/>
      <c r="G619" s="266"/>
      <c r="H619" s="266"/>
    </row>
    <row r="620" spans="1:8" s="311" customFormat="1" x14ac:dyDescent="0.2">
      <c r="A620" s="336"/>
      <c r="B620" s="290"/>
      <c r="C620" s="325"/>
      <c r="D620" s="325"/>
      <c r="G620" s="266"/>
      <c r="H620" s="266"/>
    </row>
    <row r="621" spans="1:8" s="311" customFormat="1" x14ac:dyDescent="0.2">
      <c r="A621" s="336"/>
      <c r="B621" s="290"/>
      <c r="C621" s="325"/>
      <c r="D621" s="325"/>
      <c r="G621" s="266"/>
      <c r="H621" s="266"/>
    </row>
    <row r="622" spans="1:8" s="311" customFormat="1" x14ac:dyDescent="0.2">
      <c r="A622" s="336"/>
      <c r="B622" s="290"/>
      <c r="C622" s="325"/>
      <c r="D622" s="325"/>
      <c r="G622" s="266"/>
      <c r="H622" s="266"/>
    </row>
    <row r="623" spans="1:8" s="311" customFormat="1" x14ac:dyDescent="0.2">
      <c r="A623" s="336"/>
      <c r="B623" s="330"/>
      <c r="C623" s="325"/>
      <c r="D623" s="325"/>
      <c r="G623" s="266"/>
      <c r="H623" s="266"/>
    </row>
    <row r="624" spans="1:8" s="311" customFormat="1" x14ac:dyDescent="0.2">
      <c r="A624" s="336"/>
      <c r="B624" s="290"/>
      <c r="C624" s="310"/>
      <c r="D624" s="310"/>
      <c r="G624" s="266"/>
      <c r="H624" s="266"/>
    </row>
    <row r="625" spans="1:8" s="311" customFormat="1" x14ac:dyDescent="0.2">
      <c r="A625" s="336"/>
      <c r="B625" s="290"/>
      <c r="C625" s="310"/>
      <c r="D625" s="310"/>
      <c r="G625" s="266"/>
      <c r="H625" s="266"/>
    </row>
    <row r="626" spans="1:8" s="311" customFormat="1" x14ac:dyDescent="0.2">
      <c r="A626" s="336"/>
      <c r="B626" s="290"/>
      <c r="C626" s="310"/>
      <c r="D626" s="310"/>
      <c r="G626" s="266"/>
      <c r="H626" s="266"/>
    </row>
    <row r="627" spans="1:8" s="311" customFormat="1" x14ac:dyDescent="0.2">
      <c r="A627" s="336"/>
      <c r="B627" s="290"/>
      <c r="C627" s="310"/>
      <c r="D627" s="310"/>
      <c r="G627" s="266"/>
      <c r="H627" s="266"/>
    </row>
    <row r="628" spans="1:8" s="311" customFormat="1" x14ac:dyDescent="0.2">
      <c r="A628" s="336"/>
      <c r="B628" s="290"/>
      <c r="C628" s="310"/>
      <c r="D628" s="310"/>
      <c r="G628" s="266"/>
      <c r="H628" s="266"/>
    </row>
    <row r="629" spans="1:8" s="311" customFormat="1" x14ac:dyDescent="0.2">
      <c r="A629" s="336"/>
      <c r="B629" s="290"/>
      <c r="C629" s="315"/>
      <c r="D629" s="315"/>
      <c r="G629" s="266"/>
      <c r="H629" s="266"/>
    </row>
    <row r="630" spans="1:8" s="311" customFormat="1" x14ac:dyDescent="0.2">
      <c r="A630" s="336"/>
      <c r="B630" s="322"/>
      <c r="C630" s="325"/>
      <c r="D630" s="325"/>
      <c r="G630" s="266"/>
      <c r="H630" s="266"/>
    </row>
    <row r="631" spans="1:8" s="311" customFormat="1" x14ac:dyDescent="0.2">
      <c r="A631" s="336"/>
      <c r="B631" s="322"/>
      <c r="C631" s="315"/>
      <c r="D631" s="315"/>
      <c r="G631" s="266"/>
      <c r="H631" s="266"/>
    </row>
    <row r="632" spans="1:8" s="311" customFormat="1" x14ac:dyDescent="0.2">
      <c r="A632" s="336"/>
      <c r="B632" s="322"/>
      <c r="C632" s="315"/>
      <c r="D632" s="315"/>
      <c r="G632" s="266"/>
      <c r="H632" s="266"/>
    </row>
    <row r="633" spans="1:8" s="311" customFormat="1" x14ac:dyDescent="0.2">
      <c r="A633" s="336"/>
      <c r="B633" s="322"/>
      <c r="C633" s="323"/>
      <c r="D633" s="323"/>
      <c r="G633" s="266"/>
      <c r="H633" s="266"/>
    </row>
    <row r="634" spans="1:8" s="311" customFormat="1" x14ac:dyDescent="0.2">
      <c r="A634" s="336"/>
      <c r="B634" s="322"/>
      <c r="C634" s="323"/>
      <c r="D634" s="323"/>
      <c r="G634" s="266"/>
      <c r="H634" s="266"/>
    </row>
    <row r="635" spans="1:8" s="311" customFormat="1" x14ac:dyDescent="0.2">
      <c r="A635" s="336"/>
      <c r="B635" s="290"/>
      <c r="C635" s="310"/>
      <c r="D635" s="310"/>
      <c r="G635" s="266"/>
      <c r="H635" s="266"/>
    </row>
    <row r="636" spans="1:8" s="311" customFormat="1" x14ac:dyDescent="0.2">
      <c r="A636" s="336"/>
      <c r="B636" s="331"/>
      <c r="C636" s="323"/>
      <c r="D636" s="323"/>
      <c r="G636" s="266"/>
      <c r="H636" s="266"/>
    </row>
    <row r="637" spans="1:8" s="311" customFormat="1" x14ac:dyDescent="0.2">
      <c r="A637" s="336"/>
      <c r="B637" s="331"/>
      <c r="C637" s="323"/>
      <c r="D637" s="323"/>
      <c r="G637" s="266"/>
      <c r="H637" s="266"/>
    </row>
    <row r="638" spans="1:8" s="311" customFormat="1" x14ac:dyDescent="0.2">
      <c r="A638" s="336"/>
      <c r="B638" s="322"/>
      <c r="C638" s="315"/>
      <c r="D638" s="315"/>
      <c r="G638" s="266"/>
      <c r="H638" s="266"/>
    </row>
    <row r="639" spans="1:8" s="311" customFormat="1" x14ac:dyDescent="0.2">
      <c r="A639" s="336"/>
      <c r="B639" s="290"/>
      <c r="C639" s="315"/>
      <c r="D639" s="315"/>
      <c r="G639" s="266"/>
      <c r="H639" s="266"/>
    </row>
    <row r="640" spans="1:8" s="311" customFormat="1" x14ac:dyDescent="0.2">
      <c r="A640" s="336"/>
      <c r="B640" s="290"/>
      <c r="C640" s="315"/>
      <c r="D640" s="310"/>
      <c r="G640" s="266"/>
      <c r="H640" s="266"/>
    </row>
    <row r="641" spans="1:8" s="311" customFormat="1" x14ac:dyDescent="0.2">
      <c r="A641" s="336"/>
      <c r="B641" s="290"/>
      <c r="C641" s="325"/>
      <c r="D641" s="325"/>
      <c r="G641" s="266"/>
      <c r="H641" s="266"/>
    </row>
    <row r="642" spans="1:8" s="311" customFormat="1" x14ac:dyDescent="0.2">
      <c r="A642" s="336"/>
      <c r="B642" s="322"/>
      <c r="C642" s="315"/>
      <c r="D642" s="315"/>
      <c r="G642" s="266"/>
      <c r="H642" s="266"/>
    </row>
    <row r="643" spans="1:8" s="311" customFormat="1" x14ac:dyDescent="0.2">
      <c r="A643" s="336"/>
      <c r="B643" s="322"/>
      <c r="C643" s="315"/>
      <c r="D643" s="315"/>
      <c r="G643" s="266"/>
      <c r="H643" s="266"/>
    </row>
    <row r="644" spans="1:8" s="311" customFormat="1" x14ac:dyDescent="0.2">
      <c r="A644" s="336"/>
      <c r="B644" s="322"/>
      <c r="C644" s="315"/>
      <c r="D644" s="315"/>
      <c r="G644" s="266"/>
      <c r="H644" s="266"/>
    </row>
    <row r="645" spans="1:8" s="311" customFormat="1" x14ac:dyDescent="0.2">
      <c r="A645" s="336"/>
      <c r="B645" s="322"/>
      <c r="C645" s="315"/>
      <c r="D645" s="323"/>
      <c r="G645" s="266"/>
      <c r="H645" s="266"/>
    </row>
    <row r="646" spans="1:8" s="311" customFormat="1" x14ac:dyDescent="0.2">
      <c r="A646" s="336"/>
      <c r="B646" s="322"/>
      <c r="C646" s="315"/>
      <c r="D646" s="323"/>
      <c r="G646" s="266"/>
      <c r="H646" s="266"/>
    </row>
    <row r="647" spans="1:8" s="311" customFormat="1" x14ac:dyDescent="0.2">
      <c r="A647" s="336"/>
      <c r="B647" s="336"/>
      <c r="C647" s="325"/>
      <c r="D647" s="325"/>
      <c r="G647" s="266"/>
      <c r="H647" s="266"/>
    </row>
    <row r="648" spans="1:8" s="311" customFormat="1" x14ac:dyDescent="0.2">
      <c r="A648" s="336"/>
      <c r="B648" s="336"/>
      <c r="C648" s="310"/>
      <c r="D648" s="310"/>
      <c r="G648" s="266"/>
      <c r="H648" s="266"/>
    </row>
    <row r="649" spans="1:8" s="311" customFormat="1" x14ac:dyDescent="0.2">
      <c r="A649" s="336"/>
      <c r="B649" s="336"/>
      <c r="C649" s="323"/>
      <c r="D649" s="323"/>
      <c r="G649" s="266"/>
      <c r="H649" s="266"/>
    </row>
    <row r="650" spans="1:8" s="311" customFormat="1" x14ac:dyDescent="0.2">
      <c r="A650" s="336"/>
      <c r="B650" s="336"/>
      <c r="C650" s="310"/>
      <c r="D650" s="310"/>
      <c r="G650" s="266"/>
      <c r="H650" s="266"/>
    </row>
    <row r="651" spans="1:8" s="311" customFormat="1" x14ac:dyDescent="0.2">
      <c r="A651" s="336"/>
      <c r="B651" s="336"/>
      <c r="C651" s="325"/>
      <c r="D651" s="325"/>
      <c r="G651" s="266"/>
      <c r="H651" s="266"/>
    </row>
    <row r="652" spans="1:8" s="311" customFormat="1" x14ac:dyDescent="0.2">
      <c r="A652" s="336"/>
      <c r="B652" s="336"/>
      <c r="C652" s="325"/>
      <c r="D652" s="325"/>
      <c r="G652" s="266"/>
      <c r="H652" s="266"/>
    </row>
    <row r="653" spans="1:8" s="311" customFormat="1" x14ac:dyDescent="0.2">
      <c r="A653" s="336"/>
      <c r="B653" s="336"/>
      <c r="C653" s="323"/>
      <c r="D653" s="323"/>
      <c r="G653" s="266"/>
      <c r="H653" s="266"/>
    </row>
    <row r="654" spans="1:8" s="311" customFormat="1" x14ac:dyDescent="0.2">
      <c r="A654" s="336"/>
      <c r="B654" s="336"/>
      <c r="C654" s="310"/>
      <c r="D654" s="310"/>
      <c r="G654" s="266"/>
      <c r="H654" s="266"/>
    </row>
    <row r="655" spans="1:8" s="311" customFormat="1" x14ac:dyDescent="0.2">
      <c r="A655" s="336"/>
      <c r="B655" s="336"/>
      <c r="C655" s="325"/>
      <c r="D655" s="325"/>
      <c r="G655" s="266"/>
      <c r="H655" s="266"/>
    </row>
    <row r="656" spans="1:8" s="311" customFormat="1" x14ac:dyDescent="0.2">
      <c r="A656" s="336"/>
      <c r="B656" s="336"/>
      <c r="C656" s="325"/>
      <c r="D656" s="325"/>
      <c r="G656" s="266"/>
      <c r="H656" s="266"/>
    </row>
    <row r="657" spans="1:8" s="311" customFormat="1" x14ac:dyDescent="0.2">
      <c r="A657" s="336"/>
      <c r="B657" s="336"/>
      <c r="C657" s="323"/>
      <c r="D657" s="323"/>
      <c r="G657" s="266"/>
      <c r="H657" s="266"/>
    </row>
    <row r="658" spans="1:8" s="311" customFormat="1" x14ac:dyDescent="0.2">
      <c r="A658" s="336"/>
      <c r="B658" s="336"/>
      <c r="C658" s="315"/>
      <c r="D658" s="315"/>
      <c r="G658" s="266"/>
      <c r="H658" s="266"/>
    </row>
    <row r="659" spans="1:8" s="311" customFormat="1" x14ac:dyDescent="0.2">
      <c r="A659" s="336"/>
      <c r="B659" s="336"/>
      <c r="C659" s="323"/>
      <c r="D659" s="323"/>
      <c r="G659" s="266"/>
      <c r="H659" s="266"/>
    </row>
    <row r="660" spans="1:8" s="311" customFormat="1" x14ac:dyDescent="0.2">
      <c r="A660" s="336"/>
      <c r="B660" s="336"/>
      <c r="C660" s="323"/>
      <c r="D660" s="323"/>
      <c r="G660" s="266"/>
      <c r="H660" s="266"/>
    </row>
    <row r="661" spans="1:8" s="311" customFormat="1" x14ac:dyDescent="0.2">
      <c r="A661" s="336"/>
      <c r="B661" s="336"/>
      <c r="C661" s="323"/>
      <c r="D661" s="323"/>
      <c r="G661" s="266"/>
      <c r="H661" s="266"/>
    </row>
    <row r="662" spans="1:8" s="311" customFormat="1" x14ac:dyDescent="0.2">
      <c r="A662" s="336"/>
      <c r="B662" s="336"/>
      <c r="C662" s="315"/>
      <c r="D662" s="315"/>
      <c r="G662" s="266"/>
      <c r="H662" s="266"/>
    </row>
    <row r="663" spans="1:8" s="311" customFormat="1" x14ac:dyDescent="0.2">
      <c r="A663" s="336"/>
      <c r="B663" s="336"/>
      <c r="C663" s="325"/>
      <c r="D663" s="325"/>
      <c r="G663" s="266"/>
      <c r="H663" s="266"/>
    </row>
    <row r="664" spans="1:8" s="311" customFormat="1" x14ac:dyDescent="0.2">
      <c r="A664" s="336"/>
      <c r="B664" s="336"/>
      <c r="C664" s="323"/>
      <c r="D664" s="323"/>
      <c r="G664" s="266"/>
      <c r="H664" s="266"/>
    </row>
    <row r="665" spans="1:8" s="311" customFormat="1" x14ac:dyDescent="0.2">
      <c r="A665" s="336"/>
      <c r="B665" s="336"/>
      <c r="C665" s="332"/>
      <c r="D665" s="332"/>
      <c r="G665" s="266"/>
      <c r="H665" s="266"/>
    </row>
    <row r="666" spans="1:8" s="311" customFormat="1" x14ac:dyDescent="0.2">
      <c r="A666" s="336"/>
      <c r="B666" s="336"/>
      <c r="C666" s="325"/>
      <c r="D666" s="325"/>
      <c r="G666" s="266"/>
      <c r="H666" s="266"/>
    </row>
    <row r="667" spans="1:8" s="311" customFormat="1" x14ac:dyDescent="0.2">
      <c r="A667" s="336"/>
      <c r="B667" s="336"/>
      <c r="C667" s="310"/>
      <c r="D667" s="310"/>
      <c r="G667" s="266"/>
      <c r="H667" s="266"/>
    </row>
    <row r="668" spans="1:8" s="311" customFormat="1" x14ac:dyDescent="0.2">
      <c r="A668" s="336"/>
      <c r="B668" s="336"/>
      <c r="C668" s="325"/>
      <c r="D668" s="325"/>
      <c r="G668" s="266"/>
      <c r="H668" s="266"/>
    </row>
    <row r="669" spans="1:8" s="311" customFormat="1" x14ac:dyDescent="0.2">
      <c r="A669" s="336"/>
      <c r="B669" s="336"/>
      <c r="C669" s="310"/>
      <c r="D669" s="310"/>
      <c r="G669" s="266"/>
      <c r="H669" s="266"/>
    </row>
    <row r="670" spans="1:8" s="311" customFormat="1" x14ac:dyDescent="0.2">
      <c r="A670" s="336"/>
      <c r="B670" s="336"/>
      <c r="C670" s="310"/>
      <c r="D670" s="310"/>
      <c r="G670" s="266"/>
      <c r="H670" s="266"/>
    </row>
    <row r="671" spans="1:8" s="311" customFormat="1" x14ac:dyDescent="0.2">
      <c r="A671" s="336"/>
      <c r="B671" s="336"/>
      <c r="C671" s="332"/>
      <c r="D671" s="332"/>
      <c r="G671" s="266"/>
      <c r="H671" s="266"/>
    </row>
    <row r="672" spans="1:8" s="311" customFormat="1" x14ac:dyDescent="0.2">
      <c r="A672" s="336"/>
      <c r="B672" s="336"/>
      <c r="C672" s="310"/>
      <c r="D672" s="310"/>
      <c r="G672" s="266"/>
      <c r="H672" s="266"/>
    </row>
    <row r="673" spans="1:8" s="311" customFormat="1" x14ac:dyDescent="0.2">
      <c r="A673" s="336"/>
      <c r="B673" s="336"/>
      <c r="C673" s="310"/>
      <c r="D673" s="310"/>
      <c r="G673" s="266"/>
      <c r="H673" s="266"/>
    </row>
    <row r="674" spans="1:8" s="311" customFormat="1" x14ac:dyDescent="0.2">
      <c r="A674" s="336"/>
      <c r="B674" s="336"/>
      <c r="C674" s="323"/>
      <c r="D674" s="323"/>
      <c r="G674" s="266"/>
      <c r="H674" s="266"/>
    </row>
    <row r="675" spans="1:8" s="311" customFormat="1" x14ac:dyDescent="0.2">
      <c r="A675" s="336"/>
      <c r="B675" s="336"/>
      <c r="C675" s="325"/>
      <c r="D675" s="325"/>
      <c r="G675" s="266"/>
      <c r="H675" s="266"/>
    </row>
    <row r="676" spans="1:8" s="311" customFormat="1" x14ac:dyDescent="0.2">
      <c r="A676" s="336"/>
      <c r="B676" s="336"/>
      <c r="C676" s="310"/>
      <c r="D676" s="310"/>
      <c r="G676" s="266"/>
      <c r="H676" s="266"/>
    </row>
    <row r="677" spans="1:8" s="311" customFormat="1" x14ac:dyDescent="0.2">
      <c r="A677" s="336"/>
      <c r="B677" s="336"/>
      <c r="C677" s="325"/>
      <c r="D677" s="325"/>
      <c r="G677" s="266"/>
      <c r="H677" s="266"/>
    </row>
    <row r="678" spans="1:8" s="311" customFormat="1" x14ac:dyDescent="0.2">
      <c r="A678" s="336"/>
      <c r="B678" s="336"/>
      <c r="C678" s="325"/>
      <c r="D678" s="325"/>
      <c r="G678" s="266"/>
      <c r="H678" s="266"/>
    </row>
    <row r="679" spans="1:8" s="311" customFormat="1" x14ac:dyDescent="0.2">
      <c r="A679" s="336"/>
      <c r="B679" s="336"/>
      <c r="C679" s="310"/>
      <c r="D679" s="310"/>
      <c r="G679" s="266"/>
      <c r="H679" s="266"/>
    </row>
    <row r="680" spans="1:8" s="311" customFormat="1" x14ac:dyDescent="0.2">
      <c r="A680" s="336"/>
      <c r="B680" s="336"/>
      <c r="C680" s="310"/>
      <c r="D680" s="310"/>
      <c r="G680" s="266"/>
      <c r="H680" s="266"/>
    </row>
    <row r="681" spans="1:8" s="311" customFormat="1" x14ac:dyDescent="0.2">
      <c r="A681" s="336"/>
      <c r="B681" s="336"/>
      <c r="C681" s="310"/>
      <c r="D681" s="310"/>
      <c r="G681" s="266"/>
      <c r="H681" s="266"/>
    </row>
    <row r="682" spans="1:8" s="311" customFormat="1" x14ac:dyDescent="0.2">
      <c r="A682" s="336"/>
      <c r="B682" s="336"/>
      <c r="C682" s="325"/>
      <c r="D682" s="325"/>
      <c r="G682" s="266"/>
      <c r="H682" s="266"/>
    </row>
    <row r="683" spans="1:8" s="311" customFormat="1" x14ac:dyDescent="0.2">
      <c r="A683" s="336"/>
      <c r="B683" s="336"/>
      <c r="C683" s="310"/>
      <c r="D683" s="310"/>
      <c r="G683" s="266"/>
      <c r="H683" s="266"/>
    </row>
    <row r="684" spans="1:8" s="311" customFormat="1" x14ac:dyDescent="0.2">
      <c r="A684" s="336"/>
      <c r="B684" s="336"/>
      <c r="C684" s="332"/>
      <c r="D684" s="332"/>
      <c r="G684" s="266"/>
      <c r="H684" s="266"/>
    </row>
    <row r="685" spans="1:8" s="311" customFormat="1" x14ac:dyDescent="0.2">
      <c r="A685" s="336"/>
      <c r="B685" s="336"/>
      <c r="C685" s="310"/>
      <c r="D685" s="310"/>
      <c r="G685" s="266"/>
      <c r="H685" s="266"/>
    </row>
    <row r="686" spans="1:8" s="311" customFormat="1" x14ac:dyDescent="0.2">
      <c r="A686" s="336"/>
      <c r="B686" s="336"/>
      <c r="C686" s="310"/>
      <c r="D686" s="310"/>
      <c r="G686" s="266"/>
      <c r="H686" s="266"/>
    </row>
    <row r="687" spans="1:8" s="311" customFormat="1" x14ac:dyDescent="0.2">
      <c r="A687" s="336"/>
      <c r="B687" s="336"/>
      <c r="C687" s="310"/>
      <c r="D687" s="310"/>
      <c r="G687" s="266"/>
      <c r="H687" s="266"/>
    </row>
    <row r="688" spans="1:8" s="311" customFormat="1" x14ac:dyDescent="0.2">
      <c r="A688" s="336"/>
      <c r="B688" s="336"/>
      <c r="C688" s="323"/>
      <c r="D688" s="323"/>
      <c r="G688" s="266"/>
      <c r="H688" s="266"/>
    </row>
    <row r="689" spans="1:8" s="311" customFormat="1" x14ac:dyDescent="0.2">
      <c r="A689" s="336"/>
      <c r="B689" s="336"/>
      <c r="C689" s="310"/>
      <c r="D689" s="310"/>
      <c r="G689" s="266"/>
      <c r="H689" s="266"/>
    </row>
    <row r="690" spans="1:8" s="311" customFormat="1" x14ac:dyDescent="0.2">
      <c r="A690" s="336"/>
      <c r="B690" s="336"/>
      <c r="C690" s="325"/>
      <c r="D690" s="325"/>
      <c r="G690" s="266"/>
      <c r="H690" s="266"/>
    </row>
    <row r="691" spans="1:8" s="311" customFormat="1" x14ac:dyDescent="0.2">
      <c r="A691" s="336"/>
      <c r="B691" s="336"/>
      <c r="C691" s="325"/>
      <c r="D691" s="325"/>
      <c r="G691" s="266"/>
      <c r="H691" s="266"/>
    </row>
    <row r="692" spans="1:8" s="311" customFormat="1" x14ac:dyDescent="0.2">
      <c r="A692" s="336"/>
      <c r="B692" s="336"/>
      <c r="C692" s="315"/>
      <c r="D692" s="315"/>
      <c r="G692" s="266"/>
      <c r="H692" s="266"/>
    </row>
    <row r="693" spans="1:8" s="311" customFormat="1" x14ac:dyDescent="0.2">
      <c r="A693" s="336"/>
      <c r="B693" s="336"/>
      <c r="C693" s="315"/>
      <c r="D693" s="315"/>
      <c r="G693" s="266"/>
      <c r="H693" s="266"/>
    </row>
    <row r="694" spans="1:8" s="311" customFormat="1" x14ac:dyDescent="0.2">
      <c r="A694" s="336"/>
      <c r="B694" s="336"/>
      <c r="C694" s="310"/>
      <c r="D694" s="310"/>
      <c r="G694" s="266"/>
      <c r="H694" s="266"/>
    </row>
    <row r="695" spans="1:8" s="311" customFormat="1" x14ac:dyDescent="0.2">
      <c r="A695" s="336"/>
      <c r="B695" s="336"/>
      <c r="C695" s="310"/>
      <c r="D695" s="310"/>
      <c r="G695" s="266"/>
      <c r="H695" s="266"/>
    </row>
    <row r="696" spans="1:8" s="311" customFormat="1" x14ac:dyDescent="0.2">
      <c r="A696" s="336"/>
      <c r="B696" s="336"/>
      <c r="C696" s="332"/>
      <c r="D696" s="332"/>
      <c r="G696" s="266"/>
      <c r="H696" s="266"/>
    </row>
    <row r="697" spans="1:8" s="311" customFormat="1" x14ac:dyDescent="0.2">
      <c r="A697" s="336"/>
      <c r="B697" s="336"/>
      <c r="C697" s="332"/>
      <c r="D697" s="332"/>
      <c r="G697" s="266"/>
      <c r="H697" s="266"/>
    </row>
    <row r="698" spans="1:8" s="311" customFormat="1" x14ac:dyDescent="0.2">
      <c r="A698" s="336"/>
      <c r="B698" s="336"/>
      <c r="C698" s="325"/>
      <c r="D698" s="325"/>
      <c r="G698" s="266"/>
      <c r="H698" s="266"/>
    </row>
    <row r="699" spans="1:8" s="311" customFormat="1" x14ac:dyDescent="0.2">
      <c r="A699" s="336"/>
      <c r="B699" s="336"/>
      <c r="C699" s="323"/>
      <c r="D699" s="323"/>
      <c r="G699" s="266"/>
      <c r="H699" s="266"/>
    </row>
    <row r="700" spans="1:8" s="311" customFormat="1" x14ac:dyDescent="0.2">
      <c r="A700" s="336"/>
      <c r="B700" s="336"/>
      <c r="C700" s="332"/>
      <c r="D700" s="332"/>
      <c r="G700" s="266"/>
      <c r="H700" s="266"/>
    </row>
    <row r="701" spans="1:8" s="311" customFormat="1" x14ac:dyDescent="0.2">
      <c r="A701" s="336"/>
      <c r="B701" s="336"/>
      <c r="C701" s="332"/>
      <c r="D701" s="332"/>
      <c r="G701" s="266"/>
      <c r="H701" s="266"/>
    </row>
    <row r="702" spans="1:8" s="311" customFormat="1" x14ac:dyDescent="0.2">
      <c r="A702" s="336"/>
      <c r="B702" s="336"/>
      <c r="C702" s="325"/>
      <c r="D702" s="325"/>
      <c r="G702" s="266"/>
      <c r="H702" s="266"/>
    </row>
    <row r="703" spans="1:8" s="311" customFormat="1" x14ac:dyDescent="0.2">
      <c r="A703" s="336"/>
      <c r="B703" s="336"/>
      <c r="C703" s="310"/>
      <c r="D703" s="310"/>
      <c r="G703" s="266"/>
      <c r="H703" s="266"/>
    </row>
    <row r="704" spans="1:8" s="311" customFormat="1" x14ac:dyDescent="0.2">
      <c r="A704" s="336"/>
      <c r="B704" s="336"/>
      <c r="C704" s="310"/>
      <c r="D704" s="310"/>
      <c r="G704" s="266"/>
      <c r="H704" s="266"/>
    </row>
    <row r="705" spans="1:8" s="311" customFormat="1" x14ac:dyDescent="0.2">
      <c r="A705" s="336"/>
      <c r="B705" s="336"/>
      <c r="C705" s="323"/>
      <c r="D705" s="323"/>
      <c r="G705" s="266"/>
      <c r="H705" s="266"/>
    </row>
    <row r="706" spans="1:8" s="311" customFormat="1" x14ac:dyDescent="0.2">
      <c r="A706" s="336"/>
      <c r="B706" s="336"/>
      <c r="C706" s="310"/>
      <c r="D706" s="310"/>
      <c r="G706" s="266"/>
      <c r="H706" s="266"/>
    </row>
    <row r="707" spans="1:8" s="311" customFormat="1" x14ac:dyDescent="0.2">
      <c r="A707" s="336"/>
      <c r="B707" s="336"/>
      <c r="C707" s="325"/>
      <c r="D707" s="325"/>
      <c r="G707" s="266"/>
      <c r="H707" s="266"/>
    </row>
    <row r="708" spans="1:8" s="311" customFormat="1" x14ac:dyDescent="0.2">
      <c r="A708" s="336"/>
      <c r="B708" s="336"/>
      <c r="C708" s="325"/>
      <c r="D708" s="325"/>
      <c r="G708" s="266"/>
      <c r="H708" s="266"/>
    </row>
    <row r="709" spans="1:8" s="311" customFormat="1" x14ac:dyDescent="0.2">
      <c r="A709" s="336"/>
      <c r="B709" s="336"/>
      <c r="C709" s="341"/>
      <c r="D709" s="341"/>
      <c r="G709" s="266"/>
      <c r="H709" s="266"/>
    </row>
    <row r="710" spans="1:8" s="311" customFormat="1" x14ac:dyDescent="0.2">
      <c r="A710" s="336"/>
      <c r="B710" s="336"/>
      <c r="C710" s="310"/>
      <c r="D710" s="310"/>
      <c r="G710" s="266"/>
      <c r="H710" s="266"/>
    </row>
    <row r="711" spans="1:8" s="311" customFormat="1" x14ac:dyDescent="0.2">
      <c r="A711" s="336"/>
      <c r="B711" s="336"/>
      <c r="C711" s="325"/>
      <c r="D711" s="325"/>
      <c r="G711" s="266"/>
      <c r="H711" s="266"/>
    </row>
    <row r="712" spans="1:8" s="311" customFormat="1" x14ac:dyDescent="0.2">
      <c r="A712" s="336"/>
      <c r="B712" s="336"/>
      <c r="C712" s="325"/>
      <c r="D712" s="325"/>
      <c r="G712" s="266"/>
      <c r="H712" s="266"/>
    </row>
    <row r="713" spans="1:8" s="311" customFormat="1" x14ac:dyDescent="0.2">
      <c r="A713" s="336"/>
      <c r="B713" s="336"/>
      <c r="C713" s="315"/>
      <c r="D713" s="315"/>
      <c r="G713" s="266"/>
      <c r="H713" s="266"/>
    </row>
    <row r="714" spans="1:8" s="311" customFormat="1" x14ac:dyDescent="0.2">
      <c r="A714" s="336"/>
      <c r="B714" s="336"/>
      <c r="C714" s="315"/>
      <c r="D714" s="315"/>
      <c r="G714" s="266"/>
      <c r="H714" s="266"/>
    </row>
    <row r="715" spans="1:8" s="311" customFormat="1" x14ac:dyDescent="0.2">
      <c r="A715" s="336"/>
      <c r="B715" s="336"/>
      <c r="C715" s="323"/>
      <c r="D715" s="323"/>
      <c r="G715" s="266"/>
      <c r="H715" s="266"/>
    </row>
    <row r="716" spans="1:8" s="311" customFormat="1" x14ac:dyDescent="0.2">
      <c r="A716" s="336"/>
      <c r="B716" s="336"/>
      <c r="C716" s="323"/>
      <c r="D716" s="323"/>
      <c r="G716" s="266"/>
      <c r="H716" s="266"/>
    </row>
    <row r="717" spans="1:8" s="311" customFormat="1" x14ac:dyDescent="0.2">
      <c r="A717" s="336"/>
      <c r="B717" s="336"/>
      <c r="C717" s="332"/>
      <c r="D717" s="332"/>
      <c r="G717" s="266"/>
      <c r="H717" s="266"/>
    </row>
    <row r="718" spans="1:8" s="311" customFormat="1" x14ac:dyDescent="0.2">
      <c r="A718" s="336"/>
      <c r="B718" s="336"/>
      <c r="C718" s="325"/>
      <c r="D718" s="325"/>
      <c r="G718" s="266"/>
      <c r="H718" s="266"/>
    </row>
    <row r="719" spans="1:8" s="311" customFormat="1" x14ac:dyDescent="0.2">
      <c r="A719" s="336"/>
      <c r="B719" s="336"/>
      <c r="C719" s="323"/>
      <c r="D719" s="323"/>
      <c r="G719" s="266"/>
      <c r="H719" s="266"/>
    </row>
    <row r="720" spans="1:8" s="311" customFormat="1" x14ac:dyDescent="0.2">
      <c r="A720" s="336"/>
      <c r="B720" s="336"/>
      <c r="C720" s="323"/>
      <c r="D720" s="323"/>
      <c r="G720" s="266"/>
      <c r="H720" s="266"/>
    </row>
    <row r="721" spans="1:8" s="311" customFormat="1" x14ac:dyDescent="0.2">
      <c r="A721" s="336"/>
      <c r="B721" s="336"/>
      <c r="C721" s="323"/>
      <c r="D721" s="323"/>
      <c r="G721" s="266"/>
      <c r="H721" s="266"/>
    </row>
    <row r="722" spans="1:8" s="311" customFormat="1" x14ac:dyDescent="0.2">
      <c r="A722" s="336"/>
      <c r="B722" s="336"/>
      <c r="C722" s="310"/>
      <c r="D722" s="310"/>
      <c r="G722" s="266"/>
      <c r="H722" s="266"/>
    </row>
    <row r="723" spans="1:8" s="311" customFormat="1" x14ac:dyDescent="0.2">
      <c r="A723" s="336"/>
      <c r="B723" s="336"/>
      <c r="C723" s="325"/>
      <c r="D723" s="325"/>
      <c r="G723" s="266"/>
      <c r="H723" s="266"/>
    </row>
    <row r="724" spans="1:8" s="311" customFormat="1" x14ac:dyDescent="0.2">
      <c r="A724" s="336"/>
      <c r="B724" s="336"/>
      <c r="C724" s="325"/>
      <c r="D724" s="325"/>
      <c r="G724" s="266"/>
      <c r="H724" s="266"/>
    </row>
    <row r="725" spans="1:8" s="311" customFormat="1" x14ac:dyDescent="0.2">
      <c r="A725" s="336"/>
      <c r="B725" s="336"/>
      <c r="C725" s="323"/>
      <c r="D725" s="323"/>
      <c r="G725" s="266"/>
      <c r="H725" s="266"/>
    </row>
    <row r="726" spans="1:8" s="311" customFormat="1" x14ac:dyDescent="0.2">
      <c r="A726" s="336"/>
      <c r="B726" s="336"/>
      <c r="C726" s="323"/>
      <c r="D726" s="323"/>
      <c r="G726" s="266"/>
      <c r="H726" s="266"/>
    </row>
    <row r="727" spans="1:8" s="311" customFormat="1" x14ac:dyDescent="0.2">
      <c r="A727" s="336"/>
      <c r="B727" s="336"/>
      <c r="C727" s="323"/>
      <c r="D727" s="323"/>
      <c r="G727" s="266"/>
      <c r="H727" s="266"/>
    </row>
    <row r="728" spans="1:8" s="311" customFormat="1" x14ac:dyDescent="0.2">
      <c r="A728" s="336"/>
      <c r="B728" s="336"/>
      <c r="C728" s="323"/>
      <c r="D728" s="323"/>
      <c r="G728" s="266"/>
      <c r="H728" s="266"/>
    </row>
    <row r="729" spans="1:8" s="311" customFormat="1" x14ac:dyDescent="0.2">
      <c r="A729" s="336"/>
      <c r="B729" s="336"/>
      <c r="C729" s="323"/>
      <c r="D729" s="323"/>
      <c r="G729" s="266"/>
      <c r="H729" s="266"/>
    </row>
    <row r="730" spans="1:8" s="311" customFormat="1" x14ac:dyDescent="0.2">
      <c r="A730" s="336"/>
      <c r="B730" s="336"/>
      <c r="C730" s="315"/>
      <c r="D730" s="315"/>
      <c r="G730" s="266"/>
      <c r="H730" s="266"/>
    </row>
    <row r="731" spans="1:8" s="311" customFormat="1" x14ac:dyDescent="0.2">
      <c r="A731" s="336"/>
      <c r="B731" s="336"/>
      <c r="C731" s="323"/>
      <c r="D731" s="323"/>
      <c r="G731" s="266"/>
      <c r="H731" s="266"/>
    </row>
    <row r="732" spans="1:8" s="311" customFormat="1" x14ac:dyDescent="0.2">
      <c r="A732" s="336"/>
      <c r="B732" s="336"/>
      <c r="C732" s="325"/>
      <c r="D732" s="325"/>
      <c r="G732" s="266"/>
      <c r="H732" s="266"/>
    </row>
    <row r="733" spans="1:8" s="311" customFormat="1" x14ac:dyDescent="0.2">
      <c r="A733" s="336"/>
      <c r="B733" s="336"/>
      <c r="C733" s="332"/>
      <c r="D733" s="332"/>
      <c r="G733" s="266"/>
      <c r="H733" s="266"/>
    </row>
    <row r="734" spans="1:8" s="311" customFormat="1" x14ac:dyDescent="0.2">
      <c r="A734" s="336"/>
      <c r="B734" s="336"/>
      <c r="C734" s="325"/>
      <c r="D734" s="325"/>
      <c r="G734" s="266"/>
      <c r="H734" s="266"/>
    </row>
    <row r="735" spans="1:8" s="311" customFormat="1" x14ac:dyDescent="0.2">
      <c r="A735" s="336"/>
      <c r="B735" s="336"/>
      <c r="C735" s="323"/>
      <c r="D735" s="323"/>
      <c r="G735" s="266"/>
      <c r="H735" s="266"/>
    </row>
    <row r="736" spans="1:8" s="311" customFormat="1" x14ac:dyDescent="0.2">
      <c r="A736" s="336"/>
      <c r="B736" s="336"/>
      <c r="C736" s="310"/>
      <c r="D736" s="310"/>
      <c r="G736" s="266"/>
      <c r="H736" s="266"/>
    </row>
    <row r="737" spans="1:8" s="311" customFormat="1" x14ac:dyDescent="0.2">
      <c r="A737" s="336"/>
      <c r="B737" s="336"/>
      <c r="C737" s="310"/>
      <c r="D737" s="310"/>
      <c r="G737" s="266"/>
      <c r="H737" s="266"/>
    </row>
    <row r="738" spans="1:8" s="311" customFormat="1" x14ac:dyDescent="0.2">
      <c r="A738" s="336"/>
      <c r="B738" s="336"/>
      <c r="C738" s="310"/>
      <c r="D738" s="310"/>
      <c r="G738" s="266"/>
      <c r="H738" s="266"/>
    </row>
    <row r="739" spans="1:8" s="311" customFormat="1" x14ac:dyDescent="0.2">
      <c r="A739" s="336"/>
      <c r="B739" s="336"/>
      <c r="C739" s="310"/>
      <c r="D739" s="310"/>
      <c r="G739" s="266"/>
      <c r="H739" s="266"/>
    </row>
    <row r="740" spans="1:8" s="311" customFormat="1" x14ac:dyDescent="0.2">
      <c r="A740" s="336"/>
      <c r="B740" s="336"/>
      <c r="C740" s="310"/>
      <c r="D740" s="310"/>
      <c r="G740" s="266"/>
      <c r="H740" s="266"/>
    </row>
    <row r="741" spans="1:8" s="311" customFormat="1" x14ac:dyDescent="0.2">
      <c r="A741" s="336"/>
      <c r="B741" s="336"/>
      <c r="C741" s="310"/>
      <c r="D741" s="310"/>
      <c r="G741" s="266"/>
      <c r="H741" s="266"/>
    </row>
    <row r="742" spans="1:8" s="311" customFormat="1" x14ac:dyDescent="0.2">
      <c r="A742" s="336"/>
      <c r="B742" s="336"/>
      <c r="C742" s="341"/>
      <c r="D742" s="341"/>
      <c r="G742" s="266"/>
      <c r="H742" s="266"/>
    </row>
    <row r="743" spans="1:8" s="311" customFormat="1" x14ac:dyDescent="0.2">
      <c r="A743" s="336"/>
      <c r="B743" s="336"/>
      <c r="C743" s="310"/>
      <c r="D743" s="310"/>
      <c r="G743" s="266"/>
      <c r="H743" s="266"/>
    </row>
    <row r="744" spans="1:8" s="311" customFormat="1" x14ac:dyDescent="0.2">
      <c r="A744" s="336"/>
      <c r="B744" s="336"/>
      <c r="C744" s="310"/>
      <c r="D744" s="310"/>
      <c r="G744" s="266"/>
      <c r="H744" s="266"/>
    </row>
    <row r="745" spans="1:8" s="311" customFormat="1" x14ac:dyDescent="0.2">
      <c r="A745" s="336"/>
      <c r="B745" s="336"/>
      <c r="C745" s="323"/>
      <c r="D745" s="323"/>
      <c r="G745" s="266"/>
      <c r="H745" s="266"/>
    </row>
    <row r="746" spans="1:8" s="311" customFormat="1" x14ac:dyDescent="0.2">
      <c r="A746" s="336"/>
      <c r="B746" s="336"/>
      <c r="C746" s="325"/>
      <c r="D746" s="325"/>
      <c r="G746" s="266"/>
      <c r="H746" s="266"/>
    </row>
    <row r="747" spans="1:8" s="311" customFormat="1" x14ac:dyDescent="0.2">
      <c r="A747" s="336"/>
      <c r="B747" s="336"/>
      <c r="C747" s="310"/>
      <c r="D747" s="310"/>
      <c r="G747" s="266"/>
      <c r="H747" s="266"/>
    </row>
    <row r="748" spans="1:8" s="311" customFormat="1" x14ac:dyDescent="0.2">
      <c r="A748" s="336"/>
      <c r="B748" s="336"/>
      <c r="C748" s="310"/>
      <c r="D748" s="310"/>
      <c r="G748" s="266"/>
      <c r="H748" s="266"/>
    </row>
    <row r="749" spans="1:8" s="311" customFormat="1" x14ac:dyDescent="0.2">
      <c r="A749" s="336"/>
      <c r="B749" s="336"/>
      <c r="C749" s="325"/>
      <c r="D749" s="325"/>
      <c r="G749" s="266"/>
      <c r="H749" s="266"/>
    </row>
    <row r="750" spans="1:8" s="311" customFormat="1" x14ac:dyDescent="0.2">
      <c r="A750" s="336"/>
      <c r="B750" s="336"/>
      <c r="C750" s="325"/>
      <c r="D750" s="325"/>
      <c r="G750" s="266"/>
      <c r="H750" s="266"/>
    </row>
    <row r="751" spans="1:8" s="311" customFormat="1" x14ac:dyDescent="0.2">
      <c r="A751" s="336"/>
      <c r="B751" s="336"/>
      <c r="C751" s="325"/>
      <c r="D751" s="325"/>
      <c r="G751" s="266"/>
      <c r="H751" s="266"/>
    </row>
    <row r="752" spans="1:8" s="311" customFormat="1" x14ac:dyDescent="0.2">
      <c r="A752" s="336"/>
      <c r="B752" s="336"/>
      <c r="C752" s="323"/>
      <c r="D752" s="323"/>
      <c r="G752" s="266"/>
      <c r="H752" s="266"/>
    </row>
    <row r="753" spans="1:8" s="311" customFormat="1" x14ac:dyDescent="0.2">
      <c r="A753" s="336"/>
      <c r="B753" s="336"/>
      <c r="C753" s="332"/>
      <c r="D753" s="332"/>
      <c r="G753" s="266"/>
      <c r="H753" s="266"/>
    </row>
    <row r="754" spans="1:8" s="311" customFormat="1" x14ac:dyDescent="0.2">
      <c r="A754" s="336"/>
      <c r="B754" s="336"/>
      <c r="C754" s="332"/>
      <c r="D754" s="332"/>
      <c r="G754" s="266"/>
      <c r="H754" s="266"/>
    </row>
    <row r="755" spans="1:8" s="311" customFormat="1" x14ac:dyDescent="0.2">
      <c r="A755" s="336"/>
      <c r="B755" s="336"/>
      <c r="C755" s="310"/>
      <c r="D755" s="310"/>
      <c r="G755" s="266"/>
      <c r="H755" s="266"/>
    </row>
    <row r="756" spans="1:8" s="311" customFormat="1" x14ac:dyDescent="0.2">
      <c r="A756" s="336"/>
      <c r="B756" s="336"/>
      <c r="C756" s="310"/>
      <c r="D756" s="310"/>
      <c r="G756" s="266"/>
      <c r="H756" s="266"/>
    </row>
    <row r="757" spans="1:8" s="311" customFormat="1" x14ac:dyDescent="0.2">
      <c r="A757" s="336"/>
      <c r="B757" s="336"/>
      <c r="C757" s="323"/>
      <c r="D757" s="323"/>
      <c r="G757" s="266"/>
      <c r="H757" s="266"/>
    </row>
    <row r="758" spans="1:8" s="311" customFormat="1" x14ac:dyDescent="0.2">
      <c r="A758" s="336"/>
      <c r="B758" s="336"/>
      <c r="C758" s="310"/>
      <c r="D758" s="310"/>
      <c r="G758" s="266"/>
      <c r="H758" s="266"/>
    </row>
    <row r="759" spans="1:8" s="311" customFormat="1" x14ac:dyDescent="0.2">
      <c r="A759" s="336"/>
      <c r="B759" s="336"/>
      <c r="C759" s="325"/>
      <c r="D759" s="325"/>
      <c r="G759" s="266"/>
      <c r="H759" s="266"/>
    </row>
    <row r="760" spans="1:8" s="311" customFormat="1" x14ac:dyDescent="0.2">
      <c r="A760" s="336"/>
      <c r="B760" s="336"/>
      <c r="C760" s="325"/>
      <c r="D760" s="325"/>
      <c r="G760" s="266"/>
      <c r="H760" s="266"/>
    </row>
    <row r="761" spans="1:8" s="311" customFormat="1" x14ac:dyDescent="0.2">
      <c r="A761" s="336"/>
      <c r="B761" s="336"/>
      <c r="C761" s="310"/>
      <c r="D761" s="310"/>
      <c r="G761" s="266"/>
      <c r="H761" s="266"/>
    </row>
    <row r="762" spans="1:8" s="311" customFormat="1" x14ac:dyDescent="0.2">
      <c r="A762" s="336"/>
      <c r="B762" s="336"/>
      <c r="C762" s="310"/>
      <c r="D762" s="310"/>
      <c r="G762" s="266"/>
      <c r="H762" s="266"/>
    </row>
    <row r="763" spans="1:8" s="311" customFormat="1" x14ac:dyDescent="0.2">
      <c r="A763" s="336"/>
      <c r="B763" s="336"/>
      <c r="C763" s="323"/>
      <c r="D763" s="323"/>
      <c r="G763" s="266"/>
      <c r="H763" s="266"/>
    </row>
    <row r="764" spans="1:8" s="311" customFormat="1" x14ac:dyDescent="0.2">
      <c r="A764" s="336"/>
      <c r="B764" s="336"/>
      <c r="C764" s="310"/>
      <c r="D764" s="310"/>
      <c r="G764" s="266"/>
      <c r="H764" s="266"/>
    </row>
    <row r="765" spans="1:8" s="311" customFormat="1" x14ac:dyDescent="0.2">
      <c r="A765" s="336"/>
      <c r="B765" s="336"/>
      <c r="C765" s="310"/>
      <c r="D765" s="310"/>
      <c r="G765" s="266"/>
      <c r="H765" s="266"/>
    </row>
    <row r="766" spans="1:8" s="311" customFormat="1" x14ac:dyDescent="0.2">
      <c r="A766" s="336"/>
      <c r="B766" s="336"/>
      <c r="C766" s="323"/>
      <c r="D766" s="323"/>
      <c r="G766" s="266"/>
      <c r="H766" s="266"/>
    </row>
    <row r="767" spans="1:8" s="311" customFormat="1" x14ac:dyDescent="0.2">
      <c r="A767" s="336"/>
      <c r="B767" s="336"/>
      <c r="C767" s="323"/>
      <c r="D767" s="323"/>
      <c r="G767" s="266"/>
      <c r="H767" s="266"/>
    </row>
    <row r="768" spans="1:8" s="311" customFormat="1" x14ac:dyDescent="0.2">
      <c r="A768" s="336"/>
      <c r="B768" s="336"/>
      <c r="C768" s="332"/>
      <c r="D768" s="332"/>
      <c r="G768" s="266"/>
      <c r="H768" s="266"/>
    </row>
    <row r="769" spans="1:8" s="311" customFormat="1" x14ac:dyDescent="0.2">
      <c r="A769" s="336"/>
      <c r="B769" s="336"/>
      <c r="C769" s="310"/>
      <c r="D769" s="310"/>
      <c r="G769" s="266"/>
      <c r="H769" s="266"/>
    </row>
    <row r="770" spans="1:8" s="311" customFormat="1" x14ac:dyDescent="0.2">
      <c r="A770" s="336"/>
      <c r="B770" s="336"/>
      <c r="C770" s="310"/>
      <c r="D770" s="310"/>
      <c r="G770" s="266"/>
      <c r="H770" s="266"/>
    </row>
    <row r="771" spans="1:8" s="311" customFormat="1" x14ac:dyDescent="0.2">
      <c r="A771" s="336"/>
      <c r="B771" s="336"/>
      <c r="C771" s="323"/>
      <c r="D771" s="323"/>
      <c r="G771" s="266"/>
      <c r="H771" s="266"/>
    </row>
    <row r="772" spans="1:8" s="311" customFormat="1" x14ac:dyDescent="0.2">
      <c r="A772" s="336"/>
      <c r="B772" s="336"/>
      <c r="C772" s="323"/>
      <c r="D772" s="323"/>
      <c r="G772" s="266"/>
      <c r="H772" s="266"/>
    </row>
    <row r="773" spans="1:8" s="311" customFormat="1" x14ac:dyDescent="0.2">
      <c r="A773" s="336"/>
      <c r="B773" s="336"/>
      <c r="C773" s="323"/>
      <c r="D773" s="323"/>
      <c r="G773" s="266"/>
      <c r="H773" s="266"/>
    </row>
    <row r="774" spans="1:8" s="311" customFormat="1" x14ac:dyDescent="0.2">
      <c r="A774" s="336"/>
      <c r="B774" s="336"/>
      <c r="C774" s="310"/>
      <c r="D774" s="310"/>
      <c r="G774" s="266"/>
      <c r="H774" s="266"/>
    </row>
    <row r="775" spans="1:8" s="311" customFormat="1" x14ac:dyDescent="0.2">
      <c r="A775" s="336"/>
      <c r="B775" s="336"/>
      <c r="C775" s="310"/>
      <c r="D775" s="310"/>
      <c r="G775" s="266"/>
      <c r="H775" s="266"/>
    </row>
    <row r="776" spans="1:8" s="311" customFormat="1" x14ac:dyDescent="0.2">
      <c r="A776" s="336"/>
      <c r="B776" s="336"/>
      <c r="C776" s="323"/>
      <c r="D776" s="323"/>
      <c r="G776" s="266"/>
      <c r="H776" s="266"/>
    </row>
    <row r="777" spans="1:8" s="311" customFormat="1" x14ac:dyDescent="0.2">
      <c r="A777" s="336"/>
      <c r="B777" s="336"/>
      <c r="C777" s="323"/>
      <c r="D777" s="323"/>
      <c r="G777" s="266"/>
      <c r="H777" s="266"/>
    </row>
    <row r="778" spans="1:8" s="311" customFormat="1" x14ac:dyDescent="0.2">
      <c r="A778" s="336"/>
      <c r="B778" s="336"/>
      <c r="C778" s="325"/>
      <c r="D778" s="325"/>
      <c r="G778" s="266"/>
      <c r="H778" s="266"/>
    </row>
    <row r="779" spans="1:8" s="311" customFormat="1" x14ac:dyDescent="0.2">
      <c r="A779" s="336"/>
      <c r="B779" s="336"/>
      <c r="C779" s="323"/>
      <c r="D779" s="323"/>
      <c r="G779" s="266"/>
      <c r="H779" s="266"/>
    </row>
    <row r="780" spans="1:8" s="311" customFormat="1" x14ac:dyDescent="0.2">
      <c r="A780" s="336"/>
      <c r="B780" s="336"/>
      <c r="C780" s="310"/>
      <c r="D780" s="310"/>
      <c r="G780" s="266"/>
      <c r="H780" s="266"/>
    </row>
    <row r="781" spans="1:8" s="311" customFormat="1" x14ac:dyDescent="0.2">
      <c r="A781" s="336"/>
      <c r="B781" s="336"/>
      <c r="C781" s="323"/>
      <c r="D781" s="323"/>
      <c r="G781" s="266"/>
      <c r="H781" s="266"/>
    </row>
    <row r="782" spans="1:8" s="311" customFormat="1" x14ac:dyDescent="0.2">
      <c r="A782" s="336"/>
      <c r="B782" s="336"/>
      <c r="C782" s="323"/>
      <c r="D782" s="323"/>
      <c r="G782" s="266"/>
      <c r="H782" s="266"/>
    </row>
    <row r="783" spans="1:8" s="311" customFormat="1" x14ac:dyDescent="0.2">
      <c r="A783" s="336"/>
      <c r="B783" s="336"/>
      <c r="C783" s="332"/>
      <c r="D783" s="332"/>
      <c r="G783" s="266"/>
      <c r="H783" s="266"/>
    </row>
    <row r="784" spans="1:8" s="311" customFormat="1" x14ac:dyDescent="0.2">
      <c r="A784" s="336"/>
      <c r="B784" s="336"/>
      <c r="C784" s="323"/>
      <c r="D784" s="323"/>
      <c r="G784" s="266"/>
      <c r="H784" s="266"/>
    </row>
    <row r="785" spans="1:8" s="311" customFormat="1" x14ac:dyDescent="0.2">
      <c r="A785" s="336"/>
      <c r="B785" s="336"/>
      <c r="C785" s="310"/>
      <c r="D785" s="310"/>
      <c r="G785" s="266"/>
      <c r="H785" s="266"/>
    </row>
    <row r="786" spans="1:8" s="311" customFormat="1" x14ac:dyDescent="0.2">
      <c r="A786" s="336"/>
      <c r="B786" s="336"/>
      <c r="C786" s="323"/>
      <c r="D786" s="323"/>
      <c r="G786" s="266"/>
      <c r="H786" s="266"/>
    </row>
    <row r="787" spans="1:8" s="311" customFormat="1" x14ac:dyDescent="0.2">
      <c r="A787" s="336"/>
      <c r="B787" s="336"/>
      <c r="C787" s="323"/>
      <c r="D787" s="323"/>
      <c r="G787" s="266"/>
      <c r="H787" s="266"/>
    </row>
    <row r="788" spans="1:8" s="311" customFormat="1" x14ac:dyDescent="0.2">
      <c r="A788" s="336"/>
      <c r="B788" s="336"/>
      <c r="C788" s="323"/>
      <c r="D788" s="323"/>
      <c r="G788" s="266"/>
      <c r="H788" s="266"/>
    </row>
    <row r="789" spans="1:8" s="311" customFormat="1" x14ac:dyDescent="0.2">
      <c r="A789" s="336"/>
      <c r="B789" s="336"/>
      <c r="C789" s="323"/>
      <c r="D789" s="323"/>
      <c r="G789" s="266"/>
      <c r="H789" s="266"/>
    </row>
    <row r="790" spans="1:8" s="311" customFormat="1" x14ac:dyDescent="0.2">
      <c r="A790" s="336"/>
      <c r="B790" s="336"/>
      <c r="C790" s="323"/>
      <c r="D790" s="323"/>
      <c r="G790" s="266"/>
      <c r="H790" s="266"/>
    </row>
    <row r="791" spans="1:8" s="311" customFormat="1" x14ac:dyDescent="0.2">
      <c r="A791" s="336"/>
      <c r="B791" s="336"/>
      <c r="C791" s="323"/>
      <c r="D791" s="323"/>
      <c r="G791" s="266"/>
      <c r="H791" s="266"/>
    </row>
    <row r="792" spans="1:8" s="311" customFormat="1" x14ac:dyDescent="0.2">
      <c r="A792" s="336"/>
      <c r="B792" s="336"/>
      <c r="C792" s="323"/>
      <c r="D792" s="323"/>
      <c r="G792" s="266"/>
      <c r="H792" s="266"/>
    </row>
    <row r="793" spans="1:8" s="311" customFormat="1" x14ac:dyDescent="0.2">
      <c r="A793" s="336"/>
      <c r="B793" s="336"/>
      <c r="C793" s="323"/>
      <c r="D793" s="323"/>
      <c r="G793" s="266"/>
      <c r="H793" s="266"/>
    </row>
    <row r="794" spans="1:8" s="311" customFormat="1" x14ac:dyDescent="0.2">
      <c r="A794" s="336"/>
      <c r="B794" s="336"/>
      <c r="C794" s="323"/>
      <c r="D794" s="323"/>
      <c r="G794" s="266"/>
      <c r="H794" s="266"/>
    </row>
    <row r="795" spans="1:8" s="311" customFormat="1" x14ac:dyDescent="0.2">
      <c r="A795" s="336"/>
      <c r="B795" s="336"/>
      <c r="C795" s="323"/>
      <c r="D795" s="323"/>
      <c r="G795" s="266"/>
      <c r="H795" s="266"/>
    </row>
    <row r="796" spans="1:8" s="311" customFormat="1" x14ac:dyDescent="0.2">
      <c r="A796" s="336"/>
      <c r="B796" s="336"/>
      <c r="C796" s="323"/>
      <c r="D796" s="323"/>
      <c r="G796" s="266"/>
      <c r="H796" s="266"/>
    </row>
    <row r="797" spans="1:8" s="311" customFormat="1" x14ac:dyDescent="0.2">
      <c r="A797" s="336"/>
      <c r="B797" s="336"/>
      <c r="C797" s="323"/>
      <c r="D797" s="323"/>
      <c r="G797" s="266"/>
      <c r="H797" s="266"/>
    </row>
    <row r="798" spans="1:8" s="311" customFormat="1" x14ac:dyDescent="0.2">
      <c r="A798" s="336"/>
      <c r="B798" s="336"/>
      <c r="C798" s="323"/>
      <c r="D798" s="323"/>
      <c r="G798" s="266"/>
      <c r="H798" s="266"/>
    </row>
    <row r="799" spans="1:8" s="311" customFormat="1" x14ac:dyDescent="0.2">
      <c r="A799" s="336"/>
      <c r="B799" s="336"/>
      <c r="C799" s="323"/>
      <c r="D799" s="323"/>
      <c r="G799" s="266"/>
      <c r="H799" s="266"/>
    </row>
    <row r="800" spans="1:8" s="311" customFormat="1" x14ac:dyDescent="0.2">
      <c r="A800" s="336"/>
      <c r="B800" s="336"/>
      <c r="C800" s="323"/>
      <c r="D800" s="323"/>
      <c r="G800" s="266"/>
      <c r="H800" s="266"/>
    </row>
    <row r="801" spans="1:8" s="311" customFormat="1" x14ac:dyDescent="0.2">
      <c r="A801" s="336"/>
      <c r="B801" s="336"/>
      <c r="C801" s="323"/>
      <c r="D801" s="323"/>
      <c r="G801" s="266"/>
      <c r="H801" s="266"/>
    </row>
    <row r="802" spans="1:8" s="311" customFormat="1" x14ac:dyDescent="0.2">
      <c r="A802" s="336"/>
      <c r="B802" s="336"/>
      <c r="C802" s="323"/>
      <c r="D802" s="323"/>
      <c r="G802" s="266"/>
      <c r="H802" s="266"/>
    </row>
    <row r="803" spans="1:8" s="311" customFormat="1" x14ac:dyDescent="0.2">
      <c r="A803" s="336"/>
      <c r="B803" s="336"/>
      <c r="C803" s="323"/>
      <c r="D803" s="323"/>
      <c r="G803" s="266"/>
      <c r="H803" s="266"/>
    </row>
    <row r="804" spans="1:8" s="311" customFormat="1" x14ac:dyDescent="0.2">
      <c r="A804" s="336"/>
      <c r="B804" s="336"/>
      <c r="C804" s="323"/>
      <c r="D804" s="323"/>
      <c r="G804" s="266"/>
      <c r="H804" s="266"/>
    </row>
    <row r="805" spans="1:8" s="311" customFormat="1" x14ac:dyDescent="0.2">
      <c r="A805" s="336"/>
      <c r="B805" s="336"/>
      <c r="C805" s="323"/>
      <c r="D805" s="323"/>
      <c r="G805" s="266"/>
      <c r="H805" s="266"/>
    </row>
    <row r="806" spans="1:8" s="311" customFormat="1" x14ac:dyDescent="0.2">
      <c r="A806" s="336"/>
      <c r="B806" s="336"/>
      <c r="C806" s="315"/>
      <c r="D806" s="315"/>
      <c r="G806" s="266"/>
      <c r="H806" s="266"/>
    </row>
    <row r="807" spans="1:8" s="311" customFormat="1" x14ac:dyDescent="0.2">
      <c r="A807" s="336"/>
      <c r="B807" s="336"/>
      <c r="C807" s="323"/>
      <c r="D807" s="323"/>
      <c r="G807" s="266"/>
      <c r="H807" s="266"/>
    </row>
    <row r="808" spans="1:8" s="311" customFormat="1" x14ac:dyDescent="0.2">
      <c r="A808" s="336"/>
      <c r="B808" s="336"/>
      <c r="C808" s="325"/>
      <c r="D808" s="325"/>
      <c r="G808" s="266"/>
      <c r="H808" s="266"/>
    </row>
    <row r="809" spans="1:8" s="311" customFormat="1" x14ac:dyDescent="0.2">
      <c r="A809" s="336"/>
      <c r="B809" s="336"/>
      <c r="C809" s="332"/>
      <c r="D809" s="332"/>
      <c r="G809" s="266"/>
      <c r="H809" s="266"/>
    </row>
    <row r="810" spans="1:8" s="311" customFormat="1" x14ac:dyDescent="0.2">
      <c r="A810" s="336"/>
      <c r="B810" s="336"/>
      <c r="C810" s="325"/>
      <c r="D810" s="325"/>
      <c r="G810" s="266"/>
      <c r="H810" s="266"/>
    </row>
    <row r="811" spans="1:8" s="311" customFormat="1" x14ac:dyDescent="0.2">
      <c r="A811" s="336"/>
      <c r="B811" s="336"/>
      <c r="C811" s="325"/>
      <c r="D811" s="325"/>
      <c r="G811" s="266"/>
      <c r="H811" s="266"/>
    </row>
    <row r="812" spans="1:8" s="311" customFormat="1" x14ac:dyDescent="0.2">
      <c r="A812" s="336"/>
      <c r="B812" s="336"/>
      <c r="C812" s="315"/>
      <c r="D812" s="315"/>
      <c r="G812" s="266"/>
      <c r="H812" s="266"/>
    </row>
    <row r="813" spans="1:8" s="311" customFormat="1" x14ac:dyDescent="0.2">
      <c r="A813" s="336"/>
      <c r="B813" s="336"/>
      <c r="C813" s="323"/>
      <c r="D813" s="323"/>
      <c r="G813" s="266"/>
      <c r="H813" s="266"/>
    </row>
    <row r="814" spans="1:8" s="311" customFormat="1" x14ac:dyDescent="0.2">
      <c r="A814" s="336"/>
      <c r="B814" s="336"/>
      <c r="C814" s="332"/>
      <c r="D814" s="332"/>
      <c r="G814" s="266"/>
      <c r="H814" s="266"/>
    </row>
    <row r="815" spans="1:8" s="311" customFormat="1" x14ac:dyDescent="0.2">
      <c r="A815" s="336"/>
      <c r="B815" s="336"/>
      <c r="C815" s="323"/>
      <c r="D815" s="323"/>
      <c r="G815" s="266"/>
      <c r="H815" s="266"/>
    </row>
    <row r="816" spans="1:8" s="311" customFormat="1" x14ac:dyDescent="0.2">
      <c r="A816" s="336"/>
      <c r="B816" s="336"/>
      <c r="C816" s="325"/>
      <c r="D816" s="325"/>
      <c r="G816" s="266"/>
      <c r="H816" s="266"/>
    </row>
    <row r="817" spans="1:8" s="311" customFormat="1" x14ac:dyDescent="0.2">
      <c r="A817" s="336"/>
      <c r="B817" s="336"/>
      <c r="C817" s="332"/>
      <c r="D817" s="332"/>
      <c r="G817" s="266"/>
      <c r="H817" s="266"/>
    </row>
    <row r="818" spans="1:8" s="311" customFormat="1" x14ac:dyDescent="0.2">
      <c r="A818" s="336"/>
      <c r="B818" s="336"/>
      <c r="C818" s="323"/>
      <c r="D818" s="323"/>
      <c r="G818" s="266"/>
      <c r="H818" s="266"/>
    </row>
    <row r="819" spans="1:8" s="311" customFormat="1" x14ac:dyDescent="0.2">
      <c r="A819" s="336"/>
      <c r="B819" s="336"/>
      <c r="C819" s="323"/>
      <c r="D819" s="323"/>
      <c r="G819" s="266"/>
      <c r="H819" s="266"/>
    </row>
    <row r="820" spans="1:8" s="311" customFormat="1" x14ac:dyDescent="0.2">
      <c r="A820" s="336"/>
      <c r="B820" s="336"/>
      <c r="C820" s="323"/>
      <c r="D820" s="323"/>
      <c r="G820" s="266"/>
      <c r="H820" s="266"/>
    </row>
    <row r="821" spans="1:8" s="311" customFormat="1" x14ac:dyDescent="0.2">
      <c r="A821" s="336"/>
      <c r="B821" s="336"/>
      <c r="C821" s="323"/>
      <c r="D821" s="323"/>
      <c r="G821" s="266"/>
      <c r="H821" s="266"/>
    </row>
    <row r="822" spans="1:8" s="311" customFormat="1" x14ac:dyDescent="0.2">
      <c r="A822" s="336"/>
      <c r="B822" s="336"/>
      <c r="C822" s="323"/>
      <c r="D822" s="323"/>
      <c r="G822" s="266"/>
      <c r="H822" s="266"/>
    </row>
    <row r="823" spans="1:8" s="311" customFormat="1" x14ac:dyDescent="0.2">
      <c r="A823" s="336"/>
      <c r="B823" s="336"/>
      <c r="C823" s="323"/>
      <c r="D823" s="323"/>
      <c r="G823" s="266"/>
      <c r="H823" s="266"/>
    </row>
    <row r="824" spans="1:8" s="311" customFormat="1" x14ac:dyDescent="0.2">
      <c r="A824" s="336"/>
      <c r="B824" s="336"/>
      <c r="C824" s="323"/>
      <c r="D824" s="323"/>
      <c r="G824" s="266"/>
      <c r="H824" s="266"/>
    </row>
    <row r="825" spans="1:8" s="311" customFormat="1" x14ac:dyDescent="0.2">
      <c r="A825" s="336"/>
      <c r="B825" s="336"/>
      <c r="C825" s="315"/>
      <c r="D825" s="315"/>
      <c r="G825" s="266"/>
      <c r="H825" s="266"/>
    </row>
    <row r="826" spans="1:8" s="311" customFormat="1" x14ac:dyDescent="0.2">
      <c r="A826" s="336"/>
      <c r="B826" s="336"/>
      <c r="C826" s="323"/>
      <c r="D826" s="323"/>
      <c r="G826" s="266"/>
      <c r="H826" s="266"/>
    </row>
    <row r="827" spans="1:8" s="311" customFormat="1" x14ac:dyDescent="0.2">
      <c r="A827" s="336"/>
      <c r="B827" s="336"/>
      <c r="C827" s="325"/>
      <c r="D827" s="325"/>
      <c r="G827" s="266"/>
      <c r="H827" s="266"/>
    </row>
    <row r="828" spans="1:8" s="311" customFormat="1" x14ac:dyDescent="0.2">
      <c r="A828" s="336"/>
      <c r="B828" s="336"/>
      <c r="C828" s="315"/>
      <c r="D828" s="315"/>
      <c r="G828" s="266"/>
      <c r="H828" s="266"/>
    </row>
    <row r="829" spans="1:8" s="311" customFormat="1" x14ac:dyDescent="0.2">
      <c r="A829" s="336"/>
      <c r="B829" s="336"/>
      <c r="C829" s="325"/>
      <c r="D829" s="325"/>
      <c r="G829" s="266"/>
      <c r="H829" s="266"/>
    </row>
    <row r="830" spans="1:8" s="311" customFormat="1" x14ac:dyDescent="0.2">
      <c r="A830" s="336"/>
      <c r="B830" s="336"/>
      <c r="C830" s="323"/>
      <c r="D830" s="323"/>
      <c r="G830" s="266"/>
      <c r="H830" s="266"/>
    </row>
    <row r="831" spans="1:8" s="311" customFormat="1" x14ac:dyDescent="0.2">
      <c r="A831" s="336"/>
      <c r="B831" s="336"/>
      <c r="C831" s="332"/>
      <c r="D831" s="332"/>
      <c r="G831" s="266"/>
      <c r="H831" s="266"/>
    </row>
    <row r="832" spans="1:8" s="311" customFormat="1" x14ac:dyDescent="0.2">
      <c r="A832" s="336"/>
      <c r="B832" s="336"/>
      <c r="C832" s="332"/>
      <c r="D832" s="332"/>
      <c r="G832" s="266"/>
      <c r="H832" s="266"/>
    </row>
    <row r="833" spans="1:8" s="311" customFormat="1" x14ac:dyDescent="0.2">
      <c r="A833" s="336"/>
      <c r="B833" s="336"/>
      <c r="C833" s="323"/>
      <c r="D833" s="323"/>
      <c r="G833" s="266"/>
      <c r="H833" s="266"/>
    </row>
    <row r="834" spans="1:8" s="311" customFormat="1" x14ac:dyDescent="0.2">
      <c r="A834" s="336"/>
      <c r="B834" s="336"/>
      <c r="C834" s="325"/>
      <c r="D834" s="325"/>
      <c r="G834" s="266"/>
      <c r="H834" s="266"/>
    </row>
    <row r="835" spans="1:8" s="311" customFormat="1" x14ac:dyDescent="0.2">
      <c r="A835" s="336"/>
      <c r="B835" s="336"/>
      <c r="C835" s="332"/>
      <c r="D835" s="332"/>
      <c r="G835" s="266"/>
      <c r="H835" s="266"/>
    </row>
    <row r="836" spans="1:8" s="311" customFormat="1" x14ac:dyDescent="0.2">
      <c r="A836" s="336"/>
      <c r="B836" s="336"/>
      <c r="C836" s="325"/>
      <c r="D836" s="325"/>
      <c r="G836" s="266"/>
      <c r="H836" s="266"/>
    </row>
    <row r="837" spans="1:8" s="311" customFormat="1" x14ac:dyDescent="0.2">
      <c r="A837" s="336"/>
      <c r="B837" s="336"/>
      <c r="C837" s="310"/>
      <c r="D837" s="310"/>
      <c r="G837" s="266"/>
      <c r="H837" s="266"/>
    </row>
    <row r="838" spans="1:8" s="311" customFormat="1" x14ac:dyDescent="0.2">
      <c r="A838" s="336"/>
      <c r="B838" s="336"/>
      <c r="C838" s="310"/>
      <c r="D838" s="310"/>
      <c r="G838" s="266"/>
      <c r="H838" s="266"/>
    </row>
    <row r="839" spans="1:8" s="311" customFormat="1" x14ac:dyDescent="0.2">
      <c r="A839" s="336"/>
      <c r="B839" s="336"/>
      <c r="C839" s="310"/>
      <c r="D839" s="310"/>
      <c r="G839" s="266"/>
      <c r="H839" s="266"/>
    </row>
    <row r="840" spans="1:8" s="311" customFormat="1" x14ac:dyDescent="0.2">
      <c r="A840" s="336"/>
      <c r="B840" s="336"/>
      <c r="C840" s="310"/>
      <c r="D840" s="310"/>
      <c r="G840" s="266"/>
      <c r="H840" s="266"/>
    </row>
    <row r="841" spans="1:8" s="311" customFormat="1" x14ac:dyDescent="0.2">
      <c r="A841" s="336"/>
      <c r="B841" s="336"/>
      <c r="C841" s="310"/>
      <c r="D841" s="323"/>
      <c r="G841" s="266"/>
      <c r="H841" s="266"/>
    </row>
    <row r="842" spans="1:8" s="311" customFormat="1" x14ac:dyDescent="0.2">
      <c r="A842" s="336"/>
      <c r="B842" s="336"/>
      <c r="C842" s="310"/>
      <c r="D842" s="310"/>
      <c r="G842" s="266"/>
      <c r="H842" s="266"/>
    </row>
    <row r="843" spans="1:8" s="311" customFormat="1" x14ac:dyDescent="0.2">
      <c r="A843" s="336"/>
      <c r="B843" s="336"/>
      <c r="C843" s="310"/>
      <c r="D843" s="310"/>
      <c r="G843" s="266"/>
      <c r="H843" s="266"/>
    </row>
    <row r="844" spans="1:8" s="311" customFormat="1" x14ac:dyDescent="0.2">
      <c r="A844" s="336"/>
      <c r="B844" s="336"/>
      <c r="C844" s="310"/>
      <c r="D844" s="310"/>
      <c r="G844" s="266"/>
      <c r="H844" s="266"/>
    </row>
    <row r="845" spans="1:8" s="311" customFormat="1" x14ac:dyDescent="0.2">
      <c r="A845" s="336"/>
      <c r="B845" s="336"/>
      <c r="C845" s="310"/>
      <c r="D845" s="310"/>
      <c r="G845" s="266"/>
      <c r="H845" s="266"/>
    </row>
    <row r="846" spans="1:8" s="311" customFormat="1" x14ac:dyDescent="0.2">
      <c r="A846" s="336"/>
      <c r="B846" s="336"/>
      <c r="C846" s="310"/>
      <c r="D846" s="310"/>
      <c r="G846" s="266"/>
      <c r="H846" s="266"/>
    </row>
    <row r="847" spans="1:8" s="311" customFormat="1" x14ac:dyDescent="0.2">
      <c r="A847" s="336"/>
      <c r="B847" s="336"/>
      <c r="C847" s="323"/>
      <c r="D847" s="323"/>
      <c r="G847" s="266"/>
      <c r="H847" s="266"/>
    </row>
    <row r="848" spans="1:8" s="311" customFormat="1" x14ac:dyDescent="0.2">
      <c r="A848" s="336"/>
      <c r="B848" s="336"/>
      <c r="C848" s="323"/>
      <c r="D848" s="323"/>
      <c r="G848" s="266"/>
      <c r="H848" s="266"/>
    </row>
    <row r="849" spans="1:8" s="311" customFormat="1" x14ac:dyDescent="0.2">
      <c r="A849" s="336"/>
      <c r="B849" s="336"/>
      <c r="C849" s="323"/>
      <c r="D849" s="323"/>
      <c r="G849" s="266"/>
      <c r="H849" s="266"/>
    </row>
    <row r="850" spans="1:8" s="311" customFormat="1" x14ac:dyDescent="0.2">
      <c r="A850" s="336"/>
      <c r="B850" s="336"/>
      <c r="C850" s="323"/>
      <c r="D850" s="323"/>
      <c r="G850" s="266"/>
      <c r="H850" s="266"/>
    </row>
    <row r="851" spans="1:8" s="311" customFormat="1" x14ac:dyDescent="0.2">
      <c r="A851" s="336"/>
      <c r="B851" s="336"/>
      <c r="C851" s="323"/>
      <c r="D851" s="323"/>
      <c r="G851" s="266"/>
      <c r="H851" s="266"/>
    </row>
    <row r="852" spans="1:8" s="311" customFormat="1" x14ac:dyDescent="0.2">
      <c r="A852" s="336"/>
      <c r="B852" s="336"/>
      <c r="C852" s="310"/>
      <c r="D852" s="310"/>
      <c r="G852" s="266"/>
      <c r="H852" s="266"/>
    </row>
    <row r="853" spans="1:8" s="311" customFormat="1" x14ac:dyDescent="0.2">
      <c r="A853" s="336"/>
      <c r="B853" s="336"/>
      <c r="C853" s="310"/>
      <c r="D853" s="310"/>
      <c r="G853" s="266"/>
      <c r="H853" s="266"/>
    </row>
    <row r="854" spans="1:8" s="311" customFormat="1" x14ac:dyDescent="0.2">
      <c r="A854" s="336"/>
      <c r="B854" s="336"/>
      <c r="C854" s="325"/>
      <c r="D854" s="325"/>
      <c r="G854" s="266"/>
      <c r="H854" s="266"/>
    </row>
    <row r="855" spans="1:8" s="311" customFormat="1" x14ac:dyDescent="0.2">
      <c r="A855" s="336"/>
      <c r="B855" s="336"/>
      <c r="C855" s="310"/>
      <c r="D855" s="310"/>
      <c r="G855" s="266"/>
      <c r="H855" s="266"/>
    </row>
    <row r="856" spans="1:8" s="311" customFormat="1" x14ac:dyDescent="0.2">
      <c r="A856" s="336"/>
      <c r="B856" s="336"/>
      <c r="C856" s="310"/>
      <c r="D856" s="310"/>
      <c r="G856" s="266"/>
      <c r="H856" s="266"/>
    </row>
    <row r="857" spans="1:8" s="311" customFormat="1" x14ac:dyDescent="0.2">
      <c r="A857" s="336"/>
      <c r="B857" s="336"/>
      <c r="C857" s="325"/>
      <c r="D857" s="325"/>
      <c r="G857" s="266"/>
      <c r="H857" s="266"/>
    </row>
    <row r="858" spans="1:8" s="311" customFormat="1" x14ac:dyDescent="0.2">
      <c r="A858" s="336"/>
      <c r="B858" s="336"/>
      <c r="C858" s="310"/>
      <c r="D858" s="310"/>
      <c r="G858" s="266"/>
      <c r="H858" s="266"/>
    </row>
    <row r="859" spans="1:8" s="311" customFormat="1" x14ac:dyDescent="0.2">
      <c r="A859" s="336"/>
      <c r="B859" s="336"/>
      <c r="C859" s="325"/>
      <c r="D859" s="325"/>
      <c r="G859" s="266"/>
      <c r="H859" s="266"/>
    </row>
    <row r="860" spans="1:8" s="311" customFormat="1" x14ac:dyDescent="0.2">
      <c r="A860" s="336"/>
      <c r="B860" s="336"/>
      <c r="C860" s="325"/>
      <c r="D860" s="325"/>
      <c r="G860" s="266"/>
      <c r="H860" s="266"/>
    </row>
    <row r="861" spans="1:8" s="311" customFormat="1" x14ac:dyDescent="0.2">
      <c r="A861" s="336"/>
      <c r="B861" s="336"/>
      <c r="C861" s="310"/>
      <c r="D861" s="310"/>
      <c r="G861" s="266"/>
      <c r="H861" s="266"/>
    </row>
    <row r="862" spans="1:8" s="311" customFormat="1" x14ac:dyDescent="0.2">
      <c r="A862" s="336"/>
      <c r="B862" s="336"/>
      <c r="C862" s="323"/>
      <c r="D862" s="323"/>
      <c r="G862" s="266"/>
      <c r="H862" s="266"/>
    </row>
    <row r="863" spans="1:8" s="311" customFormat="1" x14ac:dyDescent="0.2">
      <c r="A863" s="336"/>
      <c r="B863" s="336"/>
      <c r="C863" s="315"/>
      <c r="D863" s="315"/>
      <c r="G863" s="266"/>
      <c r="H863" s="266"/>
    </row>
    <row r="864" spans="1:8" s="311" customFormat="1" x14ac:dyDescent="0.2">
      <c r="A864" s="336"/>
      <c r="B864" s="336"/>
      <c r="C864" s="315"/>
      <c r="D864" s="315"/>
      <c r="G864" s="266"/>
      <c r="H864" s="266"/>
    </row>
    <row r="865" spans="1:8" s="323" customFormat="1" x14ac:dyDescent="0.2">
      <c r="A865" s="336"/>
      <c r="B865" s="336"/>
      <c r="C865" s="315"/>
      <c r="E865" s="311"/>
      <c r="F865" s="311"/>
      <c r="G865" s="266"/>
      <c r="H865" s="266"/>
    </row>
    <row r="866" spans="1:8" s="323" customFormat="1" x14ac:dyDescent="0.2">
      <c r="A866" s="336"/>
      <c r="B866" s="336"/>
      <c r="C866" s="315"/>
      <c r="E866" s="311"/>
      <c r="F866" s="311"/>
      <c r="G866" s="266"/>
      <c r="H866" s="266"/>
    </row>
    <row r="867" spans="1:8" s="323" customFormat="1" x14ac:dyDescent="0.2">
      <c r="A867" s="336"/>
      <c r="B867" s="336"/>
      <c r="C867" s="315"/>
      <c r="E867" s="311"/>
      <c r="F867" s="311"/>
      <c r="G867" s="266"/>
      <c r="H867" s="266"/>
    </row>
    <row r="868" spans="1:8" s="323" customFormat="1" x14ac:dyDescent="0.2">
      <c r="A868" s="336"/>
      <c r="B868" s="336"/>
      <c r="C868" s="315"/>
      <c r="E868" s="311"/>
      <c r="F868" s="311"/>
      <c r="G868" s="266"/>
      <c r="H868" s="266"/>
    </row>
    <row r="869" spans="1:8" s="323" customFormat="1" x14ac:dyDescent="0.2">
      <c r="A869" s="336"/>
      <c r="B869" s="336"/>
      <c r="C869" s="315"/>
      <c r="E869" s="311"/>
      <c r="F869" s="311"/>
      <c r="G869" s="266"/>
      <c r="H869" s="266"/>
    </row>
    <row r="870" spans="1:8" s="323" customFormat="1" x14ac:dyDescent="0.2">
      <c r="A870" s="336"/>
      <c r="B870" s="336"/>
      <c r="C870" s="315"/>
      <c r="E870" s="311"/>
      <c r="F870" s="311"/>
      <c r="G870" s="266"/>
      <c r="H870" s="266"/>
    </row>
    <row r="871" spans="1:8" s="323" customFormat="1" x14ac:dyDescent="0.2">
      <c r="A871" s="336"/>
      <c r="B871" s="336"/>
      <c r="C871" s="315"/>
      <c r="E871" s="311"/>
      <c r="F871" s="311"/>
      <c r="G871" s="266"/>
      <c r="H871" s="266"/>
    </row>
    <row r="872" spans="1:8" s="323" customFormat="1" x14ac:dyDescent="0.2">
      <c r="A872" s="336"/>
      <c r="B872" s="336"/>
      <c r="C872" s="315"/>
      <c r="E872" s="311"/>
      <c r="F872" s="311"/>
      <c r="G872" s="266"/>
      <c r="H872" s="266"/>
    </row>
    <row r="873" spans="1:8" s="323" customFormat="1" x14ac:dyDescent="0.2">
      <c r="A873" s="336"/>
      <c r="B873" s="336"/>
      <c r="C873" s="315"/>
      <c r="E873" s="311"/>
      <c r="F873" s="311"/>
      <c r="G873" s="266"/>
      <c r="H873" s="266"/>
    </row>
    <row r="874" spans="1:8" s="323" customFormat="1" x14ac:dyDescent="0.2">
      <c r="A874" s="336"/>
      <c r="B874" s="336"/>
      <c r="C874" s="315"/>
      <c r="E874" s="311"/>
      <c r="F874" s="311"/>
      <c r="G874" s="266"/>
      <c r="H874" s="266"/>
    </row>
    <row r="875" spans="1:8" s="323" customFormat="1" x14ac:dyDescent="0.2">
      <c r="A875" s="336"/>
      <c r="B875" s="336"/>
      <c r="C875" s="315"/>
      <c r="E875" s="311"/>
      <c r="F875" s="311"/>
      <c r="G875" s="266"/>
      <c r="H875" s="266"/>
    </row>
    <row r="876" spans="1:8" s="323" customFormat="1" x14ac:dyDescent="0.2">
      <c r="A876" s="336"/>
      <c r="B876" s="336"/>
      <c r="C876" s="315"/>
      <c r="E876" s="311"/>
      <c r="F876" s="311"/>
      <c r="G876" s="266"/>
      <c r="H876" s="266"/>
    </row>
    <row r="877" spans="1:8" s="323" customFormat="1" x14ac:dyDescent="0.2">
      <c r="A877" s="336"/>
      <c r="B877" s="336"/>
      <c r="C877" s="315"/>
      <c r="E877" s="311"/>
      <c r="F877" s="311"/>
      <c r="G877" s="266"/>
      <c r="H877" s="266"/>
    </row>
    <row r="878" spans="1:8" s="323" customFormat="1" x14ac:dyDescent="0.2">
      <c r="A878" s="336"/>
      <c r="B878" s="336"/>
      <c r="C878" s="315"/>
      <c r="E878" s="311"/>
      <c r="F878" s="311"/>
      <c r="G878" s="266"/>
      <c r="H878" s="266"/>
    </row>
    <row r="879" spans="1:8" s="323" customFormat="1" x14ac:dyDescent="0.2">
      <c r="A879" s="336"/>
      <c r="B879" s="336"/>
      <c r="C879" s="315"/>
      <c r="E879" s="311"/>
      <c r="F879" s="311"/>
      <c r="G879" s="266"/>
      <c r="H879" s="266"/>
    </row>
    <row r="880" spans="1:8" s="323" customFormat="1" x14ac:dyDescent="0.2">
      <c r="A880" s="336"/>
      <c r="B880" s="336"/>
      <c r="C880" s="315"/>
      <c r="E880" s="311"/>
      <c r="F880" s="311"/>
      <c r="G880" s="266"/>
      <c r="H880" s="266"/>
    </row>
    <row r="881" spans="1:8" s="311" customFormat="1" x14ac:dyDescent="0.2">
      <c r="A881" s="336"/>
      <c r="B881" s="336"/>
      <c r="C881" s="315"/>
      <c r="D881" s="323"/>
      <c r="G881" s="266"/>
      <c r="H881" s="266"/>
    </row>
    <row r="882" spans="1:8" s="311" customFormat="1" x14ac:dyDescent="0.2">
      <c r="A882" s="336"/>
      <c r="B882" s="336"/>
      <c r="C882" s="315"/>
      <c r="D882" s="323"/>
      <c r="G882" s="266"/>
      <c r="H882" s="266"/>
    </row>
    <row r="883" spans="1:8" s="311" customFormat="1" x14ac:dyDescent="0.2">
      <c r="A883" s="336"/>
      <c r="B883" s="336"/>
      <c r="C883" s="315"/>
      <c r="D883" s="323"/>
      <c r="G883" s="266"/>
      <c r="H883" s="266"/>
    </row>
    <row r="884" spans="1:8" s="311" customFormat="1" x14ac:dyDescent="0.2">
      <c r="A884" s="336"/>
      <c r="B884" s="336"/>
      <c r="C884" s="315"/>
      <c r="D884" s="323"/>
      <c r="G884" s="266"/>
      <c r="H884" s="266"/>
    </row>
    <row r="885" spans="1:8" s="311" customFormat="1" x14ac:dyDescent="0.2">
      <c r="A885" s="336"/>
      <c r="B885" s="336"/>
      <c r="C885" s="315"/>
      <c r="D885" s="323"/>
      <c r="G885" s="266"/>
      <c r="H885" s="266"/>
    </row>
    <row r="886" spans="1:8" s="311" customFormat="1" x14ac:dyDescent="0.2">
      <c r="A886" s="336"/>
      <c r="B886" s="336"/>
      <c r="C886" s="315"/>
      <c r="D886" s="323"/>
      <c r="G886" s="266"/>
      <c r="H886" s="266"/>
    </row>
    <row r="887" spans="1:8" s="311" customFormat="1" x14ac:dyDescent="0.2">
      <c r="A887" s="336"/>
      <c r="B887" s="336"/>
      <c r="C887" s="315"/>
      <c r="D887" s="323"/>
      <c r="G887" s="266"/>
      <c r="H887" s="266"/>
    </row>
    <row r="888" spans="1:8" s="311" customFormat="1" x14ac:dyDescent="0.2">
      <c r="A888" s="336"/>
      <c r="B888" s="336"/>
      <c r="C888" s="315"/>
      <c r="D888" s="323"/>
      <c r="G888" s="266"/>
      <c r="H888" s="266"/>
    </row>
    <row r="889" spans="1:8" s="311" customFormat="1" x14ac:dyDescent="0.2">
      <c r="A889" s="336"/>
      <c r="B889" s="336"/>
      <c r="C889" s="315"/>
      <c r="D889" s="323"/>
      <c r="G889" s="266"/>
      <c r="H889" s="266"/>
    </row>
    <row r="890" spans="1:8" s="311" customFormat="1" x14ac:dyDescent="0.2">
      <c r="A890" s="336"/>
      <c r="B890" s="336"/>
      <c r="C890" s="315"/>
      <c r="D890" s="323"/>
      <c r="G890" s="266"/>
      <c r="H890" s="266"/>
    </row>
    <row r="891" spans="1:8" s="311" customFormat="1" x14ac:dyDescent="0.2">
      <c r="A891" s="336"/>
      <c r="B891" s="336"/>
      <c r="C891" s="315"/>
      <c r="D891" s="323"/>
      <c r="G891" s="266"/>
      <c r="H891" s="266"/>
    </row>
    <row r="892" spans="1:8" s="311" customFormat="1" x14ac:dyDescent="0.2">
      <c r="A892" s="336"/>
      <c r="B892" s="336"/>
      <c r="C892" s="315"/>
      <c r="D892" s="323"/>
      <c r="G892" s="266"/>
      <c r="H892" s="266"/>
    </row>
    <row r="893" spans="1:8" s="311" customFormat="1" x14ac:dyDescent="0.2">
      <c r="A893" s="336"/>
      <c r="B893" s="336"/>
      <c r="C893" s="315"/>
      <c r="D893" s="323"/>
      <c r="G893" s="266"/>
      <c r="H893" s="266"/>
    </row>
    <row r="894" spans="1:8" s="311" customFormat="1" x14ac:dyDescent="0.2">
      <c r="A894" s="336"/>
      <c r="B894" s="336"/>
      <c r="C894" s="315"/>
      <c r="D894" s="323"/>
      <c r="G894" s="266"/>
      <c r="H894" s="266"/>
    </row>
    <row r="895" spans="1:8" s="311" customFormat="1" x14ac:dyDescent="0.2">
      <c r="A895" s="336"/>
      <c r="B895" s="336"/>
      <c r="C895" s="315"/>
      <c r="D895" s="315"/>
      <c r="G895" s="266"/>
      <c r="H895" s="266"/>
    </row>
    <row r="896" spans="1:8" s="311" customFormat="1" x14ac:dyDescent="0.2">
      <c r="A896" s="336"/>
      <c r="B896" s="336"/>
      <c r="C896" s="323"/>
      <c r="D896" s="323"/>
      <c r="G896" s="266"/>
      <c r="H896" s="266"/>
    </row>
    <row r="897" spans="1:8" s="311" customFormat="1" x14ac:dyDescent="0.2">
      <c r="A897" s="336"/>
      <c r="B897" s="336"/>
      <c r="C897" s="323"/>
      <c r="D897" s="323"/>
      <c r="G897" s="266"/>
      <c r="H897" s="266"/>
    </row>
    <row r="898" spans="1:8" s="311" customFormat="1" x14ac:dyDescent="0.2">
      <c r="A898" s="336"/>
      <c r="B898" s="336"/>
      <c r="C898" s="315"/>
      <c r="D898" s="315"/>
      <c r="G898" s="266"/>
      <c r="H898" s="266"/>
    </row>
    <row r="899" spans="1:8" s="311" customFormat="1" x14ac:dyDescent="0.2">
      <c r="A899" s="336"/>
      <c r="B899" s="336"/>
      <c r="C899" s="323"/>
      <c r="D899" s="323"/>
      <c r="G899" s="266"/>
      <c r="H899" s="266"/>
    </row>
    <row r="900" spans="1:8" s="311" customFormat="1" x14ac:dyDescent="0.2">
      <c r="A900" s="336"/>
      <c r="B900" s="336"/>
      <c r="C900" s="323"/>
      <c r="D900" s="323"/>
      <c r="G900" s="266"/>
      <c r="H900" s="266"/>
    </row>
    <row r="901" spans="1:8" s="311" customFormat="1" x14ac:dyDescent="0.2">
      <c r="A901" s="336"/>
      <c r="B901" s="336"/>
      <c r="C901" s="323"/>
      <c r="D901" s="323"/>
      <c r="G901" s="266"/>
      <c r="H901" s="266"/>
    </row>
    <row r="902" spans="1:8" s="311" customFormat="1" x14ac:dyDescent="0.2">
      <c r="A902" s="336"/>
      <c r="B902" s="336"/>
      <c r="C902" s="323"/>
      <c r="D902" s="323"/>
      <c r="G902" s="266"/>
      <c r="H902" s="266"/>
    </row>
    <row r="903" spans="1:8" s="311" customFormat="1" x14ac:dyDescent="0.2">
      <c r="A903" s="336"/>
      <c r="B903" s="336"/>
      <c r="C903" s="332"/>
      <c r="D903" s="332"/>
      <c r="G903" s="266"/>
      <c r="H903" s="266"/>
    </row>
    <row r="904" spans="1:8" s="311" customFormat="1" x14ac:dyDescent="0.2">
      <c r="A904" s="336"/>
      <c r="B904" s="336"/>
      <c r="C904" s="325"/>
      <c r="D904" s="325"/>
      <c r="G904" s="266"/>
      <c r="H904" s="266"/>
    </row>
    <row r="905" spans="1:8" s="311" customFormat="1" x14ac:dyDescent="0.2">
      <c r="A905" s="336"/>
      <c r="B905" s="336"/>
      <c r="C905" s="325"/>
      <c r="D905" s="325"/>
      <c r="G905" s="266"/>
      <c r="H905" s="266"/>
    </row>
    <row r="906" spans="1:8" s="311" customFormat="1" x14ac:dyDescent="0.2">
      <c r="A906" s="336"/>
      <c r="B906" s="336"/>
      <c r="C906" s="315"/>
      <c r="D906" s="323"/>
      <c r="G906" s="266"/>
      <c r="H906" s="266"/>
    </row>
    <row r="907" spans="1:8" s="311" customFormat="1" x14ac:dyDescent="0.2">
      <c r="A907" s="336"/>
      <c r="B907" s="336"/>
      <c r="C907" s="315"/>
      <c r="D907" s="323"/>
      <c r="G907" s="266"/>
      <c r="H907" s="266"/>
    </row>
    <row r="908" spans="1:8" s="311" customFormat="1" x14ac:dyDescent="0.2">
      <c r="A908" s="336"/>
      <c r="B908" s="336"/>
      <c r="C908" s="315"/>
      <c r="D908" s="323"/>
      <c r="G908" s="266"/>
      <c r="H908" s="266"/>
    </row>
    <row r="909" spans="1:8" s="311" customFormat="1" x14ac:dyDescent="0.2">
      <c r="A909" s="336"/>
      <c r="B909" s="336"/>
      <c r="C909" s="315"/>
      <c r="D909" s="323"/>
      <c r="G909" s="266"/>
      <c r="H909" s="266"/>
    </row>
    <row r="910" spans="1:8" s="311" customFormat="1" x14ac:dyDescent="0.2">
      <c r="A910" s="336"/>
      <c r="B910" s="336"/>
      <c r="C910" s="323"/>
      <c r="D910" s="323"/>
      <c r="G910" s="266"/>
      <c r="H910" s="266"/>
    </row>
    <row r="911" spans="1:8" s="311" customFormat="1" x14ac:dyDescent="0.2">
      <c r="A911" s="336"/>
      <c r="B911" s="336"/>
      <c r="C911" s="323"/>
      <c r="D911" s="323"/>
      <c r="G911" s="266"/>
      <c r="H911" s="266"/>
    </row>
    <row r="912" spans="1:8" s="311" customFormat="1" x14ac:dyDescent="0.2">
      <c r="A912" s="336"/>
      <c r="B912" s="336"/>
      <c r="C912" s="323"/>
      <c r="D912" s="323"/>
      <c r="G912" s="266"/>
      <c r="H912" s="266"/>
    </row>
    <row r="913" spans="1:8" s="311" customFormat="1" x14ac:dyDescent="0.2">
      <c r="A913" s="336"/>
      <c r="B913" s="336"/>
      <c r="C913" s="323"/>
      <c r="D913" s="323"/>
      <c r="G913" s="266"/>
      <c r="H913" s="266"/>
    </row>
    <row r="914" spans="1:8" s="311" customFormat="1" x14ac:dyDescent="0.2">
      <c r="A914" s="336"/>
      <c r="B914" s="336"/>
      <c r="C914" s="323"/>
      <c r="D914" s="323"/>
      <c r="G914" s="266"/>
      <c r="H914" s="266"/>
    </row>
    <row r="915" spans="1:8" s="311" customFormat="1" x14ac:dyDescent="0.2">
      <c r="A915" s="336"/>
      <c r="B915" s="336"/>
      <c r="C915" s="323"/>
      <c r="D915" s="323"/>
      <c r="G915" s="266"/>
      <c r="H915" s="266"/>
    </row>
    <row r="916" spans="1:8" s="311" customFormat="1" x14ac:dyDescent="0.2">
      <c r="A916" s="336"/>
      <c r="B916" s="336"/>
      <c r="C916" s="315"/>
      <c r="D916" s="315"/>
      <c r="G916" s="266"/>
      <c r="H916" s="266"/>
    </row>
    <row r="917" spans="1:8" s="311" customFormat="1" x14ac:dyDescent="0.2">
      <c r="A917" s="336"/>
      <c r="B917" s="336"/>
      <c r="C917" s="323"/>
      <c r="D917" s="323"/>
      <c r="G917" s="266"/>
      <c r="H917" s="266"/>
    </row>
    <row r="918" spans="1:8" s="311" customFormat="1" x14ac:dyDescent="0.2">
      <c r="A918" s="336"/>
      <c r="B918" s="336"/>
      <c r="C918" s="323"/>
      <c r="D918" s="323"/>
      <c r="G918" s="266"/>
      <c r="H918" s="266"/>
    </row>
    <row r="919" spans="1:8" s="311" customFormat="1" x14ac:dyDescent="0.2">
      <c r="A919" s="336"/>
      <c r="B919" s="336"/>
      <c r="C919" s="310"/>
      <c r="D919" s="310"/>
      <c r="G919" s="266"/>
      <c r="H919" s="266"/>
    </row>
    <row r="920" spans="1:8" s="311" customFormat="1" x14ac:dyDescent="0.2">
      <c r="A920" s="336"/>
      <c r="B920" s="336"/>
      <c r="C920" s="310"/>
      <c r="D920" s="310"/>
      <c r="G920" s="266"/>
      <c r="H920" s="266"/>
    </row>
    <row r="921" spans="1:8" s="311" customFormat="1" x14ac:dyDescent="0.2">
      <c r="A921" s="336"/>
      <c r="B921" s="336"/>
      <c r="C921" s="310"/>
      <c r="D921" s="310"/>
      <c r="G921" s="266"/>
      <c r="H921" s="266"/>
    </row>
    <row r="922" spans="1:8" s="311" customFormat="1" x14ac:dyDescent="0.2">
      <c r="A922" s="336"/>
      <c r="B922" s="336"/>
      <c r="C922" s="310"/>
      <c r="D922" s="310"/>
      <c r="G922" s="266"/>
      <c r="H922" s="266"/>
    </row>
    <row r="923" spans="1:8" s="311" customFormat="1" x14ac:dyDescent="0.2">
      <c r="A923" s="336"/>
      <c r="B923" s="336"/>
      <c r="C923" s="310"/>
      <c r="D923" s="310"/>
      <c r="G923" s="266"/>
      <c r="H923" s="266"/>
    </row>
    <row r="924" spans="1:8" s="311" customFormat="1" x14ac:dyDescent="0.2">
      <c r="A924" s="336"/>
      <c r="B924" s="336"/>
      <c r="C924" s="325"/>
      <c r="D924" s="325"/>
      <c r="G924" s="266"/>
      <c r="H924" s="266"/>
    </row>
    <row r="925" spans="1:8" s="311" customFormat="1" x14ac:dyDescent="0.2">
      <c r="A925" s="336"/>
      <c r="B925" s="336"/>
      <c r="C925" s="323"/>
      <c r="D925" s="323"/>
      <c r="G925" s="266"/>
      <c r="H925" s="266"/>
    </row>
    <row r="926" spans="1:8" s="311" customFormat="1" x14ac:dyDescent="0.2">
      <c r="A926" s="336"/>
      <c r="B926" s="336"/>
      <c r="C926" s="323"/>
      <c r="D926" s="323"/>
      <c r="G926" s="266"/>
      <c r="H926" s="266"/>
    </row>
    <row r="927" spans="1:8" s="311" customFormat="1" x14ac:dyDescent="0.2">
      <c r="A927" s="336"/>
      <c r="B927" s="336"/>
      <c r="C927" s="323"/>
      <c r="D927" s="323"/>
      <c r="G927" s="266"/>
      <c r="H927" s="266"/>
    </row>
    <row r="928" spans="1:8" s="311" customFormat="1" x14ac:dyDescent="0.2">
      <c r="A928" s="336"/>
      <c r="B928" s="336"/>
      <c r="C928" s="323"/>
      <c r="D928" s="323"/>
      <c r="G928" s="266"/>
      <c r="H928" s="266"/>
    </row>
    <row r="929" spans="1:8" s="311" customFormat="1" x14ac:dyDescent="0.2">
      <c r="A929" s="336"/>
      <c r="B929" s="336"/>
      <c r="C929" s="315"/>
      <c r="D929" s="315"/>
      <c r="G929" s="266"/>
      <c r="H929" s="266"/>
    </row>
    <row r="930" spans="1:8" s="311" customFormat="1" x14ac:dyDescent="0.2">
      <c r="A930" s="336"/>
      <c r="B930" s="336"/>
      <c r="C930" s="323"/>
      <c r="D930" s="323"/>
      <c r="G930" s="266"/>
      <c r="H930" s="266"/>
    </row>
    <row r="931" spans="1:8" s="311" customFormat="1" x14ac:dyDescent="0.2">
      <c r="A931" s="336"/>
      <c r="B931" s="336"/>
      <c r="C931" s="323"/>
      <c r="D931" s="323"/>
      <c r="G931" s="266"/>
      <c r="H931" s="266"/>
    </row>
    <row r="932" spans="1:8" s="311" customFormat="1" x14ac:dyDescent="0.2">
      <c r="A932" s="336"/>
      <c r="B932" s="336"/>
      <c r="C932" s="323"/>
      <c r="D932" s="323"/>
      <c r="G932" s="266"/>
      <c r="H932" s="266"/>
    </row>
    <row r="933" spans="1:8" s="311" customFormat="1" x14ac:dyDescent="0.2">
      <c r="A933" s="336"/>
      <c r="B933" s="336"/>
      <c r="C933" s="310"/>
      <c r="D933" s="310"/>
      <c r="G933" s="266"/>
      <c r="H933" s="266"/>
    </row>
    <row r="934" spans="1:8" s="311" customFormat="1" x14ac:dyDescent="0.2">
      <c r="A934" s="336"/>
      <c r="B934" s="336"/>
      <c r="C934" s="325"/>
      <c r="D934" s="325"/>
      <c r="G934" s="266"/>
      <c r="H934" s="266"/>
    </row>
    <row r="935" spans="1:8" s="311" customFormat="1" x14ac:dyDescent="0.2">
      <c r="A935" s="336"/>
      <c r="B935" s="336"/>
      <c r="C935" s="325"/>
      <c r="D935" s="325"/>
      <c r="G935" s="266"/>
      <c r="H935" s="266"/>
    </row>
    <row r="936" spans="1:8" s="311" customFormat="1" x14ac:dyDescent="0.2">
      <c r="A936" s="336"/>
      <c r="B936" s="336"/>
      <c r="C936" s="325"/>
      <c r="D936" s="325"/>
      <c r="G936" s="266"/>
      <c r="H936" s="266"/>
    </row>
    <row r="937" spans="1:8" s="311" customFormat="1" x14ac:dyDescent="0.2">
      <c r="A937" s="336"/>
      <c r="B937" s="336"/>
      <c r="C937" s="315"/>
      <c r="D937" s="315"/>
      <c r="G937" s="266"/>
      <c r="H937" s="266"/>
    </row>
    <row r="938" spans="1:8" s="311" customFormat="1" x14ac:dyDescent="0.2">
      <c r="A938" s="336"/>
      <c r="B938" s="336"/>
      <c r="C938" s="323"/>
      <c r="D938" s="323"/>
      <c r="G938" s="266"/>
      <c r="H938" s="266"/>
    </row>
    <row r="939" spans="1:8" s="311" customFormat="1" x14ac:dyDescent="0.2">
      <c r="A939" s="336"/>
      <c r="B939" s="336"/>
      <c r="C939" s="332"/>
      <c r="D939" s="332"/>
      <c r="G939" s="266"/>
      <c r="H939" s="266"/>
    </row>
    <row r="940" spans="1:8" s="311" customFormat="1" x14ac:dyDescent="0.2">
      <c r="A940" s="336"/>
      <c r="B940" s="336"/>
      <c r="C940" s="323"/>
      <c r="D940" s="323"/>
      <c r="G940" s="266"/>
      <c r="H940" s="266"/>
    </row>
    <row r="941" spans="1:8" s="311" customFormat="1" x14ac:dyDescent="0.2">
      <c r="A941" s="336"/>
      <c r="B941" s="336"/>
      <c r="C941" s="310"/>
      <c r="D941" s="310"/>
      <c r="G941" s="266"/>
      <c r="H941" s="266"/>
    </row>
    <row r="942" spans="1:8" s="311" customFormat="1" x14ac:dyDescent="0.2">
      <c r="A942" s="336"/>
      <c r="B942" s="336"/>
      <c r="C942" s="325"/>
      <c r="D942" s="325"/>
      <c r="G942" s="266"/>
      <c r="H942" s="266"/>
    </row>
    <row r="943" spans="1:8" s="311" customFormat="1" x14ac:dyDescent="0.2">
      <c r="A943" s="336"/>
      <c r="B943" s="336"/>
      <c r="C943" s="323"/>
      <c r="D943" s="323"/>
      <c r="G943" s="266"/>
      <c r="H943" s="266"/>
    </row>
    <row r="944" spans="1:8" s="311" customFormat="1" x14ac:dyDescent="0.2">
      <c r="A944" s="336"/>
      <c r="B944" s="336"/>
      <c r="C944" s="310"/>
      <c r="D944" s="310"/>
      <c r="G944" s="266"/>
      <c r="H944" s="266"/>
    </row>
    <row r="945" spans="1:8" s="311" customFormat="1" x14ac:dyDescent="0.2">
      <c r="A945" s="336"/>
      <c r="B945" s="336"/>
      <c r="C945" s="310"/>
      <c r="D945" s="310"/>
      <c r="G945" s="266"/>
      <c r="H945" s="266"/>
    </row>
    <row r="946" spans="1:8" s="311" customFormat="1" x14ac:dyDescent="0.2">
      <c r="A946" s="336"/>
      <c r="B946" s="336"/>
      <c r="C946" s="325"/>
      <c r="D946" s="325"/>
      <c r="G946" s="266"/>
      <c r="H946" s="266"/>
    </row>
    <row r="947" spans="1:8" s="311" customFormat="1" x14ac:dyDescent="0.2">
      <c r="A947" s="336"/>
      <c r="B947" s="336"/>
      <c r="C947" s="310"/>
      <c r="D947" s="310"/>
      <c r="G947" s="266"/>
      <c r="H947" s="266"/>
    </row>
    <row r="948" spans="1:8" s="311" customFormat="1" x14ac:dyDescent="0.2">
      <c r="A948" s="336"/>
      <c r="B948" s="336"/>
      <c r="C948" s="325"/>
      <c r="D948" s="325"/>
      <c r="G948" s="266"/>
      <c r="H948" s="266"/>
    </row>
    <row r="949" spans="1:8" s="311" customFormat="1" x14ac:dyDescent="0.2">
      <c r="A949" s="336"/>
      <c r="B949" s="336"/>
      <c r="C949" s="325"/>
      <c r="D949" s="325"/>
      <c r="G949" s="266"/>
      <c r="H949" s="266"/>
    </row>
    <row r="950" spans="1:8" s="311" customFormat="1" x14ac:dyDescent="0.2">
      <c r="A950" s="336"/>
      <c r="B950" s="336"/>
      <c r="C950" s="332"/>
      <c r="D950" s="332"/>
      <c r="G950" s="266"/>
      <c r="H950" s="266"/>
    </row>
    <row r="951" spans="1:8" s="311" customFormat="1" x14ac:dyDescent="0.2">
      <c r="A951" s="336"/>
      <c r="B951" s="336"/>
      <c r="C951" s="310"/>
      <c r="D951" s="310"/>
      <c r="G951" s="266"/>
      <c r="H951" s="266"/>
    </row>
    <row r="952" spans="1:8" s="311" customFormat="1" x14ac:dyDescent="0.2">
      <c r="A952" s="336"/>
      <c r="B952" s="336"/>
      <c r="C952" s="325"/>
      <c r="D952" s="325"/>
      <c r="G952" s="266"/>
      <c r="H952" s="266"/>
    </row>
    <row r="953" spans="1:8" s="311" customFormat="1" x14ac:dyDescent="0.2">
      <c r="A953" s="336"/>
      <c r="B953" s="336"/>
      <c r="C953" s="323"/>
      <c r="D953" s="323"/>
      <c r="G953" s="266"/>
      <c r="H953" s="266"/>
    </row>
    <row r="954" spans="1:8" s="311" customFormat="1" x14ac:dyDescent="0.2">
      <c r="A954" s="336"/>
      <c r="B954" s="336"/>
      <c r="C954" s="315"/>
      <c r="D954" s="315"/>
      <c r="G954" s="266"/>
      <c r="H954" s="266"/>
    </row>
    <row r="955" spans="1:8" s="311" customFormat="1" x14ac:dyDescent="0.2">
      <c r="A955" s="336"/>
      <c r="B955" s="336"/>
      <c r="C955" s="323"/>
      <c r="D955" s="323"/>
      <c r="G955" s="266"/>
      <c r="H955" s="266"/>
    </row>
    <row r="956" spans="1:8" s="311" customFormat="1" x14ac:dyDescent="0.2">
      <c r="A956" s="336"/>
      <c r="B956" s="336"/>
      <c r="C956" s="325"/>
      <c r="D956" s="325"/>
      <c r="G956" s="266"/>
      <c r="H956" s="266"/>
    </row>
    <row r="957" spans="1:8" s="311" customFormat="1" x14ac:dyDescent="0.2">
      <c r="A957" s="336"/>
      <c r="B957" s="336"/>
      <c r="C957" s="310"/>
      <c r="D957" s="310"/>
      <c r="G957" s="266"/>
      <c r="H957" s="266"/>
    </row>
    <row r="958" spans="1:8" s="311" customFormat="1" x14ac:dyDescent="0.2">
      <c r="A958" s="336"/>
      <c r="B958" s="336"/>
      <c r="C958" s="325"/>
      <c r="D958" s="325"/>
      <c r="G958" s="266"/>
      <c r="H958" s="266"/>
    </row>
    <row r="959" spans="1:8" s="311" customFormat="1" x14ac:dyDescent="0.2">
      <c r="A959" s="336"/>
      <c r="B959" s="336"/>
      <c r="C959" s="325"/>
      <c r="D959" s="325"/>
      <c r="G959" s="266"/>
      <c r="H959" s="266"/>
    </row>
    <row r="960" spans="1:8" s="311" customFormat="1" x14ac:dyDescent="0.2">
      <c r="A960" s="336"/>
      <c r="B960" s="336"/>
      <c r="C960" s="315"/>
      <c r="D960" s="315"/>
      <c r="G960" s="266"/>
      <c r="H960" s="266"/>
    </row>
    <row r="961" spans="1:8" s="311" customFormat="1" x14ac:dyDescent="0.2">
      <c r="A961" s="336"/>
      <c r="B961" s="336"/>
      <c r="C961" s="310"/>
      <c r="D961" s="310"/>
      <c r="G961" s="266"/>
      <c r="H961" s="266"/>
    </row>
    <row r="962" spans="1:8" s="311" customFormat="1" x14ac:dyDescent="0.2">
      <c r="A962" s="336"/>
      <c r="B962" s="336"/>
      <c r="C962" s="310"/>
      <c r="D962" s="310"/>
      <c r="G962" s="266"/>
      <c r="H962" s="266"/>
    </row>
    <row r="963" spans="1:8" s="311" customFormat="1" x14ac:dyDescent="0.2">
      <c r="A963" s="336"/>
      <c r="B963" s="336"/>
      <c r="C963" s="323"/>
      <c r="D963" s="323"/>
      <c r="G963" s="266"/>
      <c r="H963" s="266"/>
    </row>
    <row r="964" spans="1:8" s="311" customFormat="1" x14ac:dyDescent="0.2">
      <c r="A964" s="336"/>
      <c r="B964" s="336"/>
      <c r="C964" s="323"/>
      <c r="D964" s="323"/>
      <c r="G964" s="266"/>
      <c r="H964" s="266"/>
    </row>
    <row r="965" spans="1:8" s="311" customFormat="1" x14ac:dyDescent="0.2">
      <c r="A965" s="336"/>
      <c r="B965" s="336"/>
      <c r="C965" s="310"/>
      <c r="D965" s="310"/>
      <c r="G965" s="266"/>
      <c r="H965" s="266"/>
    </row>
    <row r="966" spans="1:8" s="311" customFormat="1" x14ac:dyDescent="0.2">
      <c r="A966" s="336"/>
      <c r="B966" s="336"/>
      <c r="C966" s="310"/>
      <c r="D966" s="310"/>
      <c r="G966" s="266"/>
      <c r="H966" s="266"/>
    </row>
    <row r="967" spans="1:8" s="311" customFormat="1" x14ac:dyDescent="0.2">
      <c r="A967" s="336"/>
      <c r="B967" s="336"/>
      <c r="C967" s="332"/>
      <c r="D967" s="332"/>
      <c r="G967" s="266"/>
      <c r="H967" s="266"/>
    </row>
    <row r="968" spans="1:8" s="311" customFormat="1" x14ac:dyDescent="0.2">
      <c r="A968" s="336"/>
      <c r="B968" s="336"/>
      <c r="C968" s="325"/>
      <c r="D968" s="325"/>
      <c r="G968" s="266"/>
      <c r="H968" s="266"/>
    </row>
    <row r="969" spans="1:8" s="311" customFormat="1" x14ac:dyDescent="0.2">
      <c r="A969" s="336"/>
      <c r="B969" s="336"/>
      <c r="C969" s="323"/>
      <c r="D969" s="323"/>
      <c r="G969" s="266"/>
      <c r="H969" s="266"/>
    </row>
    <row r="970" spans="1:8" s="311" customFormat="1" x14ac:dyDescent="0.2">
      <c r="A970" s="336"/>
      <c r="B970" s="336"/>
      <c r="C970" s="332"/>
      <c r="D970" s="332"/>
      <c r="G970" s="266"/>
      <c r="H970" s="266"/>
    </row>
    <row r="971" spans="1:8" s="311" customFormat="1" x14ac:dyDescent="0.2">
      <c r="A971" s="336"/>
      <c r="B971" s="336"/>
      <c r="C971" s="332"/>
      <c r="D971" s="332"/>
      <c r="G971" s="266"/>
      <c r="H971" s="266"/>
    </row>
    <row r="972" spans="1:8" s="311" customFormat="1" x14ac:dyDescent="0.2">
      <c r="A972" s="336"/>
      <c r="B972" s="336"/>
      <c r="C972" s="323"/>
      <c r="D972" s="323"/>
      <c r="G972" s="266"/>
      <c r="H972" s="266"/>
    </row>
    <row r="973" spans="1:8" s="311" customFormat="1" x14ac:dyDescent="0.2">
      <c r="A973" s="336"/>
      <c r="B973" s="336"/>
      <c r="C973" s="315"/>
      <c r="D973" s="315"/>
      <c r="G973" s="266"/>
      <c r="H973" s="266"/>
    </row>
    <row r="974" spans="1:8" s="311" customFormat="1" x14ac:dyDescent="0.2">
      <c r="A974" s="336"/>
      <c r="B974" s="336"/>
      <c r="C974" s="323"/>
      <c r="D974" s="323"/>
      <c r="G974" s="266"/>
      <c r="H974" s="266"/>
    </row>
    <row r="975" spans="1:8" s="311" customFormat="1" x14ac:dyDescent="0.2">
      <c r="A975" s="336"/>
      <c r="B975" s="336"/>
      <c r="C975" s="323"/>
      <c r="D975" s="323"/>
      <c r="G975" s="266"/>
      <c r="H975" s="266"/>
    </row>
    <row r="976" spans="1:8" s="311" customFormat="1" x14ac:dyDescent="0.2">
      <c r="A976" s="336"/>
      <c r="B976" s="336"/>
      <c r="C976" s="310"/>
      <c r="D976" s="310"/>
      <c r="G976" s="266"/>
      <c r="H976" s="266"/>
    </row>
    <row r="977" spans="1:8" s="311" customFormat="1" x14ac:dyDescent="0.2">
      <c r="A977" s="336"/>
      <c r="B977" s="336"/>
      <c r="C977" s="325"/>
      <c r="D977" s="325"/>
      <c r="G977" s="266"/>
      <c r="H977" s="266"/>
    </row>
    <row r="978" spans="1:8" s="311" customFormat="1" x14ac:dyDescent="0.2">
      <c r="A978" s="336"/>
      <c r="B978" s="336"/>
      <c r="C978" s="325"/>
      <c r="D978" s="325"/>
      <c r="G978" s="266"/>
      <c r="H978" s="266"/>
    </row>
    <row r="979" spans="1:8" s="311" customFormat="1" x14ac:dyDescent="0.2">
      <c r="A979" s="336"/>
      <c r="B979" s="336"/>
      <c r="C979" s="323"/>
      <c r="D979" s="323"/>
      <c r="G979" s="266"/>
      <c r="H979" s="266"/>
    </row>
    <row r="980" spans="1:8" s="311" customFormat="1" x14ac:dyDescent="0.2">
      <c r="A980" s="336"/>
      <c r="B980" s="336"/>
      <c r="C980" s="310"/>
      <c r="D980" s="310"/>
      <c r="G980" s="266"/>
      <c r="H980" s="266"/>
    </row>
    <row r="981" spans="1:8" s="311" customFormat="1" x14ac:dyDescent="0.2">
      <c r="A981" s="336"/>
      <c r="B981" s="336"/>
      <c r="C981" s="325"/>
      <c r="D981" s="325"/>
      <c r="G981" s="266"/>
      <c r="H981" s="266"/>
    </row>
    <row r="982" spans="1:8" s="311" customFormat="1" x14ac:dyDescent="0.2">
      <c r="A982" s="336"/>
      <c r="B982" s="336"/>
      <c r="C982" s="323"/>
      <c r="D982" s="323"/>
      <c r="G982" s="266"/>
      <c r="H982" s="266"/>
    </row>
    <row r="983" spans="1:8" s="311" customFormat="1" x14ac:dyDescent="0.2">
      <c r="A983" s="336"/>
      <c r="B983" s="336"/>
      <c r="C983" s="310"/>
      <c r="D983" s="310"/>
      <c r="G983" s="266"/>
      <c r="H983" s="266"/>
    </row>
    <row r="984" spans="1:8" s="311" customFormat="1" x14ac:dyDescent="0.2">
      <c r="A984" s="336"/>
      <c r="B984" s="336"/>
      <c r="C984" s="325"/>
      <c r="D984" s="325"/>
      <c r="G984" s="266"/>
      <c r="H984" s="266"/>
    </row>
    <row r="985" spans="1:8" s="311" customFormat="1" x14ac:dyDescent="0.2">
      <c r="A985" s="336"/>
      <c r="B985" s="336"/>
      <c r="C985" s="323"/>
      <c r="D985" s="323"/>
      <c r="G985" s="266"/>
      <c r="H985" s="266"/>
    </row>
    <row r="986" spans="1:8" s="311" customFormat="1" x14ac:dyDescent="0.2">
      <c r="A986" s="336"/>
      <c r="B986" s="336"/>
      <c r="C986" s="310"/>
      <c r="D986" s="310"/>
      <c r="G986" s="266"/>
      <c r="H986" s="266"/>
    </row>
    <row r="987" spans="1:8" s="311" customFormat="1" x14ac:dyDescent="0.2">
      <c r="A987" s="336"/>
      <c r="B987" s="336"/>
      <c r="C987" s="325"/>
      <c r="D987" s="325"/>
      <c r="G987" s="266"/>
      <c r="H987" s="266"/>
    </row>
    <row r="988" spans="1:8" s="311" customFormat="1" x14ac:dyDescent="0.2">
      <c r="A988" s="336"/>
      <c r="B988" s="336"/>
      <c r="C988" s="325"/>
      <c r="D988" s="325"/>
      <c r="G988" s="266"/>
      <c r="H988" s="266"/>
    </row>
    <row r="989" spans="1:8" s="311" customFormat="1" x14ac:dyDescent="0.2">
      <c r="A989" s="336"/>
      <c r="B989" s="336"/>
      <c r="C989" s="323"/>
      <c r="D989" s="323"/>
      <c r="G989" s="266"/>
      <c r="H989" s="266"/>
    </row>
    <row r="990" spans="1:8" s="311" customFormat="1" x14ac:dyDescent="0.2">
      <c r="A990" s="336"/>
      <c r="B990" s="336"/>
      <c r="C990" s="310"/>
      <c r="D990" s="310"/>
      <c r="G990" s="266"/>
      <c r="H990" s="266"/>
    </row>
    <row r="991" spans="1:8" s="311" customFormat="1" x14ac:dyDescent="0.2">
      <c r="A991" s="336"/>
      <c r="B991" s="336"/>
      <c r="C991" s="325"/>
      <c r="D991" s="325"/>
      <c r="G991" s="266"/>
      <c r="H991" s="266"/>
    </row>
    <row r="992" spans="1:8" s="311" customFormat="1" x14ac:dyDescent="0.2">
      <c r="A992" s="336"/>
      <c r="B992" s="336"/>
      <c r="C992" s="323"/>
      <c r="D992" s="323"/>
      <c r="G992" s="266"/>
      <c r="H992" s="266"/>
    </row>
    <row r="993" spans="1:8" s="311" customFormat="1" x14ac:dyDescent="0.2">
      <c r="A993" s="336"/>
      <c r="B993" s="336"/>
      <c r="C993" s="310"/>
      <c r="D993" s="310"/>
      <c r="G993" s="266"/>
      <c r="H993" s="266"/>
    </row>
    <row r="994" spans="1:8" s="311" customFormat="1" x14ac:dyDescent="0.2">
      <c r="A994" s="336"/>
      <c r="B994" s="336"/>
      <c r="C994" s="325"/>
      <c r="D994" s="325"/>
      <c r="G994" s="266"/>
      <c r="H994" s="266"/>
    </row>
    <row r="995" spans="1:8" s="311" customFormat="1" x14ac:dyDescent="0.2">
      <c r="A995" s="336"/>
      <c r="B995" s="336"/>
      <c r="C995" s="323"/>
      <c r="D995" s="323"/>
      <c r="G995" s="266"/>
      <c r="H995" s="266"/>
    </row>
    <row r="996" spans="1:8" s="311" customFormat="1" x14ac:dyDescent="0.2">
      <c r="A996" s="336"/>
      <c r="B996" s="336"/>
      <c r="C996" s="310"/>
      <c r="D996" s="310"/>
      <c r="G996" s="266"/>
      <c r="H996" s="266"/>
    </row>
    <row r="997" spans="1:8" s="311" customFormat="1" x14ac:dyDescent="0.2">
      <c r="A997" s="336"/>
      <c r="B997" s="336"/>
      <c r="C997" s="325"/>
      <c r="D997" s="325"/>
      <c r="G997" s="266"/>
      <c r="H997" s="266"/>
    </row>
    <row r="998" spans="1:8" s="311" customFormat="1" x14ac:dyDescent="0.2">
      <c r="A998" s="336"/>
      <c r="B998" s="336"/>
      <c r="C998" s="323"/>
      <c r="D998" s="323"/>
      <c r="G998" s="266"/>
      <c r="H998" s="266"/>
    </row>
    <row r="999" spans="1:8" s="311" customFormat="1" x14ac:dyDescent="0.2">
      <c r="A999" s="336"/>
      <c r="B999" s="336"/>
      <c r="C999" s="310"/>
      <c r="D999" s="310"/>
      <c r="G999" s="266"/>
      <c r="H999" s="266"/>
    </row>
    <row r="1000" spans="1:8" s="311" customFormat="1" x14ac:dyDescent="0.2">
      <c r="A1000" s="336"/>
      <c r="B1000" s="336"/>
      <c r="C1000" s="325"/>
      <c r="D1000" s="325"/>
      <c r="G1000" s="266"/>
      <c r="H1000" s="266"/>
    </row>
    <row r="1001" spans="1:8" s="311" customFormat="1" x14ac:dyDescent="0.2">
      <c r="A1001" s="336"/>
      <c r="B1001" s="336"/>
      <c r="C1001" s="323"/>
      <c r="D1001" s="323"/>
      <c r="G1001" s="266"/>
      <c r="H1001" s="266"/>
    </row>
    <row r="1002" spans="1:8" s="311" customFormat="1" x14ac:dyDescent="0.2">
      <c r="A1002" s="336"/>
      <c r="B1002" s="336"/>
      <c r="C1002" s="310"/>
      <c r="D1002" s="310"/>
      <c r="G1002" s="266"/>
      <c r="H1002" s="266"/>
    </row>
    <row r="1003" spans="1:8" s="311" customFormat="1" x14ac:dyDescent="0.2">
      <c r="A1003" s="336"/>
      <c r="B1003" s="336"/>
      <c r="C1003" s="310"/>
      <c r="D1003" s="310"/>
      <c r="G1003" s="266"/>
      <c r="H1003" s="266"/>
    </row>
    <row r="1004" spans="1:8" s="311" customFormat="1" x14ac:dyDescent="0.2">
      <c r="A1004" s="336"/>
      <c r="B1004" s="336"/>
      <c r="C1004" s="310"/>
      <c r="D1004" s="310"/>
      <c r="G1004" s="266"/>
      <c r="H1004" s="266"/>
    </row>
    <row r="1005" spans="1:8" s="311" customFormat="1" x14ac:dyDescent="0.2">
      <c r="A1005" s="336"/>
      <c r="B1005" s="336"/>
      <c r="C1005" s="310"/>
      <c r="D1005" s="310"/>
      <c r="G1005" s="266"/>
      <c r="H1005" s="266"/>
    </row>
    <row r="1006" spans="1:8" s="311" customFormat="1" x14ac:dyDescent="0.2">
      <c r="A1006" s="336"/>
      <c r="B1006" s="336"/>
      <c r="C1006" s="325"/>
      <c r="D1006" s="325"/>
      <c r="G1006" s="266"/>
      <c r="H1006" s="266"/>
    </row>
    <row r="1007" spans="1:8" s="311" customFormat="1" x14ac:dyDescent="0.2">
      <c r="A1007" s="336"/>
      <c r="B1007" s="336"/>
      <c r="C1007" s="310"/>
      <c r="D1007" s="310"/>
      <c r="G1007" s="266"/>
      <c r="H1007" s="266"/>
    </row>
    <row r="1008" spans="1:8" s="311" customFormat="1" x14ac:dyDescent="0.2">
      <c r="A1008" s="336"/>
      <c r="B1008" s="336"/>
      <c r="C1008" s="325"/>
      <c r="D1008" s="325"/>
      <c r="G1008" s="266"/>
      <c r="H1008" s="266"/>
    </row>
    <row r="1009" spans="1:8" s="311" customFormat="1" x14ac:dyDescent="0.2">
      <c r="A1009" s="336"/>
      <c r="B1009" s="336"/>
      <c r="C1009" s="325"/>
      <c r="D1009" s="325"/>
      <c r="G1009" s="266"/>
      <c r="H1009" s="266"/>
    </row>
    <row r="1010" spans="1:8" s="311" customFormat="1" x14ac:dyDescent="0.2">
      <c r="A1010" s="336"/>
      <c r="B1010" s="336"/>
      <c r="C1010" s="310"/>
      <c r="D1010" s="310"/>
      <c r="G1010" s="266"/>
      <c r="H1010" s="266"/>
    </row>
    <row r="1011" spans="1:8" s="311" customFormat="1" x14ac:dyDescent="0.2">
      <c r="A1011" s="336"/>
      <c r="B1011" s="336"/>
      <c r="C1011" s="323"/>
      <c r="D1011" s="323"/>
      <c r="G1011" s="266"/>
      <c r="H1011" s="266"/>
    </row>
    <row r="1012" spans="1:8" s="311" customFormat="1" x14ac:dyDescent="0.2">
      <c r="A1012" s="336"/>
      <c r="B1012" s="336"/>
      <c r="C1012" s="323"/>
      <c r="D1012" s="323"/>
      <c r="G1012" s="266"/>
      <c r="H1012" s="266"/>
    </row>
    <row r="1013" spans="1:8" s="311" customFormat="1" x14ac:dyDescent="0.2">
      <c r="A1013" s="336"/>
      <c r="B1013" s="336"/>
      <c r="C1013" s="323"/>
      <c r="D1013" s="323"/>
      <c r="G1013" s="266"/>
      <c r="H1013" s="266"/>
    </row>
    <row r="1014" spans="1:8" s="311" customFormat="1" x14ac:dyDescent="0.2">
      <c r="A1014" s="336"/>
      <c r="B1014" s="336"/>
      <c r="C1014" s="323"/>
      <c r="D1014" s="323"/>
      <c r="G1014" s="266"/>
      <c r="H1014" s="266"/>
    </row>
    <row r="1015" spans="1:8" s="311" customFormat="1" x14ac:dyDescent="0.2">
      <c r="A1015" s="336"/>
      <c r="B1015" s="336"/>
      <c r="C1015" s="323"/>
      <c r="D1015" s="323"/>
      <c r="G1015" s="266"/>
      <c r="H1015" s="266"/>
    </row>
    <row r="1016" spans="1:8" s="311" customFormat="1" x14ac:dyDescent="0.2">
      <c r="A1016" s="336"/>
      <c r="B1016" s="336"/>
      <c r="C1016" s="323"/>
      <c r="D1016" s="323"/>
      <c r="G1016" s="266"/>
      <c r="H1016" s="266"/>
    </row>
    <row r="1017" spans="1:8" s="311" customFormat="1" x14ac:dyDescent="0.2">
      <c r="A1017" s="336"/>
      <c r="B1017" s="336"/>
      <c r="C1017" s="323"/>
      <c r="D1017" s="323"/>
      <c r="G1017" s="266"/>
      <c r="H1017" s="266"/>
    </row>
    <row r="1018" spans="1:8" s="311" customFormat="1" x14ac:dyDescent="0.2">
      <c r="A1018" s="336"/>
      <c r="B1018" s="336"/>
      <c r="C1018" s="323"/>
      <c r="D1018" s="323"/>
      <c r="G1018" s="266"/>
      <c r="H1018" s="266"/>
    </row>
    <row r="1019" spans="1:8" s="311" customFormat="1" x14ac:dyDescent="0.2">
      <c r="A1019" s="336"/>
      <c r="B1019" s="336"/>
      <c r="C1019" s="323"/>
      <c r="D1019" s="323"/>
      <c r="G1019" s="266"/>
      <c r="H1019" s="266"/>
    </row>
    <row r="1020" spans="1:8" s="311" customFormat="1" x14ac:dyDescent="0.2">
      <c r="A1020" s="336"/>
      <c r="B1020" s="336"/>
      <c r="C1020" s="323"/>
      <c r="D1020" s="323"/>
      <c r="G1020" s="266"/>
      <c r="H1020" s="266"/>
    </row>
    <row r="1021" spans="1:8" s="311" customFormat="1" x14ac:dyDescent="0.2">
      <c r="A1021" s="336"/>
      <c r="B1021" s="336"/>
      <c r="C1021" s="323"/>
      <c r="D1021" s="323"/>
      <c r="G1021" s="266"/>
      <c r="H1021" s="266"/>
    </row>
    <row r="1022" spans="1:8" s="311" customFormat="1" x14ac:dyDescent="0.2">
      <c r="A1022" s="336"/>
      <c r="B1022" s="336"/>
      <c r="C1022" s="323"/>
      <c r="D1022" s="323"/>
      <c r="G1022" s="266"/>
      <c r="H1022" s="266"/>
    </row>
    <row r="1023" spans="1:8" s="311" customFormat="1" x14ac:dyDescent="0.2">
      <c r="A1023" s="336"/>
      <c r="B1023" s="336"/>
      <c r="C1023" s="323"/>
      <c r="D1023" s="323"/>
      <c r="G1023" s="266"/>
      <c r="H1023" s="266"/>
    </row>
    <row r="1024" spans="1:8" s="311" customFormat="1" x14ac:dyDescent="0.2">
      <c r="A1024" s="336"/>
      <c r="B1024" s="336"/>
      <c r="C1024" s="323"/>
      <c r="D1024" s="323"/>
      <c r="G1024" s="266"/>
      <c r="H1024" s="266"/>
    </row>
    <row r="1025" spans="1:8" s="323" customFormat="1" x14ac:dyDescent="0.2">
      <c r="A1025" s="336"/>
      <c r="B1025" s="336"/>
      <c r="E1025" s="311"/>
      <c r="F1025" s="311"/>
      <c r="G1025" s="266"/>
      <c r="H1025" s="266"/>
    </row>
    <row r="1026" spans="1:8" s="323" customFormat="1" x14ac:dyDescent="0.2">
      <c r="A1026" s="336"/>
      <c r="B1026" s="336"/>
      <c r="E1026" s="311"/>
      <c r="F1026" s="311"/>
      <c r="G1026" s="266"/>
      <c r="H1026" s="266"/>
    </row>
    <row r="1027" spans="1:8" s="323" customFormat="1" x14ac:dyDescent="0.2">
      <c r="A1027" s="336"/>
      <c r="B1027" s="336"/>
      <c r="E1027" s="311"/>
      <c r="F1027" s="311"/>
      <c r="G1027" s="266"/>
      <c r="H1027" s="266"/>
    </row>
    <row r="1028" spans="1:8" s="323" customFormat="1" x14ac:dyDescent="0.2">
      <c r="A1028" s="336"/>
      <c r="B1028" s="336"/>
      <c r="E1028" s="311"/>
      <c r="F1028" s="311"/>
      <c r="G1028" s="266"/>
      <c r="H1028" s="266"/>
    </row>
    <row r="1029" spans="1:8" s="323" customFormat="1" x14ac:dyDescent="0.2">
      <c r="A1029" s="336"/>
      <c r="B1029" s="336"/>
      <c r="E1029" s="311"/>
      <c r="F1029" s="311"/>
      <c r="G1029" s="266"/>
      <c r="H1029" s="266"/>
    </row>
    <row r="1030" spans="1:8" s="323" customFormat="1" x14ac:dyDescent="0.2">
      <c r="A1030" s="336"/>
      <c r="B1030" s="336"/>
      <c r="E1030" s="311"/>
      <c r="F1030" s="311"/>
      <c r="G1030" s="266"/>
      <c r="H1030" s="266"/>
    </row>
    <row r="1031" spans="1:8" s="323" customFormat="1" x14ac:dyDescent="0.2">
      <c r="A1031" s="336"/>
      <c r="B1031" s="336"/>
      <c r="E1031" s="311"/>
      <c r="F1031" s="311"/>
      <c r="G1031" s="266"/>
      <c r="H1031" s="266"/>
    </row>
    <row r="1032" spans="1:8" s="323" customFormat="1" x14ac:dyDescent="0.2">
      <c r="A1032" s="336"/>
      <c r="B1032" s="336"/>
      <c r="E1032" s="311"/>
      <c r="F1032" s="311"/>
      <c r="G1032" s="266"/>
      <c r="H1032" s="266"/>
    </row>
    <row r="1033" spans="1:8" s="323" customFormat="1" x14ac:dyDescent="0.2">
      <c r="A1033" s="336"/>
      <c r="B1033" s="336"/>
      <c r="E1033" s="311"/>
      <c r="F1033" s="311"/>
      <c r="G1033" s="266"/>
      <c r="H1033" s="266"/>
    </row>
    <row r="1034" spans="1:8" s="323" customFormat="1" x14ac:dyDescent="0.2">
      <c r="A1034" s="336"/>
      <c r="B1034" s="336"/>
      <c r="E1034" s="311"/>
      <c r="F1034" s="311"/>
      <c r="G1034" s="266"/>
      <c r="H1034" s="266"/>
    </row>
    <row r="1035" spans="1:8" s="323" customFormat="1" x14ac:dyDescent="0.2">
      <c r="A1035" s="336"/>
      <c r="B1035" s="336"/>
      <c r="E1035" s="311"/>
      <c r="F1035" s="311"/>
      <c r="G1035" s="266"/>
      <c r="H1035" s="266"/>
    </row>
    <row r="1036" spans="1:8" s="323" customFormat="1" x14ac:dyDescent="0.2">
      <c r="A1036" s="336"/>
      <c r="B1036" s="336"/>
      <c r="E1036" s="311"/>
      <c r="F1036" s="311"/>
      <c r="G1036" s="266"/>
      <c r="H1036" s="266"/>
    </row>
    <row r="1037" spans="1:8" s="323" customFormat="1" x14ac:dyDescent="0.2">
      <c r="A1037" s="336"/>
      <c r="B1037" s="336"/>
      <c r="E1037" s="311"/>
      <c r="F1037" s="311"/>
      <c r="G1037" s="266"/>
      <c r="H1037" s="266"/>
    </row>
    <row r="1038" spans="1:8" s="323" customFormat="1" x14ac:dyDescent="0.2">
      <c r="A1038" s="336"/>
      <c r="B1038" s="336"/>
      <c r="E1038" s="311"/>
      <c r="F1038" s="311"/>
      <c r="G1038" s="266"/>
      <c r="H1038" s="266"/>
    </row>
    <row r="1039" spans="1:8" s="323" customFormat="1" x14ac:dyDescent="0.2">
      <c r="A1039" s="336"/>
      <c r="B1039" s="336"/>
      <c r="E1039" s="311"/>
      <c r="F1039" s="311"/>
      <c r="G1039" s="266"/>
      <c r="H1039" s="266"/>
    </row>
    <row r="1040" spans="1:8" s="323" customFormat="1" x14ac:dyDescent="0.2">
      <c r="A1040" s="336"/>
      <c r="B1040" s="336"/>
      <c r="E1040" s="311"/>
      <c r="F1040" s="311"/>
      <c r="G1040" s="266"/>
      <c r="H1040" s="266"/>
    </row>
    <row r="1041" spans="1:8" s="323" customFormat="1" x14ac:dyDescent="0.2">
      <c r="A1041" s="336"/>
      <c r="B1041" s="336"/>
      <c r="E1041" s="311"/>
      <c r="F1041" s="311"/>
      <c r="G1041" s="266"/>
      <c r="H1041" s="266"/>
    </row>
    <row r="1042" spans="1:8" s="323" customFormat="1" x14ac:dyDescent="0.2">
      <c r="A1042" s="336"/>
      <c r="B1042" s="336"/>
      <c r="E1042" s="311"/>
      <c r="F1042" s="311"/>
      <c r="G1042" s="266"/>
      <c r="H1042" s="266"/>
    </row>
    <row r="1043" spans="1:8" s="323" customFormat="1" x14ac:dyDescent="0.2">
      <c r="A1043" s="336"/>
      <c r="B1043" s="336"/>
      <c r="E1043" s="311"/>
      <c r="F1043" s="311"/>
      <c r="G1043" s="266"/>
      <c r="H1043" s="266"/>
    </row>
    <row r="1044" spans="1:8" s="323" customFormat="1" x14ac:dyDescent="0.2">
      <c r="A1044" s="336"/>
      <c r="B1044" s="336"/>
      <c r="E1044" s="311"/>
      <c r="F1044" s="311"/>
      <c r="G1044" s="266"/>
      <c r="H1044" s="266"/>
    </row>
    <row r="1045" spans="1:8" s="323" customFormat="1" x14ac:dyDescent="0.2">
      <c r="A1045" s="336"/>
      <c r="B1045" s="336"/>
      <c r="E1045" s="311"/>
      <c r="F1045" s="311"/>
      <c r="G1045" s="266"/>
      <c r="H1045" s="266"/>
    </row>
    <row r="1046" spans="1:8" s="323" customFormat="1" x14ac:dyDescent="0.2">
      <c r="A1046" s="336"/>
      <c r="B1046" s="336"/>
      <c r="E1046" s="311"/>
      <c r="F1046" s="311"/>
      <c r="G1046" s="266"/>
      <c r="H1046" s="266"/>
    </row>
    <row r="1047" spans="1:8" s="323" customFormat="1" x14ac:dyDescent="0.2">
      <c r="A1047" s="336"/>
      <c r="B1047" s="336"/>
      <c r="E1047" s="311"/>
      <c r="F1047" s="311"/>
      <c r="G1047" s="266"/>
      <c r="H1047" s="266"/>
    </row>
    <row r="1048" spans="1:8" s="323" customFormat="1" x14ac:dyDescent="0.2">
      <c r="A1048" s="336"/>
      <c r="B1048" s="336"/>
      <c r="E1048" s="311"/>
      <c r="F1048" s="311"/>
      <c r="G1048" s="266"/>
      <c r="H1048" s="266"/>
    </row>
    <row r="1049" spans="1:8" s="323" customFormat="1" x14ac:dyDescent="0.2">
      <c r="A1049" s="336"/>
      <c r="B1049" s="336"/>
      <c r="E1049" s="311"/>
      <c r="F1049" s="311"/>
      <c r="G1049" s="266"/>
      <c r="H1049" s="266"/>
    </row>
    <row r="1050" spans="1:8" s="323" customFormat="1" x14ac:dyDescent="0.2">
      <c r="A1050" s="336"/>
      <c r="B1050" s="336"/>
      <c r="E1050" s="311"/>
      <c r="F1050" s="311"/>
      <c r="G1050" s="266"/>
      <c r="H1050" s="266"/>
    </row>
    <row r="1051" spans="1:8" s="323" customFormat="1" x14ac:dyDescent="0.2">
      <c r="A1051" s="336"/>
      <c r="B1051" s="336"/>
      <c r="E1051" s="311"/>
      <c r="F1051" s="311"/>
      <c r="G1051" s="266"/>
      <c r="H1051" s="266"/>
    </row>
    <row r="1052" spans="1:8" s="323" customFormat="1" x14ac:dyDescent="0.2">
      <c r="A1052" s="336"/>
      <c r="B1052" s="336"/>
      <c r="E1052" s="311"/>
      <c r="F1052" s="311"/>
      <c r="G1052" s="266"/>
      <c r="H1052" s="266"/>
    </row>
    <row r="1053" spans="1:8" s="323" customFormat="1" x14ac:dyDescent="0.2">
      <c r="A1053" s="336"/>
      <c r="B1053" s="336"/>
      <c r="E1053" s="311"/>
      <c r="F1053" s="311"/>
      <c r="G1053" s="266"/>
      <c r="H1053" s="266"/>
    </row>
    <row r="1054" spans="1:8" s="323" customFormat="1" x14ac:dyDescent="0.2">
      <c r="A1054" s="336"/>
      <c r="B1054" s="336"/>
      <c r="E1054" s="311"/>
      <c r="F1054" s="311"/>
      <c r="G1054" s="266"/>
      <c r="H1054" s="266"/>
    </row>
    <row r="1055" spans="1:8" s="323" customFormat="1" x14ac:dyDescent="0.2">
      <c r="A1055" s="336"/>
      <c r="B1055" s="336"/>
      <c r="E1055" s="311"/>
      <c r="F1055" s="311"/>
      <c r="G1055" s="266"/>
      <c r="H1055" s="266"/>
    </row>
    <row r="1056" spans="1:8" s="323" customFormat="1" x14ac:dyDescent="0.2">
      <c r="A1056" s="336"/>
      <c r="B1056" s="336"/>
      <c r="E1056" s="311"/>
      <c r="F1056" s="311"/>
      <c r="G1056" s="266"/>
      <c r="H1056" s="266"/>
    </row>
    <row r="1057" spans="1:8" s="323" customFormat="1" x14ac:dyDescent="0.2">
      <c r="A1057" s="336"/>
      <c r="B1057" s="336"/>
      <c r="E1057" s="311"/>
      <c r="F1057" s="311"/>
      <c r="G1057" s="266"/>
      <c r="H1057" s="266"/>
    </row>
    <row r="1058" spans="1:8" s="323" customFormat="1" x14ac:dyDescent="0.2">
      <c r="A1058" s="336"/>
      <c r="B1058" s="336"/>
      <c r="E1058" s="311"/>
      <c r="F1058" s="311"/>
      <c r="G1058" s="266"/>
      <c r="H1058" s="266"/>
    </row>
    <row r="1059" spans="1:8" s="323" customFormat="1" x14ac:dyDescent="0.2">
      <c r="A1059" s="336"/>
      <c r="B1059" s="336"/>
      <c r="E1059" s="311"/>
      <c r="F1059" s="311"/>
      <c r="G1059" s="266"/>
      <c r="H1059" s="266"/>
    </row>
    <row r="1060" spans="1:8" s="323" customFormat="1" x14ac:dyDescent="0.2">
      <c r="A1060" s="336"/>
      <c r="B1060" s="336"/>
      <c r="E1060" s="311"/>
      <c r="F1060" s="311"/>
      <c r="G1060" s="266"/>
      <c r="H1060" s="266"/>
    </row>
    <row r="1061" spans="1:8" s="323" customFormat="1" x14ac:dyDescent="0.2">
      <c r="A1061" s="336"/>
      <c r="B1061" s="336"/>
      <c r="E1061" s="311"/>
      <c r="F1061" s="311"/>
      <c r="G1061" s="266"/>
      <c r="H1061" s="266"/>
    </row>
    <row r="1062" spans="1:8" s="323" customFormat="1" x14ac:dyDescent="0.2">
      <c r="A1062" s="336"/>
      <c r="B1062" s="336"/>
      <c r="E1062" s="311"/>
      <c r="F1062" s="311"/>
      <c r="G1062" s="266"/>
      <c r="H1062" s="266"/>
    </row>
    <row r="1063" spans="1:8" s="323" customFormat="1" x14ac:dyDescent="0.2">
      <c r="A1063" s="336"/>
      <c r="B1063" s="336"/>
      <c r="E1063" s="311"/>
      <c r="F1063" s="311"/>
      <c r="G1063" s="266"/>
      <c r="H1063" s="266"/>
    </row>
    <row r="1064" spans="1:8" s="323" customFormat="1" x14ac:dyDescent="0.2">
      <c r="A1064" s="336"/>
      <c r="B1064" s="336"/>
      <c r="E1064" s="311"/>
      <c r="F1064" s="311"/>
      <c r="G1064" s="266"/>
      <c r="H1064" s="266"/>
    </row>
    <row r="1065" spans="1:8" s="323" customFormat="1" x14ac:dyDescent="0.2">
      <c r="A1065" s="336"/>
      <c r="B1065" s="336"/>
      <c r="E1065" s="311"/>
      <c r="F1065" s="311"/>
      <c r="G1065" s="266"/>
      <c r="H1065" s="266"/>
    </row>
    <row r="1066" spans="1:8" s="323" customFormat="1" x14ac:dyDescent="0.2">
      <c r="A1066" s="336"/>
      <c r="B1066" s="336"/>
      <c r="E1066" s="311"/>
      <c r="F1066" s="311"/>
      <c r="G1066" s="266"/>
      <c r="H1066" s="266"/>
    </row>
    <row r="1067" spans="1:8" s="323" customFormat="1" x14ac:dyDescent="0.2">
      <c r="A1067" s="336"/>
      <c r="B1067" s="336"/>
      <c r="E1067" s="311"/>
      <c r="F1067" s="311"/>
      <c r="G1067" s="266"/>
      <c r="H1067" s="266"/>
    </row>
    <row r="1068" spans="1:8" s="323" customFormat="1" x14ac:dyDescent="0.2">
      <c r="A1068" s="336"/>
      <c r="B1068" s="336"/>
      <c r="E1068" s="311"/>
      <c r="F1068" s="311"/>
      <c r="G1068" s="266"/>
      <c r="H1068" s="266"/>
    </row>
    <row r="1069" spans="1:8" s="323" customFormat="1" x14ac:dyDescent="0.2">
      <c r="A1069" s="336"/>
      <c r="B1069" s="336"/>
      <c r="E1069" s="311"/>
      <c r="F1069" s="311"/>
      <c r="G1069" s="266"/>
      <c r="H1069" s="266"/>
    </row>
    <row r="1070" spans="1:8" s="323" customFormat="1" x14ac:dyDescent="0.2">
      <c r="A1070" s="336"/>
      <c r="B1070" s="336"/>
      <c r="E1070" s="311"/>
      <c r="F1070" s="311"/>
      <c r="G1070" s="266"/>
      <c r="H1070" s="266"/>
    </row>
    <row r="1071" spans="1:8" s="323" customFormat="1" x14ac:dyDescent="0.2">
      <c r="A1071" s="336"/>
      <c r="B1071" s="336"/>
      <c r="E1071" s="311"/>
      <c r="F1071" s="311"/>
      <c r="G1071" s="266"/>
      <c r="H1071" s="266"/>
    </row>
    <row r="1072" spans="1:8" s="323" customFormat="1" x14ac:dyDescent="0.2">
      <c r="A1072" s="336"/>
      <c r="B1072" s="336"/>
      <c r="E1072" s="311"/>
      <c r="F1072" s="311"/>
      <c r="G1072" s="266"/>
      <c r="H1072" s="266"/>
    </row>
    <row r="1073" spans="1:8" s="323" customFormat="1" x14ac:dyDescent="0.2">
      <c r="A1073" s="336"/>
      <c r="B1073" s="336"/>
      <c r="E1073" s="311"/>
      <c r="F1073" s="311"/>
      <c r="G1073" s="266"/>
      <c r="H1073" s="266"/>
    </row>
    <row r="1074" spans="1:8" s="323" customFormat="1" x14ac:dyDescent="0.2">
      <c r="A1074" s="336"/>
      <c r="B1074" s="336"/>
      <c r="E1074" s="311"/>
      <c r="F1074" s="311"/>
      <c r="G1074" s="266"/>
      <c r="H1074" s="266"/>
    </row>
    <row r="1075" spans="1:8" s="323" customFormat="1" x14ac:dyDescent="0.2">
      <c r="A1075" s="336"/>
      <c r="B1075" s="336"/>
      <c r="E1075" s="311"/>
      <c r="F1075" s="311"/>
      <c r="G1075" s="266"/>
      <c r="H1075" s="266"/>
    </row>
    <row r="1076" spans="1:8" s="323" customFormat="1" x14ac:dyDescent="0.2">
      <c r="A1076" s="336"/>
      <c r="B1076" s="336"/>
      <c r="E1076" s="311"/>
      <c r="F1076" s="311"/>
      <c r="G1076" s="266"/>
      <c r="H1076" s="266"/>
    </row>
    <row r="1077" spans="1:8" s="323" customFormat="1" x14ac:dyDescent="0.2">
      <c r="A1077" s="336"/>
      <c r="B1077" s="336"/>
      <c r="E1077" s="311"/>
      <c r="F1077" s="311"/>
      <c r="G1077" s="266"/>
      <c r="H1077" s="266"/>
    </row>
    <row r="1078" spans="1:8" s="323" customFormat="1" x14ac:dyDescent="0.2">
      <c r="A1078" s="336"/>
      <c r="B1078" s="336"/>
      <c r="E1078" s="311"/>
      <c r="F1078" s="311"/>
      <c r="G1078" s="266"/>
      <c r="H1078" s="266"/>
    </row>
    <row r="1079" spans="1:8" s="323" customFormat="1" x14ac:dyDescent="0.2">
      <c r="A1079" s="336"/>
      <c r="B1079" s="336"/>
      <c r="E1079" s="311"/>
      <c r="F1079" s="311"/>
      <c r="G1079" s="266"/>
      <c r="H1079" s="266"/>
    </row>
    <row r="1080" spans="1:8" s="323" customFormat="1" x14ac:dyDescent="0.2">
      <c r="A1080" s="336"/>
      <c r="B1080" s="336"/>
      <c r="E1080" s="311"/>
      <c r="F1080" s="311"/>
      <c r="G1080" s="266"/>
      <c r="H1080" s="266"/>
    </row>
    <row r="1081" spans="1:8" s="323" customFormat="1" x14ac:dyDescent="0.2">
      <c r="A1081" s="336"/>
      <c r="B1081" s="336"/>
      <c r="E1081" s="311"/>
      <c r="F1081" s="311"/>
      <c r="G1081" s="266"/>
      <c r="H1081" s="266"/>
    </row>
    <row r="1082" spans="1:8" s="323" customFormat="1" x14ac:dyDescent="0.2">
      <c r="A1082" s="336"/>
      <c r="B1082" s="336"/>
      <c r="E1082" s="311"/>
      <c r="F1082" s="311"/>
      <c r="G1082" s="266"/>
      <c r="H1082" s="266"/>
    </row>
    <row r="1083" spans="1:8" s="323" customFormat="1" x14ac:dyDescent="0.2">
      <c r="A1083" s="336"/>
      <c r="B1083" s="336"/>
      <c r="E1083" s="311"/>
      <c r="F1083" s="311"/>
      <c r="G1083" s="266"/>
      <c r="H1083" s="266"/>
    </row>
    <row r="1084" spans="1:8" s="323" customFormat="1" x14ac:dyDescent="0.2">
      <c r="A1084" s="336"/>
      <c r="B1084" s="336"/>
      <c r="E1084" s="311"/>
      <c r="F1084" s="311"/>
      <c r="G1084" s="266"/>
      <c r="H1084" s="266"/>
    </row>
    <row r="1085" spans="1:8" s="323" customFormat="1" x14ac:dyDescent="0.2">
      <c r="A1085" s="336"/>
      <c r="B1085" s="336"/>
      <c r="E1085" s="311"/>
      <c r="F1085" s="311"/>
      <c r="G1085" s="266"/>
      <c r="H1085" s="266"/>
    </row>
    <row r="1086" spans="1:8" s="323" customFormat="1" x14ac:dyDescent="0.2">
      <c r="A1086" s="336"/>
      <c r="B1086" s="336"/>
      <c r="E1086" s="311"/>
      <c r="F1086" s="311"/>
      <c r="G1086" s="266"/>
      <c r="H1086" s="266"/>
    </row>
    <row r="1087" spans="1:8" s="323" customFormat="1" x14ac:dyDescent="0.2">
      <c r="A1087" s="336"/>
      <c r="B1087" s="336"/>
      <c r="E1087" s="311"/>
      <c r="F1087" s="311"/>
      <c r="G1087" s="266"/>
      <c r="H1087" s="266"/>
    </row>
    <row r="1088" spans="1:8" s="323" customFormat="1" x14ac:dyDescent="0.2">
      <c r="A1088" s="336"/>
      <c r="B1088" s="336"/>
      <c r="E1088" s="311"/>
      <c r="F1088" s="311"/>
      <c r="G1088" s="266"/>
      <c r="H1088" s="266"/>
    </row>
    <row r="1089" spans="1:8" s="323" customFormat="1" x14ac:dyDescent="0.2">
      <c r="A1089" s="336"/>
      <c r="B1089" s="336"/>
      <c r="E1089" s="311"/>
      <c r="F1089" s="311"/>
      <c r="G1089" s="266"/>
      <c r="H1089" s="266"/>
    </row>
    <row r="1090" spans="1:8" s="323" customFormat="1" x14ac:dyDescent="0.2">
      <c r="A1090" s="336"/>
      <c r="B1090" s="336"/>
      <c r="E1090" s="311"/>
      <c r="F1090" s="311"/>
      <c r="G1090" s="266"/>
      <c r="H1090" s="266"/>
    </row>
    <row r="1091" spans="1:8" s="323" customFormat="1" x14ac:dyDescent="0.2">
      <c r="A1091" s="336"/>
      <c r="B1091" s="336"/>
      <c r="E1091" s="311"/>
      <c r="F1091" s="311"/>
      <c r="G1091" s="266"/>
      <c r="H1091" s="266"/>
    </row>
    <row r="1092" spans="1:8" s="323" customFormat="1" x14ac:dyDescent="0.2">
      <c r="A1092" s="336"/>
      <c r="B1092" s="336"/>
      <c r="E1092" s="311"/>
      <c r="F1092" s="311"/>
      <c r="G1092" s="266"/>
      <c r="H1092" s="266"/>
    </row>
    <row r="1093" spans="1:8" s="323" customFormat="1" x14ac:dyDescent="0.2">
      <c r="A1093" s="336"/>
      <c r="B1093" s="336"/>
      <c r="E1093" s="311"/>
      <c r="F1093" s="311"/>
      <c r="G1093" s="266"/>
      <c r="H1093" s="266"/>
    </row>
    <row r="1094" spans="1:8" s="323" customFormat="1" x14ac:dyDescent="0.2">
      <c r="A1094" s="336"/>
      <c r="B1094" s="336"/>
      <c r="E1094" s="311"/>
      <c r="F1094" s="311"/>
      <c r="G1094" s="266"/>
      <c r="H1094" s="266"/>
    </row>
    <row r="1095" spans="1:8" s="323" customFormat="1" x14ac:dyDescent="0.2">
      <c r="A1095" s="336"/>
      <c r="B1095" s="336"/>
      <c r="E1095" s="311"/>
      <c r="F1095" s="311"/>
      <c r="G1095" s="266"/>
      <c r="H1095" s="266"/>
    </row>
    <row r="1096" spans="1:8" s="323" customFormat="1" x14ac:dyDescent="0.2">
      <c r="A1096" s="336"/>
      <c r="B1096" s="336"/>
      <c r="E1096" s="311"/>
      <c r="F1096" s="311"/>
      <c r="G1096" s="266"/>
      <c r="H1096" s="266"/>
    </row>
    <row r="1097" spans="1:8" s="323" customFormat="1" x14ac:dyDescent="0.2">
      <c r="A1097" s="336"/>
      <c r="B1097" s="336"/>
      <c r="E1097" s="311"/>
      <c r="F1097" s="311"/>
      <c r="G1097" s="266"/>
      <c r="H1097" s="266"/>
    </row>
    <row r="1098" spans="1:8" s="323" customFormat="1" x14ac:dyDescent="0.2">
      <c r="A1098" s="336"/>
      <c r="B1098" s="336"/>
      <c r="E1098" s="311"/>
      <c r="F1098" s="311"/>
      <c r="G1098" s="266"/>
      <c r="H1098" s="266"/>
    </row>
    <row r="1099" spans="1:8" s="323" customFormat="1" x14ac:dyDescent="0.2">
      <c r="A1099" s="336"/>
      <c r="B1099" s="336"/>
      <c r="E1099" s="311"/>
      <c r="F1099" s="311"/>
      <c r="G1099" s="266"/>
      <c r="H1099" s="266"/>
    </row>
    <row r="1100" spans="1:8" s="323" customFormat="1" x14ac:dyDescent="0.2">
      <c r="A1100" s="336"/>
      <c r="B1100" s="336"/>
      <c r="E1100" s="311"/>
      <c r="F1100" s="311"/>
      <c r="G1100" s="266"/>
      <c r="H1100" s="266"/>
    </row>
    <row r="1101" spans="1:8" s="323" customFormat="1" x14ac:dyDescent="0.2">
      <c r="A1101" s="336"/>
      <c r="B1101" s="336"/>
      <c r="E1101" s="311"/>
      <c r="F1101" s="311"/>
      <c r="G1101" s="266"/>
      <c r="H1101" s="266"/>
    </row>
    <row r="1102" spans="1:8" s="323" customFormat="1" x14ac:dyDescent="0.2">
      <c r="A1102" s="336"/>
      <c r="B1102" s="336"/>
      <c r="E1102" s="311"/>
      <c r="F1102" s="311"/>
      <c r="G1102" s="266"/>
      <c r="H1102" s="266"/>
    </row>
    <row r="1103" spans="1:8" s="323" customFormat="1" x14ac:dyDescent="0.2">
      <c r="A1103" s="336"/>
      <c r="B1103" s="336"/>
      <c r="E1103" s="311"/>
      <c r="F1103" s="311"/>
      <c r="G1103" s="266"/>
      <c r="H1103" s="266"/>
    </row>
    <row r="1104" spans="1:8" s="323" customFormat="1" x14ac:dyDescent="0.2">
      <c r="A1104" s="336"/>
      <c r="B1104" s="336"/>
      <c r="E1104" s="311"/>
      <c r="F1104" s="311"/>
      <c r="G1104" s="266"/>
      <c r="H1104" s="266"/>
    </row>
    <row r="1105" spans="1:8" s="323" customFormat="1" x14ac:dyDescent="0.2">
      <c r="A1105" s="336"/>
      <c r="B1105" s="336"/>
      <c r="E1105" s="311"/>
      <c r="F1105" s="311"/>
      <c r="G1105" s="266"/>
      <c r="H1105" s="266"/>
    </row>
    <row r="1106" spans="1:8" s="323" customFormat="1" x14ac:dyDescent="0.2">
      <c r="A1106" s="336"/>
      <c r="B1106" s="336"/>
      <c r="E1106" s="311"/>
      <c r="F1106" s="311"/>
      <c r="G1106" s="266"/>
      <c r="H1106" s="266"/>
    </row>
    <row r="1107" spans="1:8" s="323" customFormat="1" x14ac:dyDescent="0.2">
      <c r="A1107" s="336"/>
      <c r="B1107" s="336"/>
      <c r="E1107" s="311"/>
      <c r="F1107" s="311"/>
      <c r="G1107" s="266"/>
      <c r="H1107" s="266"/>
    </row>
    <row r="1108" spans="1:8" s="323" customFormat="1" x14ac:dyDescent="0.2">
      <c r="A1108" s="336"/>
      <c r="B1108" s="336"/>
      <c r="E1108" s="311"/>
      <c r="F1108" s="311"/>
      <c r="G1108" s="266"/>
      <c r="H1108" s="266"/>
    </row>
    <row r="1109" spans="1:8" s="323" customFormat="1" x14ac:dyDescent="0.2">
      <c r="A1109" s="336"/>
      <c r="B1109" s="336"/>
      <c r="E1109" s="311"/>
      <c r="F1109" s="311"/>
      <c r="G1109" s="266"/>
      <c r="H1109" s="266"/>
    </row>
    <row r="1110" spans="1:8" s="323" customFormat="1" x14ac:dyDescent="0.2">
      <c r="A1110" s="336"/>
      <c r="B1110" s="336"/>
      <c r="E1110" s="311"/>
      <c r="F1110" s="311"/>
      <c r="G1110" s="266"/>
      <c r="H1110" s="266"/>
    </row>
    <row r="1111" spans="1:8" s="323" customFormat="1" x14ac:dyDescent="0.2">
      <c r="A1111" s="336"/>
      <c r="B1111" s="336"/>
      <c r="E1111" s="311"/>
      <c r="F1111" s="311"/>
      <c r="G1111" s="266"/>
      <c r="H1111" s="266"/>
    </row>
    <row r="1112" spans="1:8" s="323" customFormat="1" x14ac:dyDescent="0.2">
      <c r="A1112" s="336"/>
      <c r="B1112" s="336"/>
      <c r="E1112" s="311"/>
      <c r="F1112" s="311"/>
      <c r="G1112" s="266"/>
      <c r="H1112" s="266"/>
    </row>
    <row r="1113" spans="1:8" s="323" customFormat="1" x14ac:dyDescent="0.2">
      <c r="A1113" s="336"/>
      <c r="B1113" s="336"/>
      <c r="E1113" s="311"/>
      <c r="F1113" s="311"/>
      <c r="G1113" s="266"/>
      <c r="H1113" s="266"/>
    </row>
    <row r="1114" spans="1:8" s="323" customFormat="1" x14ac:dyDescent="0.2">
      <c r="A1114" s="336"/>
      <c r="B1114" s="336"/>
      <c r="E1114" s="311"/>
      <c r="F1114" s="311"/>
      <c r="G1114" s="266"/>
      <c r="H1114" s="266"/>
    </row>
    <row r="1115" spans="1:8" s="323" customFormat="1" x14ac:dyDescent="0.2">
      <c r="A1115" s="336"/>
      <c r="B1115" s="336"/>
      <c r="E1115" s="311"/>
      <c r="F1115" s="311"/>
      <c r="G1115" s="266"/>
      <c r="H1115" s="266"/>
    </row>
    <row r="1116" spans="1:8" s="323" customFormat="1" x14ac:dyDescent="0.2">
      <c r="A1116" s="336"/>
      <c r="B1116" s="336"/>
      <c r="E1116" s="311"/>
      <c r="F1116" s="311"/>
      <c r="G1116" s="266"/>
      <c r="H1116" s="266"/>
    </row>
    <row r="1117" spans="1:8" s="323" customFormat="1" x14ac:dyDescent="0.2">
      <c r="A1117" s="336"/>
      <c r="B1117" s="336"/>
      <c r="E1117" s="311"/>
      <c r="F1117" s="311"/>
      <c r="G1117" s="266"/>
      <c r="H1117" s="266"/>
    </row>
    <row r="1118" spans="1:8" s="323" customFormat="1" x14ac:dyDescent="0.2">
      <c r="A1118" s="336"/>
      <c r="B1118" s="336"/>
      <c r="E1118" s="311"/>
      <c r="F1118" s="311"/>
      <c r="G1118" s="266"/>
      <c r="H1118" s="266"/>
    </row>
    <row r="1119" spans="1:8" s="323" customFormat="1" x14ac:dyDescent="0.2">
      <c r="A1119" s="336"/>
      <c r="B1119" s="336"/>
      <c r="E1119" s="311"/>
      <c r="F1119" s="311"/>
      <c r="G1119" s="266"/>
      <c r="H1119" s="266"/>
    </row>
    <row r="1120" spans="1:8" s="323" customFormat="1" x14ac:dyDescent="0.2">
      <c r="A1120" s="336"/>
      <c r="B1120" s="336"/>
      <c r="E1120" s="311"/>
      <c r="F1120" s="311"/>
      <c r="G1120" s="266"/>
      <c r="H1120" s="266"/>
    </row>
    <row r="1121" spans="1:8" s="323" customFormat="1" x14ac:dyDescent="0.2">
      <c r="A1121" s="336"/>
      <c r="B1121" s="336"/>
      <c r="E1121" s="311"/>
      <c r="F1121" s="311"/>
      <c r="G1121" s="266"/>
      <c r="H1121" s="266"/>
    </row>
    <row r="1122" spans="1:8" s="323" customFormat="1" x14ac:dyDescent="0.2">
      <c r="A1122" s="336"/>
      <c r="B1122" s="336"/>
      <c r="E1122" s="311"/>
      <c r="F1122" s="311"/>
      <c r="G1122" s="266"/>
      <c r="H1122" s="266"/>
    </row>
    <row r="1123" spans="1:8" s="323" customFormat="1" x14ac:dyDescent="0.2">
      <c r="A1123" s="336"/>
      <c r="B1123" s="336"/>
      <c r="E1123" s="311"/>
      <c r="F1123" s="311"/>
      <c r="G1123" s="266"/>
      <c r="H1123" s="266"/>
    </row>
    <row r="1124" spans="1:8" s="323" customFormat="1" x14ac:dyDescent="0.2">
      <c r="A1124" s="336"/>
      <c r="B1124" s="336"/>
      <c r="E1124" s="311"/>
      <c r="F1124" s="311"/>
      <c r="G1124" s="266"/>
      <c r="H1124" s="266"/>
    </row>
    <row r="1125" spans="1:8" s="323" customFormat="1" x14ac:dyDescent="0.2">
      <c r="A1125" s="336"/>
      <c r="B1125" s="336"/>
      <c r="E1125" s="311"/>
      <c r="F1125" s="311"/>
      <c r="G1125" s="266"/>
      <c r="H1125" s="266"/>
    </row>
    <row r="1126" spans="1:8" s="323" customFormat="1" x14ac:dyDescent="0.2">
      <c r="A1126" s="336"/>
      <c r="B1126" s="336"/>
      <c r="E1126" s="311"/>
      <c r="F1126" s="311"/>
      <c r="G1126" s="266"/>
      <c r="H1126" s="266"/>
    </row>
    <row r="1127" spans="1:8" s="323" customFormat="1" x14ac:dyDescent="0.2">
      <c r="A1127" s="336"/>
      <c r="B1127" s="336"/>
      <c r="E1127" s="311"/>
      <c r="F1127" s="311"/>
      <c r="G1127" s="266"/>
      <c r="H1127" s="266"/>
    </row>
    <row r="1128" spans="1:8" s="323" customFormat="1" x14ac:dyDescent="0.2">
      <c r="A1128" s="336"/>
      <c r="B1128" s="336"/>
      <c r="E1128" s="311"/>
      <c r="F1128" s="311"/>
      <c r="G1128" s="266"/>
      <c r="H1128" s="266"/>
    </row>
    <row r="1129" spans="1:8" s="323" customFormat="1" x14ac:dyDescent="0.2">
      <c r="A1129" s="336"/>
      <c r="B1129" s="336"/>
      <c r="E1129" s="311"/>
      <c r="F1129" s="311"/>
      <c r="G1129" s="266"/>
      <c r="H1129" s="266"/>
    </row>
    <row r="1130" spans="1:8" s="323" customFormat="1" x14ac:dyDescent="0.2">
      <c r="A1130" s="336"/>
      <c r="B1130" s="336"/>
      <c r="E1130" s="311"/>
      <c r="F1130" s="311"/>
      <c r="G1130" s="266"/>
      <c r="H1130" s="266"/>
    </row>
    <row r="1131" spans="1:8" s="323" customFormat="1" x14ac:dyDescent="0.2">
      <c r="A1131" s="336"/>
      <c r="B1131" s="336"/>
      <c r="E1131" s="311"/>
      <c r="F1131" s="311"/>
      <c r="G1131" s="266"/>
      <c r="H1131" s="266"/>
    </row>
    <row r="1132" spans="1:8" s="323" customFormat="1" x14ac:dyDescent="0.2">
      <c r="A1132" s="336"/>
      <c r="B1132" s="336"/>
      <c r="E1132" s="311"/>
      <c r="F1132" s="311"/>
      <c r="G1132" s="266"/>
      <c r="H1132" s="266"/>
    </row>
    <row r="1133" spans="1:8" s="323" customFormat="1" x14ac:dyDescent="0.2">
      <c r="A1133" s="336"/>
      <c r="B1133" s="336"/>
      <c r="E1133" s="311"/>
      <c r="F1133" s="311"/>
      <c r="G1133" s="266"/>
      <c r="H1133" s="266"/>
    </row>
    <row r="1134" spans="1:8" s="323" customFormat="1" x14ac:dyDescent="0.2">
      <c r="A1134" s="336"/>
      <c r="B1134" s="336"/>
      <c r="E1134" s="311"/>
      <c r="F1134" s="311"/>
      <c r="G1134" s="266"/>
      <c r="H1134" s="266"/>
    </row>
    <row r="1135" spans="1:8" s="323" customFormat="1" x14ac:dyDescent="0.2">
      <c r="A1135" s="336"/>
      <c r="B1135" s="336"/>
      <c r="E1135" s="311"/>
      <c r="F1135" s="311"/>
      <c r="G1135" s="266"/>
      <c r="H1135" s="266"/>
    </row>
    <row r="1136" spans="1:8" s="323" customFormat="1" x14ac:dyDescent="0.2">
      <c r="A1136" s="336"/>
      <c r="B1136" s="336"/>
      <c r="E1136" s="311"/>
      <c r="F1136" s="311"/>
      <c r="G1136" s="266"/>
      <c r="H1136" s="266"/>
    </row>
    <row r="1137" spans="1:8" s="323" customFormat="1" x14ac:dyDescent="0.2">
      <c r="A1137" s="336"/>
      <c r="B1137" s="336"/>
      <c r="E1137" s="311"/>
      <c r="F1137" s="311"/>
      <c r="G1137" s="266"/>
      <c r="H1137" s="266"/>
    </row>
    <row r="1138" spans="1:8" s="323" customFormat="1" x14ac:dyDescent="0.2">
      <c r="A1138" s="336"/>
      <c r="B1138" s="336"/>
      <c r="E1138" s="311"/>
      <c r="F1138" s="311"/>
      <c r="G1138" s="266"/>
      <c r="H1138" s="266"/>
    </row>
    <row r="1139" spans="1:8" s="323" customFormat="1" x14ac:dyDescent="0.2">
      <c r="A1139" s="336"/>
      <c r="B1139" s="336"/>
      <c r="E1139" s="311"/>
      <c r="F1139" s="311"/>
      <c r="G1139" s="266"/>
      <c r="H1139" s="266"/>
    </row>
    <row r="1140" spans="1:8" s="323" customFormat="1" x14ac:dyDescent="0.2">
      <c r="A1140" s="336"/>
      <c r="B1140" s="336"/>
      <c r="E1140" s="311"/>
      <c r="F1140" s="311"/>
      <c r="G1140" s="266"/>
      <c r="H1140" s="266"/>
    </row>
    <row r="1141" spans="1:8" s="323" customFormat="1" x14ac:dyDescent="0.2">
      <c r="A1141" s="336"/>
      <c r="B1141" s="336"/>
      <c r="E1141" s="311"/>
      <c r="F1141" s="311"/>
      <c r="G1141" s="266"/>
      <c r="H1141" s="266"/>
    </row>
    <row r="1142" spans="1:8" s="323" customFormat="1" x14ac:dyDescent="0.2">
      <c r="A1142" s="336"/>
      <c r="B1142" s="336"/>
      <c r="E1142" s="311"/>
      <c r="F1142" s="311"/>
      <c r="G1142" s="266"/>
      <c r="H1142" s="266"/>
    </row>
    <row r="1143" spans="1:8" s="323" customFormat="1" x14ac:dyDescent="0.2">
      <c r="A1143" s="336"/>
      <c r="B1143" s="336"/>
      <c r="E1143" s="311"/>
      <c r="F1143" s="311"/>
      <c r="G1143" s="266"/>
      <c r="H1143" s="266"/>
    </row>
    <row r="1144" spans="1:8" s="323" customFormat="1" x14ac:dyDescent="0.2">
      <c r="A1144" s="336"/>
      <c r="B1144" s="336"/>
      <c r="E1144" s="311"/>
      <c r="F1144" s="311"/>
      <c r="G1144" s="266"/>
      <c r="H1144" s="266"/>
    </row>
    <row r="1145" spans="1:8" s="323" customFormat="1" x14ac:dyDescent="0.2">
      <c r="A1145" s="336"/>
      <c r="B1145" s="336"/>
      <c r="E1145" s="311"/>
      <c r="F1145" s="311"/>
      <c r="G1145" s="266"/>
      <c r="H1145" s="266"/>
    </row>
    <row r="1146" spans="1:8" s="323" customFormat="1" x14ac:dyDescent="0.2">
      <c r="A1146" s="336"/>
      <c r="B1146" s="336"/>
      <c r="E1146" s="311"/>
      <c r="F1146" s="311"/>
      <c r="G1146" s="266"/>
      <c r="H1146" s="266"/>
    </row>
    <row r="1147" spans="1:8" s="323" customFormat="1" x14ac:dyDescent="0.2">
      <c r="A1147" s="336"/>
      <c r="B1147" s="336"/>
      <c r="E1147" s="311"/>
      <c r="F1147" s="311"/>
      <c r="G1147" s="266"/>
      <c r="H1147" s="266"/>
    </row>
    <row r="1148" spans="1:8" s="323" customFormat="1" x14ac:dyDescent="0.2">
      <c r="A1148" s="336"/>
      <c r="B1148" s="336"/>
      <c r="E1148" s="311"/>
      <c r="F1148" s="311"/>
      <c r="G1148" s="266"/>
      <c r="H1148" s="266"/>
    </row>
    <row r="1149" spans="1:8" s="323" customFormat="1" x14ac:dyDescent="0.2">
      <c r="A1149" s="336"/>
      <c r="B1149" s="336"/>
      <c r="E1149" s="311"/>
      <c r="F1149" s="311"/>
      <c r="G1149" s="266"/>
      <c r="H1149" s="266"/>
    </row>
    <row r="1150" spans="1:8" s="323" customFormat="1" x14ac:dyDescent="0.2">
      <c r="A1150" s="336"/>
      <c r="B1150" s="336"/>
      <c r="E1150" s="311"/>
      <c r="F1150" s="311"/>
      <c r="G1150" s="266"/>
      <c r="H1150" s="266"/>
    </row>
    <row r="1151" spans="1:8" s="323" customFormat="1" x14ac:dyDescent="0.2">
      <c r="A1151" s="336"/>
      <c r="B1151" s="336"/>
      <c r="E1151" s="311"/>
      <c r="F1151" s="311"/>
      <c r="G1151" s="266"/>
      <c r="H1151" s="266"/>
    </row>
    <row r="1152" spans="1:8" s="323" customFormat="1" x14ac:dyDescent="0.2">
      <c r="A1152" s="336"/>
      <c r="B1152" s="336"/>
      <c r="E1152" s="311"/>
      <c r="F1152" s="311"/>
      <c r="G1152" s="266"/>
      <c r="H1152" s="266"/>
    </row>
    <row r="1153" spans="1:8" s="323" customFormat="1" x14ac:dyDescent="0.2">
      <c r="A1153" s="336"/>
      <c r="B1153" s="336"/>
      <c r="E1153" s="311"/>
      <c r="F1153" s="311"/>
      <c r="G1153" s="266"/>
      <c r="H1153" s="266"/>
    </row>
    <row r="1154" spans="1:8" s="323" customFormat="1" x14ac:dyDescent="0.2">
      <c r="A1154" s="336"/>
      <c r="B1154" s="336"/>
      <c r="E1154" s="311"/>
      <c r="F1154" s="311"/>
      <c r="G1154" s="266"/>
      <c r="H1154" s="266"/>
    </row>
    <row r="1155" spans="1:8" s="323" customFormat="1" x14ac:dyDescent="0.2">
      <c r="A1155" s="336"/>
      <c r="B1155" s="336"/>
      <c r="E1155" s="311"/>
      <c r="F1155" s="311"/>
      <c r="G1155" s="266"/>
      <c r="H1155" s="266"/>
    </row>
    <row r="1156" spans="1:8" s="323" customFormat="1" x14ac:dyDescent="0.2">
      <c r="A1156" s="336"/>
      <c r="B1156" s="336"/>
      <c r="E1156" s="311"/>
      <c r="F1156" s="311"/>
      <c r="G1156" s="266"/>
      <c r="H1156" s="266"/>
    </row>
    <row r="1157" spans="1:8" s="323" customFormat="1" x14ac:dyDescent="0.2">
      <c r="A1157" s="336"/>
      <c r="B1157" s="336"/>
      <c r="E1157" s="311"/>
      <c r="F1157" s="311"/>
      <c r="G1157" s="266"/>
      <c r="H1157" s="266"/>
    </row>
    <row r="1158" spans="1:8" s="323" customFormat="1" x14ac:dyDescent="0.2">
      <c r="A1158" s="336"/>
      <c r="B1158" s="336"/>
      <c r="E1158" s="311"/>
      <c r="F1158" s="311"/>
      <c r="G1158" s="266"/>
      <c r="H1158" s="266"/>
    </row>
    <row r="1159" spans="1:8" s="323" customFormat="1" x14ac:dyDescent="0.2">
      <c r="A1159" s="336"/>
      <c r="B1159" s="336"/>
      <c r="E1159" s="311"/>
      <c r="F1159" s="311"/>
      <c r="G1159" s="266"/>
      <c r="H1159" s="266"/>
    </row>
    <row r="1160" spans="1:8" s="323" customFormat="1" x14ac:dyDescent="0.2">
      <c r="A1160" s="336"/>
      <c r="B1160" s="336"/>
      <c r="E1160" s="311"/>
      <c r="F1160" s="311"/>
      <c r="G1160" s="266"/>
      <c r="H1160" s="266"/>
    </row>
    <row r="1161" spans="1:8" s="323" customFormat="1" x14ac:dyDescent="0.2">
      <c r="A1161" s="336"/>
      <c r="B1161" s="336"/>
      <c r="E1161" s="311"/>
      <c r="F1161" s="311"/>
      <c r="G1161" s="266"/>
      <c r="H1161" s="266"/>
    </row>
    <row r="1162" spans="1:8" s="323" customFormat="1" x14ac:dyDescent="0.2">
      <c r="A1162" s="336"/>
      <c r="B1162" s="336"/>
      <c r="E1162" s="311"/>
      <c r="F1162" s="311"/>
      <c r="G1162" s="266"/>
      <c r="H1162" s="266"/>
    </row>
    <row r="1163" spans="1:8" s="323" customFormat="1" x14ac:dyDescent="0.2">
      <c r="A1163" s="336"/>
      <c r="B1163" s="336"/>
      <c r="E1163" s="311"/>
      <c r="F1163" s="311"/>
      <c r="G1163" s="266"/>
      <c r="H1163" s="266"/>
    </row>
    <row r="1164" spans="1:8" s="323" customFormat="1" x14ac:dyDescent="0.2">
      <c r="A1164" s="336"/>
      <c r="B1164" s="336"/>
      <c r="E1164" s="311"/>
      <c r="F1164" s="311"/>
      <c r="G1164" s="266"/>
      <c r="H1164" s="266"/>
    </row>
    <row r="1165" spans="1:8" s="323" customFormat="1" x14ac:dyDescent="0.2">
      <c r="A1165" s="336"/>
      <c r="B1165" s="336"/>
      <c r="E1165" s="311"/>
      <c r="F1165" s="311"/>
      <c r="G1165" s="266"/>
      <c r="H1165" s="266"/>
    </row>
    <row r="1166" spans="1:8" s="323" customFormat="1" x14ac:dyDescent="0.2">
      <c r="A1166" s="336"/>
      <c r="B1166" s="336"/>
      <c r="E1166" s="311"/>
      <c r="F1166" s="311"/>
      <c r="G1166" s="266"/>
      <c r="H1166" s="266"/>
    </row>
    <row r="1167" spans="1:8" s="323" customFormat="1" x14ac:dyDescent="0.2">
      <c r="A1167" s="336"/>
      <c r="B1167" s="336"/>
      <c r="E1167" s="311"/>
      <c r="F1167" s="311"/>
      <c r="G1167" s="266"/>
      <c r="H1167" s="266"/>
    </row>
    <row r="1168" spans="1:8" s="323" customFormat="1" x14ac:dyDescent="0.2">
      <c r="A1168" s="336"/>
      <c r="B1168" s="336"/>
      <c r="E1168" s="311"/>
      <c r="F1168" s="311"/>
      <c r="G1168" s="266"/>
      <c r="H1168" s="266"/>
    </row>
    <row r="1169" spans="1:8" s="323" customFormat="1" x14ac:dyDescent="0.2">
      <c r="A1169" s="336"/>
      <c r="B1169" s="336"/>
      <c r="E1169" s="311"/>
      <c r="F1169" s="311"/>
      <c r="G1169" s="266"/>
      <c r="H1169" s="266"/>
    </row>
    <row r="1170" spans="1:8" s="323" customFormat="1" x14ac:dyDescent="0.2">
      <c r="A1170" s="336"/>
      <c r="B1170" s="336"/>
      <c r="E1170" s="311"/>
      <c r="F1170" s="311"/>
      <c r="G1170" s="266"/>
      <c r="H1170" s="266"/>
    </row>
    <row r="1171" spans="1:8" s="323" customFormat="1" x14ac:dyDescent="0.2">
      <c r="A1171" s="336"/>
      <c r="B1171" s="336"/>
      <c r="E1171" s="311"/>
      <c r="F1171" s="311"/>
      <c r="G1171" s="266"/>
      <c r="H1171" s="266"/>
    </row>
    <row r="1172" spans="1:8" s="323" customFormat="1" x14ac:dyDescent="0.2">
      <c r="A1172" s="336"/>
      <c r="B1172" s="336"/>
      <c r="E1172" s="311"/>
      <c r="F1172" s="311"/>
      <c r="G1172" s="266"/>
      <c r="H1172" s="266"/>
    </row>
    <row r="1173" spans="1:8" s="323" customFormat="1" x14ac:dyDescent="0.2">
      <c r="A1173" s="336"/>
      <c r="B1173" s="336"/>
      <c r="E1173" s="311"/>
      <c r="F1173" s="311"/>
      <c r="G1173" s="266"/>
      <c r="H1173" s="266"/>
    </row>
    <row r="1174" spans="1:8" s="323" customFormat="1" x14ac:dyDescent="0.2">
      <c r="A1174" s="336"/>
      <c r="B1174" s="336"/>
      <c r="E1174" s="311"/>
      <c r="F1174" s="311"/>
      <c r="G1174" s="266"/>
      <c r="H1174" s="266"/>
    </row>
    <row r="1175" spans="1:8" s="323" customFormat="1" x14ac:dyDescent="0.2">
      <c r="A1175" s="336"/>
      <c r="B1175" s="336"/>
      <c r="E1175" s="311"/>
      <c r="F1175" s="311"/>
      <c r="G1175" s="266"/>
      <c r="H1175" s="266"/>
    </row>
    <row r="1176" spans="1:8" s="323" customFormat="1" x14ac:dyDescent="0.2">
      <c r="A1176" s="336"/>
      <c r="B1176" s="336"/>
      <c r="E1176" s="311"/>
      <c r="F1176" s="311"/>
      <c r="G1176" s="266"/>
      <c r="H1176" s="266"/>
    </row>
    <row r="1177" spans="1:8" s="323" customFormat="1" x14ac:dyDescent="0.2">
      <c r="A1177" s="336"/>
      <c r="B1177" s="336"/>
      <c r="E1177" s="311"/>
      <c r="F1177" s="311"/>
      <c r="G1177" s="266"/>
      <c r="H1177" s="266"/>
    </row>
    <row r="1178" spans="1:8" s="323" customFormat="1" x14ac:dyDescent="0.2">
      <c r="A1178" s="336"/>
      <c r="B1178" s="336"/>
      <c r="E1178" s="311"/>
      <c r="F1178" s="311"/>
      <c r="G1178" s="266"/>
      <c r="H1178" s="266"/>
    </row>
    <row r="1179" spans="1:8" s="323" customFormat="1" x14ac:dyDescent="0.2">
      <c r="A1179" s="336"/>
      <c r="B1179" s="336"/>
      <c r="E1179" s="311"/>
      <c r="F1179" s="311"/>
      <c r="G1179" s="266"/>
      <c r="H1179" s="266"/>
    </row>
    <row r="1180" spans="1:8" s="323" customFormat="1" x14ac:dyDescent="0.2">
      <c r="A1180" s="336"/>
      <c r="B1180" s="336"/>
      <c r="E1180" s="311"/>
      <c r="F1180" s="311"/>
      <c r="G1180" s="266"/>
      <c r="H1180" s="266"/>
    </row>
    <row r="1181" spans="1:8" s="323" customFormat="1" x14ac:dyDescent="0.2">
      <c r="A1181" s="336"/>
      <c r="B1181" s="336"/>
      <c r="E1181" s="311"/>
      <c r="F1181" s="311"/>
      <c r="G1181" s="266"/>
      <c r="H1181" s="266"/>
    </row>
    <row r="1182" spans="1:8" s="323" customFormat="1" x14ac:dyDescent="0.2">
      <c r="A1182" s="336"/>
      <c r="B1182" s="336"/>
      <c r="E1182" s="311"/>
      <c r="F1182" s="311"/>
      <c r="G1182" s="266"/>
      <c r="H1182" s="266"/>
    </row>
    <row r="1183" spans="1:8" s="323" customFormat="1" x14ac:dyDescent="0.2">
      <c r="A1183" s="336"/>
      <c r="B1183" s="336"/>
      <c r="E1183" s="311"/>
      <c r="F1183" s="311"/>
      <c r="G1183" s="266"/>
      <c r="H1183" s="266"/>
    </row>
    <row r="1184" spans="1:8" s="323" customFormat="1" x14ac:dyDescent="0.2">
      <c r="A1184" s="336"/>
      <c r="B1184" s="336"/>
      <c r="E1184" s="311"/>
      <c r="F1184" s="311"/>
      <c r="G1184" s="266"/>
      <c r="H1184" s="266"/>
    </row>
    <row r="1185" spans="1:8" s="323" customFormat="1" x14ac:dyDescent="0.2">
      <c r="A1185" s="336"/>
      <c r="B1185" s="336"/>
      <c r="E1185" s="311"/>
      <c r="F1185" s="311"/>
      <c r="G1185" s="266"/>
      <c r="H1185" s="266"/>
    </row>
    <row r="1186" spans="1:8" s="323" customFormat="1" x14ac:dyDescent="0.2">
      <c r="A1186" s="336"/>
      <c r="B1186" s="336"/>
      <c r="E1186" s="311"/>
      <c r="F1186" s="311"/>
      <c r="G1186" s="266"/>
      <c r="H1186" s="266"/>
    </row>
    <row r="1187" spans="1:8" s="323" customFormat="1" x14ac:dyDescent="0.2">
      <c r="A1187" s="336"/>
      <c r="B1187" s="336"/>
      <c r="E1187" s="311"/>
      <c r="F1187" s="311"/>
      <c r="G1187" s="266"/>
      <c r="H1187" s="266"/>
    </row>
    <row r="1188" spans="1:8" s="323" customFormat="1" x14ac:dyDescent="0.2">
      <c r="A1188" s="336"/>
      <c r="B1188" s="336"/>
      <c r="E1188" s="311"/>
      <c r="F1188" s="311"/>
      <c r="G1188" s="266"/>
      <c r="H1188" s="266"/>
    </row>
    <row r="1189" spans="1:8" s="323" customFormat="1" x14ac:dyDescent="0.2">
      <c r="A1189" s="336"/>
      <c r="B1189" s="336"/>
      <c r="E1189" s="311"/>
      <c r="F1189" s="311"/>
      <c r="G1189" s="266"/>
      <c r="H1189" s="266"/>
    </row>
    <row r="1190" spans="1:8" s="323" customFormat="1" x14ac:dyDescent="0.2">
      <c r="A1190" s="336"/>
      <c r="B1190" s="336"/>
      <c r="E1190" s="311"/>
      <c r="F1190" s="311"/>
      <c r="G1190" s="266"/>
      <c r="H1190" s="266"/>
    </row>
    <row r="1191" spans="1:8" s="323" customFormat="1" x14ac:dyDescent="0.2">
      <c r="A1191" s="336"/>
      <c r="B1191" s="336"/>
      <c r="E1191" s="311"/>
      <c r="F1191" s="311"/>
      <c r="G1191" s="266"/>
      <c r="H1191" s="266"/>
    </row>
    <row r="1192" spans="1:8" s="323" customFormat="1" x14ac:dyDescent="0.2">
      <c r="A1192" s="336"/>
      <c r="B1192" s="336"/>
      <c r="E1192" s="311"/>
      <c r="F1192" s="311"/>
      <c r="G1192" s="266"/>
      <c r="H1192" s="266"/>
    </row>
    <row r="1193" spans="1:8" s="323" customFormat="1" x14ac:dyDescent="0.2">
      <c r="A1193" s="336"/>
      <c r="B1193" s="336"/>
      <c r="E1193" s="311"/>
      <c r="F1193" s="311"/>
      <c r="G1193" s="266"/>
      <c r="H1193" s="266"/>
    </row>
    <row r="1194" spans="1:8" s="323" customFormat="1" x14ac:dyDescent="0.2">
      <c r="A1194" s="336"/>
      <c r="B1194" s="336"/>
      <c r="E1194" s="311"/>
      <c r="F1194" s="311"/>
      <c r="G1194" s="266"/>
      <c r="H1194" s="266"/>
    </row>
    <row r="1195" spans="1:8" s="323" customFormat="1" x14ac:dyDescent="0.2">
      <c r="A1195" s="336"/>
      <c r="B1195" s="336"/>
      <c r="E1195" s="311"/>
      <c r="F1195" s="311"/>
      <c r="G1195" s="266"/>
      <c r="H1195" s="266"/>
    </row>
    <row r="1196" spans="1:8" s="323" customFormat="1" x14ac:dyDescent="0.2">
      <c r="A1196" s="336"/>
      <c r="B1196" s="336"/>
      <c r="E1196" s="311"/>
      <c r="F1196" s="311"/>
      <c r="G1196" s="266"/>
      <c r="H1196" s="266"/>
    </row>
    <row r="1197" spans="1:8" s="323" customFormat="1" x14ac:dyDescent="0.2">
      <c r="A1197" s="336"/>
      <c r="B1197" s="336"/>
      <c r="E1197" s="311"/>
      <c r="F1197" s="311"/>
      <c r="G1197" s="266"/>
      <c r="H1197" s="266"/>
    </row>
    <row r="1198" spans="1:8" s="323" customFormat="1" x14ac:dyDescent="0.2">
      <c r="A1198" s="336"/>
      <c r="B1198" s="336"/>
      <c r="E1198" s="311"/>
      <c r="F1198" s="311"/>
      <c r="G1198" s="266"/>
      <c r="H1198" s="266"/>
    </row>
    <row r="1199" spans="1:8" s="323" customFormat="1" x14ac:dyDescent="0.2">
      <c r="A1199" s="336"/>
      <c r="B1199" s="336"/>
      <c r="E1199" s="311"/>
      <c r="F1199" s="311"/>
      <c r="G1199" s="266"/>
      <c r="H1199" s="266"/>
    </row>
    <row r="1200" spans="1:8" s="323" customFormat="1" x14ac:dyDescent="0.2">
      <c r="A1200" s="336"/>
      <c r="B1200" s="336"/>
      <c r="E1200" s="311"/>
      <c r="F1200" s="311"/>
      <c r="G1200" s="266"/>
      <c r="H1200" s="266"/>
    </row>
    <row r="1201" spans="1:8" s="323" customFormat="1" x14ac:dyDescent="0.2">
      <c r="A1201" s="336"/>
      <c r="B1201" s="336"/>
      <c r="E1201" s="311"/>
      <c r="F1201" s="311"/>
      <c r="G1201" s="266"/>
      <c r="H1201" s="266"/>
    </row>
    <row r="1202" spans="1:8" s="323" customFormat="1" x14ac:dyDescent="0.2">
      <c r="A1202" s="336"/>
      <c r="B1202" s="336"/>
      <c r="E1202" s="311"/>
      <c r="F1202" s="311"/>
      <c r="G1202" s="266"/>
      <c r="H1202" s="266"/>
    </row>
    <row r="1203" spans="1:8" s="323" customFormat="1" x14ac:dyDescent="0.2">
      <c r="A1203" s="336"/>
      <c r="B1203" s="336"/>
      <c r="E1203" s="311"/>
      <c r="F1203" s="311"/>
      <c r="G1203" s="266"/>
      <c r="H1203" s="266"/>
    </row>
    <row r="1204" spans="1:8" s="323" customFormat="1" x14ac:dyDescent="0.2">
      <c r="A1204" s="336"/>
      <c r="B1204" s="336"/>
      <c r="E1204" s="311"/>
      <c r="F1204" s="311"/>
      <c r="G1204" s="266"/>
      <c r="H1204" s="266"/>
    </row>
    <row r="1205" spans="1:8" s="323" customFormat="1" x14ac:dyDescent="0.2">
      <c r="A1205" s="336"/>
      <c r="B1205" s="336"/>
      <c r="E1205" s="311"/>
      <c r="F1205" s="311"/>
      <c r="G1205" s="266"/>
      <c r="H1205" s="266"/>
    </row>
    <row r="1206" spans="1:8" s="323" customFormat="1" x14ac:dyDescent="0.2">
      <c r="A1206" s="336"/>
      <c r="B1206" s="336"/>
      <c r="E1206" s="311"/>
      <c r="F1206" s="311"/>
      <c r="G1206" s="266"/>
      <c r="H1206" s="266"/>
    </row>
    <row r="1207" spans="1:8" s="323" customFormat="1" x14ac:dyDescent="0.2">
      <c r="A1207" s="336"/>
      <c r="B1207" s="336"/>
      <c r="E1207" s="311"/>
      <c r="F1207" s="311"/>
      <c r="G1207" s="266"/>
      <c r="H1207" s="266"/>
    </row>
    <row r="1208" spans="1:8" s="323" customFormat="1" x14ac:dyDescent="0.2">
      <c r="A1208" s="336"/>
      <c r="B1208" s="336"/>
      <c r="E1208" s="311"/>
      <c r="F1208" s="311"/>
      <c r="G1208" s="266"/>
      <c r="H1208" s="266"/>
    </row>
    <row r="1209" spans="1:8" s="323" customFormat="1" x14ac:dyDescent="0.2">
      <c r="A1209" s="336"/>
      <c r="B1209" s="336"/>
      <c r="E1209" s="311"/>
      <c r="F1209" s="311"/>
      <c r="G1209" s="266"/>
      <c r="H1209" s="266"/>
    </row>
    <row r="1210" spans="1:8" s="323" customFormat="1" x14ac:dyDescent="0.2">
      <c r="A1210" s="336"/>
      <c r="B1210" s="336"/>
      <c r="E1210" s="311"/>
      <c r="F1210" s="311"/>
      <c r="G1210" s="266"/>
      <c r="H1210" s="266"/>
    </row>
    <row r="1211" spans="1:8" s="323" customFormat="1" x14ac:dyDescent="0.2">
      <c r="A1211" s="336"/>
      <c r="B1211" s="336"/>
      <c r="E1211" s="311"/>
      <c r="F1211" s="311"/>
      <c r="G1211" s="266"/>
      <c r="H1211" s="266"/>
    </row>
    <row r="1212" spans="1:8" s="323" customFormat="1" x14ac:dyDescent="0.2">
      <c r="A1212" s="336"/>
      <c r="B1212" s="336"/>
      <c r="E1212" s="311"/>
      <c r="F1212" s="311"/>
      <c r="G1212" s="266"/>
      <c r="H1212" s="266"/>
    </row>
    <row r="1213" spans="1:8" s="323" customFormat="1" x14ac:dyDescent="0.2">
      <c r="A1213" s="336"/>
      <c r="B1213" s="336"/>
      <c r="E1213" s="311"/>
      <c r="F1213" s="311"/>
      <c r="G1213" s="266"/>
      <c r="H1213" s="266"/>
    </row>
    <row r="1214" spans="1:8" s="323" customFormat="1" x14ac:dyDescent="0.2">
      <c r="A1214" s="336"/>
      <c r="B1214" s="336"/>
      <c r="E1214" s="311"/>
      <c r="F1214" s="311"/>
      <c r="G1214" s="266"/>
      <c r="H1214" s="266"/>
    </row>
    <row r="1215" spans="1:8" s="323" customFormat="1" x14ac:dyDescent="0.2">
      <c r="A1215" s="336"/>
      <c r="B1215" s="336"/>
      <c r="E1215" s="311"/>
      <c r="F1215" s="311"/>
      <c r="G1215" s="266"/>
      <c r="H1215" s="266"/>
    </row>
    <row r="1216" spans="1:8" s="323" customFormat="1" x14ac:dyDescent="0.2">
      <c r="A1216" s="336"/>
      <c r="B1216" s="336"/>
      <c r="E1216" s="311"/>
      <c r="F1216" s="311"/>
      <c r="G1216" s="266"/>
      <c r="H1216" s="266"/>
    </row>
    <row r="1217" spans="1:8" s="323" customFormat="1" x14ac:dyDescent="0.2">
      <c r="A1217" s="336"/>
      <c r="B1217" s="336"/>
      <c r="E1217" s="311"/>
      <c r="F1217" s="311"/>
      <c r="G1217" s="266"/>
      <c r="H1217" s="266"/>
    </row>
    <row r="1218" spans="1:8" s="323" customFormat="1" x14ac:dyDescent="0.2">
      <c r="A1218" s="336"/>
      <c r="B1218" s="336"/>
      <c r="E1218" s="311"/>
      <c r="F1218" s="311"/>
      <c r="G1218" s="266"/>
      <c r="H1218" s="266"/>
    </row>
    <row r="1219" spans="1:8" s="323" customFormat="1" x14ac:dyDescent="0.2">
      <c r="A1219" s="336"/>
      <c r="B1219" s="336"/>
      <c r="E1219" s="311"/>
      <c r="F1219" s="311"/>
      <c r="G1219" s="266"/>
      <c r="H1219" s="266"/>
    </row>
    <row r="1220" spans="1:8" s="323" customFormat="1" x14ac:dyDescent="0.2">
      <c r="A1220" s="336"/>
      <c r="B1220" s="336"/>
      <c r="E1220" s="311"/>
      <c r="F1220" s="311"/>
      <c r="G1220" s="266"/>
      <c r="H1220" s="266"/>
    </row>
    <row r="1221" spans="1:8" s="323" customFormat="1" x14ac:dyDescent="0.2">
      <c r="A1221" s="336"/>
      <c r="B1221" s="336"/>
      <c r="E1221" s="311"/>
      <c r="F1221" s="311"/>
      <c r="G1221" s="266"/>
      <c r="H1221" s="266"/>
    </row>
    <row r="1222" spans="1:8" s="323" customFormat="1" x14ac:dyDescent="0.2">
      <c r="A1222" s="336"/>
      <c r="B1222" s="336"/>
      <c r="E1222" s="311"/>
      <c r="F1222" s="311"/>
      <c r="G1222" s="266"/>
      <c r="H1222" s="266"/>
    </row>
    <row r="1223" spans="1:8" s="323" customFormat="1" x14ac:dyDescent="0.2">
      <c r="A1223" s="336"/>
      <c r="B1223" s="336"/>
      <c r="E1223" s="311"/>
      <c r="F1223" s="311"/>
      <c r="G1223" s="266"/>
      <c r="H1223" s="266"/>
    </row>
    <row r="1224" spans="1:8" s="323" customFormat="1" x14ac:dyDescent="0.2">
      <c r="A1224" s="336"/>
      <c r="B1224" s="336"/>
      <c r="E1224" s="311"/>
      <c r="F1224" s="311"/>
      <c r="G1224" s="266"/>
      <c r="H1224" s="266"/>
    </row>
    <row r="1225" spans="1:8" s="323" customFormat="1" x14ac:dyDescent="0.2">
      <c r="A1225" s="336"/>
      <c r="B1225" s="336"/>
      <c r="E1225" s="311"/>
      <c r="F1225" s="311"/>
      <c r="G1225" s="266"/>
      <c r="H1225" s="266"/>
    </row>
    <row r="1226" spans="1:8" s="323" customFormat="1" x14ac:dyDescent="0.2">
      <c r="A1226" s="336"/>
      <c r="B1226" s="336"/>
      <c r="E1226" s="311"/>
      <c r="F1226" s="311"/>
      <c r="G1226" s="266"/>
      <c r="H1226" s="266"/>
    </row>
    <row r="1227" spans="1:8" s="323" customFormat="1" x14ac:dyDescent="0.2">
      <c r="A1227" s="336"/>
      <c r="B1227" s="336"/>
      <c r="E1227" s="311"/>
      <c r="F1227" s="311"/>
      <c r="G1227" s="266"/>
      <c r="H1227" s="266"/>
    </row>
    <row r="1228" spans="1:8" s="323" customFormat="1" x14ac:dyDescent="0.2">
      <c r="A1228" s="336"/>
      <c r="B1228" s="336"/>
      <c r="E1228" s="311"/>
      <c r="F1228" s="311"/>
      <c r="G1228" s="266"/>
      <c r="H1228" s="266"/>
    </row>
    <row r="1229" spans="1:8" s="323" customFormat="1" x14ac:dyDescent="0.2">
      <c r="A1229" s="336"/>
      <c r="B1229" s="336"/>
      <c r="E1229" s="311"/>
      <c r="F1229" s="311"/>
      <c r="G1229" s="266"/>
      <c r="H1229" s="266"/>
    </row>
    <row r="1230" spans="1:8" s="323" customFormat="1" x14ac:dyDescent="0.2">
      <c r="A1230" s="336"/>
      <c r="B1230" s="336"/>
      <c r="E1230" s="311"/>
      <c r="F1230" s="311"/>
      <c r="G1230" s="266"/>
      <c r="H1230" s="266"/>
    </row>
    <row r="1231" spans="1:8" s="323" customFormat="1" x14ac:dyDescent="0.2">
      <c r="A1231" s="336"/>
      <c r="B1231" s="336"/>
      <c r="E1231" s="311"/>
      <c r="F1231" s="311"/>
      <c r="G1231" s="266"/>
      <c r="H1231" s="266"/>
    </row>
    <row r="1232" spans="1:8" s="323" customFormat="1" x14ac:dyDescent="0.2">
      <c r="A1232" s="336"/>
      <c r="B1232" s="336"/>
      <c r="E1232" s="311"/>
      <c r="F1232" s="311"/>
      <c r="G1232" s="266"/>
      <c r="H1232" s="266"/>
    </row>
    <row r="1233" spans="1:8" s="323" customFormat="1" x14ac:dyDescent="0.2">
      <c r="A1233" s="336"/>
      <c r="B1233" s="336"/>
      <c r="E1233" s="311"/>
      <c r="F1233" s="311"/>
      <c r="G1233" s="266"/>
      <c r="H1233" s="266"/>
    </row>
    <row r="1234" spans="1:8" s="323" customFormat="1" x14ac:dyDescent="0.2">
      <c r="A1234" s="336"/>
      <c r="B1234" s="336"/>
      <c r="E1234" s="311"/>
      <c r="F1234" s="311"/>
      <c r="G1234" s="266"/>
      <c r="H1234" s="266"/>
    </row>
    <row r="1235" spans="1:8" s="323" customFormat="1" x14ac:dyDescent="0.2">
      <c r="A1235" s="336"/>
      <c r="B1235" s="336"/>
      <c r="E1235" s="311"/>
      <c r="F1235" s="311"/>
      <c r="G1235" s="266"/>
      <c r="H1235" s="266"/>
    </row>
    <row r="1236" spans="1:8" s="323" customFormat="1" x14ac:dyDescent="0.2">
      <c r="A1236" s="336"/>
      <c r="B1236" s="336"/>
      <c r="E1236" s="311"/>
      <c r="F1236" s="311"/>
      <c r="G1236" s="266"/>
      <c r="H1236" s="266"/>
    </row>
    <row r="1237" spans="1:8" s="323" customFormat="1" x14ac:dyDescent="0.2">
      <c r="A1237" s="336"/>
      <c r="B1237" s="336"/>
      <c r="E1237" s="311"/>
      <c r="F1237" s="311"/>
      <c r="G1237" s="266"/>
      <c r="H1237" s="266"/>
    </row>
    <row r="1238" spans="1:8" s="323" customFormat="1" x14ac:dyDescent="0.2">
      <c r="A1238" s="336"/>
      <c r="B1238" s="336"/>
      <c r="E1238" s="311"/>
      <c r="F1238" s="311"/>
      <c r="G1238" s="266"/>
      <c r="H1238" s="266"/>
    </row>
    <row r="1239" spans="1:8" s="323" customFormat="1" x14ac:dyDescent="0.2">
      <c r="A1239" s="336"/>
      <c r="B1239" s="336"/>
      <c r="E1239" s="311"/>
      <c r="F1239" s="311"/>
      <c r="G1239" s="266"/>
      <c r="H1239" s="266"/>
    </row>
    <row r="1240" spans="1:8" s="323" customFormat="1" x14ac:dyDescent="0.2">
      <c r="A1240" s="336"/>
      <c r="B1240" s="336"/>
      <c r="E1240" s="311"/>
      <c r="F1240" s="311"/>
      <c r="G1240" s="266"/>
      <c r="H1240" s="266"/>
    </row>
    <row r="1241" spans="1:8" s="323" customFormat="1" x14ac:dyDescent="0.2">
      <c r="A1241" s="336"/>
      <c r="B1241" s="336"/>
      <c r="E1241" s="311"/>
      <c r="F1241" s="311"/>
      <c r="G1241" s="266"/>
      <c r="H1241" s="266"/>
    </row>
    <row r="1242" spans="1:8" s="323" customFormat="1" x14ac:dyDescent="0.2">
      <c r="A1242" s="336"/>
      <c r="B1242" s="336"/>
      <c r="E1242" s="311"/>
      <c r="F1242" s="311"/>
      <c r="G1242" s="266"/>
      <c r="H1242" s="266"/>
    </row>
    <row r="1243" spans="1:8" s="323" customFormat="1" x14ac:dyDescent="0.2">
      <c r="A1243" s="336"/>
      <c r="B1243" s="336"/>
      <c r="E1243" s="311"/>
      <c r="F1243" s="311"/>
      <c r="G1243" s="266"/>
      <c r="H1243" s="266"/>
    </row>
    <row r="1244" spans="1:8" s="323" customFormat="1" x14ac:dyDescent="0.2">
      <c r="A1244" s="336"/>
      <c r="B1244" s="336"/>
      <c r="E1244" s="311"/>
      <c r="F1244" s="311"/>
      <c r="G1244" s="266"/>
      <c r="H1244" s="266"/>
    </row>
    <row r="1245" spans="1:8" s="323" customFormat="1" x14ac:dyDescent="0.2">
      <c r="A1245" s="336"/>
      <c r="B1245" s="336"/>
      <c r="E1245" s="311"/>
      <c r="F1245" s="311"/>
      <c r="G1245" s="266"/>
      <c r="H1245" s="266"/>
    </row>
    <row r="1246" spans="1:8" s="323" customFormat="1" x14ac:dyDescent="0.2">
      <c r="A1246" s="336"/>
      <c r="B1246" s="336"/>
      <c r="E1246" s="311"/>
      <c r="F1246" s="311"/>
      <c r="G1246" s="266"/>
      <c r="H1246" s="266"/>
    </row>
    <row r="1247" spans="1:8" s="323" customFormat="1" x14ac:dyDescent="0.2">
      <c r="A1247" s="336"/>
      <c r="B1247" s="336"/>
      <c r="E1247" s="311"/>
      <c r="F1247" s="311"/>
      <c r="G1247" s="266"/>
      <c r="H1247" s="266"/>
    </row>
    <row r="1248" spans="1:8" s="323" customFormat="1" x14ac:dyDescent="0.2">
      <c r="A1248" s="336"/>
      <c r="B1248" s="336"/>
      <c r="E1248" s="311"/>
      <c r="F1248" s="311"/>
      <c r="G1248" s="266"/>
      <c r="H1248" s="266"/>
    </row>
    <row r="1249" spans="1:8" s="323" customFormat="1" x14ac:dyDescent="0.2">
      <c r="A1249" s="336"/>
      <c r="B1249" s="336"/>
      <c r="E1249" s="311"/>
      <c r="F1249" s="311"/>
      <c r="G1249" s="266"/>
      <c r="H1249" s="266"/>
    </row>
    <row r="1250" spans="1:8" s="323" customFormat="1" x14ac:dyDescent="0.2">
      <c r="A1250" s="336"/>
      <c r="B1250" s="336"/>
      <c r="E1250" s="311"/>
      <c r="F1250" s="311"/>
      <c r="G1250" s="266"/>
      <c r="H1250" s="266"/>
    </row>
    <row r="1251" spans="1:8" s="323" customFormat="1" x14ac:dyDescent="0.2">
      <c r="A1251" s="336"/>
      <c r="B1251" s="336"/>
      <c r="E1251" s="311"/>
      <c r="F1251" s="311"/>
      <c r="G1251" s="266"/>
      <c r="H1251" s="266"/>
    </row>
    <row r="1252" spans="1:8" s="323" customFormat="1" x14ac:dyDescent="0.2">
      <c r="A1252" s="336"/>
      <c r="B1252" s="336"/>
      <c r="E1252" s="311"/>
      <c r="F1252" s="311"/>
      <c r="G1252" s="266"/>
      <c r="H1252" s="266"/>
    </row>
    <row r="1253" spans="1:8" s="323" customFormat="1" x14ac:dyDescent="0.2">
      <c r="A1253" s="336"/>
      <c r="B1253" s="336"/>
      <c r="E1253" s="311"/>
      <c r="F1253" s="311"/>
      <c r="G1253" s="266"/>
      <c r="H1253" s="266"/>
    </row>
    <row r="1254" spans="1:8" s="323" customFormat="1" x14ac:dyDescent="0.2">
      <c r="A1254" s="336"/>
      <c r="B1254" s="336"/>
      <c r="E1254" s="311"/>
      <c r="F1254" s="311"/>
      <c r="G1254" s="266"/>
      <c r="H1254" s="266"/>
    </row>
    <row r="1255" spans="1:8" s="323" customFormat="1" x14ac:dyDescent="0.2">
      <c r="A1255" s="336"/>
      <c r="B1255" s="336"/>
      <c r="E1255" s="311"/>
      <c r="F1255" s="311"/>
      <c r="G1255" s="266"/>
      <c r="H1255" s="266"/>
    </row>
    <row r="1256" spans="1:8" s="323" customFormat="1" x14ac:dyDescent="0.2">
      <c r="A1256" s="336"/>
      <c r="B1256" s="336"/>
      <c r="E1256" s="311"/>
      <c r="F1256" s="311"/>
      <c r="G1256" s="266"/>
      <c r="H1256" s="266"/>
    </row>
    <row r="1257" spans="1:8" s="323" customFormat="1" x14ac:dyDescent="0.2">
      <c r="A1257" s="336"/>
      <c r="B1257" s="336"/>
      <c r="E1257" s="311"/>
      <c r="F1257" s="311"/>
      <c r="G1257" s="266"/>
      <c r="H1257" s="266"/>
    </row>
    <row r="1258" spans="1:8" s="323" customFormat="1" x14ac:dyDescent="0.2">
      <c r="A1258" s="336"/>
      <c r="B1258" s="336"/>
      <c r="E1258" s="311"/>
      <c r="F1258" s="311"/>
      <c r="G1258" s="266"/>
      <c r="H1258" s="266"/>
    </row>
    <row r="1259" spans="1:8" s="323" customFormat="1" x14ac:dyDescent="0.2">
      <c r="A1259" s="336"/>
      <c r="B1259" s="336"/>
      <c r="E1259" s="311"/>
      <c r="F1259" s="311"/>
      <c r="G1259" s="266"/>
      <c r="H1259" s="266"/>
    </row>
    <row r="1260" spans="1:8" s="323" customFormat="1" x14ac:dyDescent="0.2">
      <c r="A1260" s="336"/>
      <c r="B1260" s="336"/>
      <c r="E1260" s="311"/>
      <c r="F1260" s="311"/>
      <c r="G1260" s="266"/>
      <c r="H1260" s="266"/>
    </row>
    <row r="1261" spans="1:8" s="323" customFormat="1" x14ac:dyDescent="0.2">
      <c r="A1261" s="336"/>
      <c r="B1261" s="336"/>
      <c r="E1261" s="311"/>
      <c r="F1261" s="311"/>
      <c r="G1261" s="266"/>
      <c r="H1261" s="266"/>
    </row>
    <row r="1262" spans="1:8" s="323" customFormat="1" x14ac:dyDescent="0.2">
      <c r="A1262" s="336"/>
      <c r="B1262" s="336"/>
      <c r="E1262" s="311"/>
      <c r="F1262" s="311"/>
      <c r="G1262" s="266"/>
      <c r="H1262" s="266"/>
    </row>
    <row r="1263" spans="1:8" s="323" customFormat="1" x14ac:dyDescent="0.2">
      <c r="A1263" s="336"/>
      <c r="B1263" s="336"/>
      <c r="E1263" s="311"/>
      <c r="F1263" s="311"/>
      <c r="G1263" s="266"/>
      <c r="H1263" s="266"/>
    </row>
    <row r="1264" spans="1:8" s="323" customFormat="1" x14ac:dyDescent="0.2">
      <c r="A1264" s="336"/>
      <c r="B1264" s="336"/>
      <c r="E1264" s="311"/>
      <c r="F1264" s="311"/>
      <c r="G1264" s="266"/>
      <c r="H1264" s="266"/>
    </row>
    <row r="1265" spans="1:8" s="323" customFormat="1" x14ac:dyDescent="0.2">
      <c r="A1265" s="336"/>
      <c r="B1265" s="336"/>
      <c r="E1265" s="311"/>
      <c r="F1265" s="311"/>
      <c r="G1265" s="266"/>
      <c r="H1265" s="266"/>
    </row>
    <row r="1266" spans="1:8" s="323" customFormat="1" x14ac:dyDescent="0.2">
      <c r="A1266" s="336"/>
      <c r="B1266" s="336"/>
      <c r="E1266" s="311"/>
      <c r="F1266" s="311"/>
      <c r="G1266" s="266"/>
      <c r="H1266" s="266"/>
    </row>
    <row r="1267" spans="1:8" s="323" customFormat="1" x14ac:dyDescent="0.2">
      <c r="A1267" s="336"/>
      <c r="B1267" s="336"/>
      <c r="E1267" s="311"/>
      <c r="F1267" s="311"/>
      <c r="G1267" s="266"/>
      <c r="H1267" s="266"/>
    </row>
    <row r="1268" spans="1:8" s="323" customFormat="1" x14ac:dyDescent="0.2">
      <c r="A1268" s="336"/>
      <c r="B1268" s="336"/>
      <c r="E1268" s="311"/>
      <c r="F1268" s="311"/>
      <c r="G1268" s="266"/>
      <c r="H1268" s="266"/>
    </row>
    <row r="1269" spans="1:8" s="323" customFormat="1" x14ac:dyDescent="0.2">
      <c r="A1269" s="336"/>
      <c r="B1269" s="336"/>
      <c r="E1269" s="311"/>
      <c r="F1269" s="311"/>
      <c r="G1269" s="266"/>
      <c r="H1269" s="266"/>
    </row>
    <row r="1270" spans="1:8" s="323" customFormat="1" x14ac:dyDescent="0.2">
      <c r="A1270" s="336"/>
      <c r="B1270" s="336"/>
      <c r="E1270" s="311"/>
      <c r="F1270" s="311"/>
      <c r="G1270" s="266"/>
      <c r="H1270" s="266"/>
    </row>
    <row r="1271" spans="1:8" s="323" customFormat="1" x14ac:dyDescent="0.2">
      <c r="A1271" s="336"/>
      <c r="B1271" s="336"/>
      <c r="E1271" s="311"/>
      <c r="F1271" s="311"/>
      <c r="G1271" s="266"/>
      <c r="H1271" s="266"/>
    </row>
    <row r="1272" spans="1:8" s="323" customFormat="1" x14ac:dyDescent="0.2">
      <c r="A1272" s="336"/>
      <c r="B1272" s="336"/>
      <c r="E1272" s="311"/>
      <c r="F1272" s="311"/>
      <c r="G1272" s="266"/>
      <c r="H1272" s="266"/>
    </row>
    <row r="1273" spans="1:8" s="323" customFormat="1" x14ac:dyDescent="0.2">
      <c r="A1273" s="336"/>
      <c r="B1273" s="336"/>
      <c r="E1273" s="311"/>
      <c r="F1273" s="311"/>
      <c r="G1273" s="266"/>
      <c r="H1273" s="266"/>
    </row>
    <row r="1274" spans="1:8" s="323" customFormat="1" x14ac:dyDescent="0.2">
      <c r="A1274" s="336"/>
      <c r="B1274" s="336"/>
      <c r="E1274" s="311"/>
      <c r="F1274" s="311"/>
      <c r="G1274" s="266"/>
      <c r="H1274" s="266"/>
    </row>
    <row r="1275" spans="1:8" s="323" customFormat="1" x14ac:dyDescent="0.2">
      <c r="A1275" s="336"/>
      <c r="B1275" s="336"/>
      <c r="E1275" s="311"/>
      <c r="F1275" s="311"/>
      <c r="G1275" s="266"/>
      <c r="H1275" s="266"/>
    </row>
    <row r="1276" spans="1:8" s="323" customFormat="1" x14ac:dyDescent="0.2">
      <c r="A1276" s="336"/>
      <c r="B1276" s="336"/>
      <c r="E1276" s="311"/>
      <c r="F1276" s="311"/>
      <c r="G1276" s="266"/>
      <c r="H1276" s="266"/>
    </row>
    <row r="1277" spans="1:8" s="323" customFormat="1" x14ac:dyDescent="0.2">
      <c r="A1277" s="336"/>
      <c r="B1277" s="336"/>
      <c r="E1277" s="311"/>
      <c r="F1277" s="311"/>
      <c r="G1277" s="266"/>
      <c r="H1277" s="266"/>
    </row>
    <row r="1278" spans="1:8" s="323" customFormat="1" x14ac:dyDescent="0.2">
      <c r="A1278" s="336"/>
      <c r="B1278" s="336"/>
      <c r="E1278" s="311"/>
      <c r="F1278" s="311"/>
      <c r="G1278" s="266"/>
      <c r="H1278" s="266"/>
    </row>
    <row r="1279" spans="1:8" s="323" customFormat="1" x14ac:dyDescent="0.2">
      <c r="A1279" s="336"/>
      <c r="B1279" s="336"/>
      <c r="E1279" s="311"/>
      <c r="F1279" s="311"/>
      <c r="G1279" s="266"/>
      <c r="H1279" s="266"/>
    </row>
    <row r="1280" spans="1:8" s="323" customFormat="1" x14ac:dyDescent="0.2">
      <c r="A1280" s="336"/>
      <c r="B1280" s="336"/>
      <c r="E1280" s="311"/>
      <c r="F1280" s="311"/>
      <c r="G1280" s="266"/>
      <c r="H1280" s="266"/>
    </row>
    <row r="1281" spans="1:8" s="323" customFormat="1" x14ac:dyDescent="0.2">
      <c r="A1281" s="336"/>
      <c r="B1281" s="336"/>
      <c r="E1281" s="311"/>
      <c r="F1281" s="311"/>
      <c r="G1281" s="266"/>
      <c r="H1281" s="266"/>
    </row>
    <row r="1282" spans="1:8" s="323" customFormat="1" x14ac:dyDescent="0.2">
      <c r="A1282" s="336"/>
      <c r="B1282" s="336"/>
      <c r="E1282" s="311"/>
      <c r="F1282" s="311"/>
      <c r="G1282" s="266"/>
      <c r="H1282" s="266"/>
    </row>
    <row r="1283" spans="1:8" s="323" customFormat="1" x14ac:dyDescent="0.2">
      <c r="A1283" s="336"/>
      <c r="B1283" s="336"/>
      <c r="E1283" s="311"/>
      <c r="F1283" s="311"/>
      <c r="G1283" s="266"/>
      <c r="H1283" s="266"/>
    </row>
    <row r="1284" spans="1:8" s="323" customFormat="1" x14ac:dyDescent="0.2">
      <c r="A1284" s="336"/>
      <c r="B1284" s="336"/>
      <c r="E1284" s="311"/>
      <c r="F1284" s="311"/>
      <c r="G1284" s="266"/>
      <c r="H1284" s="266"/>
    </row>
    <row r="1285" spans="1:8" s="323" customFormat="1" x14ac:dyDescent="0.2">
      <c r="A1285" s="336"/>
      <c r="B1285" s="336"/>
      <c r="E1285" s="311"/>
      <c r="F1285" s="311"/>
      <c r="G1285" s="266"/>
      <c r="H1285" s="266"/>
    </row>
    <row r="1286" spans="1:8" s="323" customFormat="1" x14ac:dyDescent="0.2">
      <c r="A1286" s="336"/>
      <c r="B1286" s="336"/>
      <c r="E1286" s="311"/>
      <c r="F1286" s="311"/>
      <c r="G1286" s="266"/>
      <c r="H1286" s="266"/>
    </row>
    <row r="1287" spans="1:8" s="323" customFormat="1" x14ac:dyDescent="0.2">
      <c r="A1287" s="336"/>
      <c r="B1287" s="336"/>
      <c r="E1287" s="311"/>
      <c r="F1287" s="311"/>
      <c r="G1287" s="266"/>
      <c r="H1287" s="266"/>
    </row>
    <row r="1288" spans="1:8" s="323" customFormat="1" x14ac:dyDescent="0.2">
      <c r="A1288" s="336"/>
      <c r="B1288" s="336"/>
      <c r="E1288" s="311"/>
      <c r="F1288" s="311"/>
      <c r="G1288" s="266"/>
      <c r="H1288" s="266"/>
    </row>
    <row r="1289" spans="1:8" s="323" customFormat="1" x14ac:dyDescent="0.2">
      <c r="A1289" s="336"/>
      <c r="B1289" s="336"/>
      <c r="E1289" s="311"/>
      <c r="F1289" s="311"/>
      <c r="G1289" s="266"/>
      <c r="H1289" s="266"/>
    </row>
    <row r="1290" spans="1:8" s="323" customFormat="1" x14ac:dyDescent="0.2">
      <c r="A1290" s="336"/>
      <c r="B1290" s="336"/>
      <c r="E1290" s="311"/>
      <c r="F1290" s="311"/>
      <c r="G1290" s="266"/>
      <c r="H1290" s="266"/>
    </row>
    <row r="1291" spans="1:8" s="323" customFormat="1" x14ac:dyDescent="0.2">
      <c r="A1291" s="336"/>
      <c r="B1291" s="336"/>
      <c r="E1291" s="311"/>
      <c r="F1291" s="311"/>
      <c r="G1291" s="266"/>
      <c r="H1291" s="266"/>
    </row>
    <row r="1292" spans="1:8" s="323" customFormat="1" x14ac:dyDescent="0.2">
      <c r="A1292" s="336"/>
      <c r="B1292" s="336"/>
      <c r="E1292" s="311"/>
      <c r="F1292" s="311"/>
      <c r="G1292" s="266"/>
      <c r="H1292" s="266"/>
    </row>
    <row r="1293" spans="1:8" s="323" customFormat="1" x14ac:dyDescent="0.2">
      <c r="A1293" s="336"/>
      <c r="B1293" s="336"/>
      <c r="E1293" s="311"/>
      <c r="F1293" s="311"/>
      <c r="G1293" s="266"/>
      <c r="H1293" s="266"/>
    </row>
    <row r="1294" spans="1:8" s="323" customFormat="1" x14ac:dyDescent="0.2">
      <c r="A1294" s="336"/>
      <c r="B1294" s="336"/>
      <c r="E1294" s="311"/>
      <c r="F1294" s="311"/>
      <c r="G1294" s="266"/>
      <c r="H1294" s="266"/>
    </row>
    <row r="1295" spans="1:8" s="323" customFormat="1" x14ac:dyDescent="0.2">
      <c r="A1295" s="336"/>
      <c r="B1295" s="336"/>
      <c r="E1295" s="311"/>
      <c r="F1295" s="311"/>
      <c r="G1295" s="266"/>
      <c r="H1295" s="266"/>
    </row>
    <row r="1296" spans="1:8" s="323" customFormat="1" x14ac:dyDescent="0.2">
      <c r="A1296" s="336"/>
      <c r="B1296" s="336"/>
      <c r="E1296" s="311"/>
      <c r="F1296" s="311"/>
      <c r="G1296" s="266"/>
      <c r="H1296" s="266"/>
    </row>
    <row r="1297" spans="1:8" s="323" customFormat="1" x14ac:dyDescent="0.2">
      <c r="A1297" s="336"/>
      <c r="B1297" s="336"/>
      <c r="E1297" s="311"/>
      <c r="F1297" s="311"/>
      <c r="G1297" s="266"/>
      <c r="H1297" s="266"/>
    </row>
    <row r="1298" spans="1:8" s="323" customFormat="1" x14ac:dyDescent="0.2">
      <c r="A1298" s="336"/>
      <c r="B1298" s="336"/>
      <c r="E1298" s="311"/>
      <c r="F1298" s="311"/>
      <c r="G1298" s="266"/>
      <c r="H1298" s="266"/>
    </row>
    <row r="1299" spans="1:8" s="323" customFormat="1" x14ac:dyDescent="0.2">
      <c r="A1299" s="336"/>
      <c r="B1299" s="336"/>
      <c r="E1299" s="311"/>
      <c r="F1299" s="311"/>
      <c r="G1299" s="266"/>
      <c r="H1299" s="266"/>
    </row>
    <row r="1300" spans="1:8" s="323" customFormat="1" x14ac:dyDescent="0.2">
      <c r="A1300" s="336"/>
      <c r="B1300" s="336"/>
      <c r="E1300" s="311"/>
      <c r="F1300" s="311"/>
      <c r="G1300" s="266"/>
      <c r="H1300" s="266"/>
    </row>
    <row r="1301" spans="1:8" s="323" customFormat="1" x14ac:dyDescent="0.2">
      <c r="A1301" s="336"/>
      <c r="B1301" s="336"/>
      <c r="E1301" s="311"/>
      <c r="F1301" s="311"/>
      <c r="G1301" s="266"/>
      <c r="H1301" s="266"/>
    </row>
    <row r="1302" spans="1:8" s="323" customFormat="1" x14ac:dyDescent="0.2">
      <c r="A1302" s="336"/>
      <c r="B1302" s="336"/>
      <c r="E1302" s="311"/>
      <c r="F1302" s="311"/>
      <c r="G1302" s="266"/>
      <c r="H1302" s="266"/>
    </row>
    <row r="1303" spans="1:8" s="323" customFormat="1" x14ac:dyDescent="0.2">
      <c r="A1303" s="336"/>
      <c r="B1303" s="336"/>
      <c r="E1303" s="311"/>
      <c r="F1303" s="311"/>
      <c r="G1303" s="266"/>
      <c r="H1303" s="266"/>
    </row>
    <row r="1304" spans="1:8" s="323" customFormat="1" x14ac:dyDescent="0.2">
      <c r="A1304" s="336"/>
      <c r="B1304" s="336"/>
      <c r="E1304" s="311"/>
      <c r="F1304" s="311"/>
      <c r="G1304" s="266"/>
      <c r="H1304" s="266"/>
    </row>
    <row r="1305" spans="1:8" s="323" customFormat="1" x14ac:dyDescent="0.2">
      <c r="A1305" s="336"/>
      <c r="B1305" s="336"/>
      <c r="E1305" s="311"/>
      <c r="F1305" s="311"/>
      <c r="G1305" s="266"/>
      <c r="H1305" s="266"/>
    </row>
    <row r="1306" spans="1:8" s="323" customFormat="1" x14ac:dyDescent="0.2">
      <c r="A1306" s="336"/>
      <c r="B1306" s="336"/>
      <c r="E1306" s="311"/>
      <c r="F1306" s="311"/>
      <c r="G1306" s="266"/>
      <c r="H1306" s="266"/>
    </row>
    <row r="1307" spans="1:8" s="323" customFormat="1" x14ac:dyDescent="0.2">
      <c r="A1307" s="336"/>
      <c r="B1307" s="336"/>
      <c r="E1307" s="311"/>
      <c r="F1307" s="311"/>
      <c r="G1307" s="266"/>
      <c r="H1307" s="266"/>
    </row>
    <row r="1308" spans="1:8" s="323" customFormat="1" x14ac:dyDescent="0.2">
      <c r="A1308" s="336"/>
      <c r="B1308" s="336"/>
      <c r="E1308" s="311"/>
      <c r="F1308" s="311"/>
      <c r="G1308" s="266"/>
      <c r="H1308" s="266"/>
    </row>
    <row r="1309" spans="1:8" s="323" customFormat="1" x14ac:dyDescent="0.2">
      <c r="A1309" s="336"/>
      <c r="B1309" s="336"/>
      <c r="E1309" s="311"/>
      <c r="F1309" s="311"/>
      <c r="G1309" s="266"/>
      <c r="H1309" s="266"/>
    </row>
    <row r="1310" spans="1:8" s="323" customFormat="1" x14ac:dyDescent="0.2">
      <c r="A1310" s="336"/>
      <c r="B1310" s="336"/>
      <c r="E1310" s="311"/>
      <c r="F1310" s="311"/>
      <c r="G1310" s="266"/>
      <c r="H1310" s="266"/>
    </row>
    <row r="1311" spans="1:8" s="323" customFormat="1" x14ac:dyDescent="0.2">
      <c r="A1311" s="336"/>
      <c r="B1311" s="336"/>
      <c r="E1311" s="311"/>
      <c r="F1311" s="311"/>
      <c r="G1311" s="266"/>
      <c r="H1311" s="266"/>
    </row>
    <row r="1312" spans="1:8" s="323" customFormat="1" x14ac:dyDescent="0.2">
      <c r="A1312" s="336"/>
      <c r="B1312" s="336"/>
      <c r="E1312" s="311"/>
      <c r="F1312" s="311"/>
      <c r="G1312" s="266"/>
      <c r="H1312" s="266"/>
    </row>
    <row r="1313" spans="1:8" s="323" customFormat="1" x14ac:dyDescent="0.2">
      <c r="A1313" s="336"/>
      <c r="B1313" s="336"/>
      <c r="E1313" s="311"/>
      <c r="F1313" s="311"/>
      <c r="G1313" s="266"/>
      <c r="H1313" s="266"/>
    </row>
    <row r="1314" spans="1:8" s="323" customFormat="1" x14ac:dyDescent="0.2">
      <c r="A1314" s="336"/>
      <c r="B1314" s="336"/>
      <c r="E1314" s="311"/>
      <c r="F1314" s="311"/>
      <c r="G1314" s="266"/>
      <c r="H1314" s="266"/>
    </row>
    <row r="1315" spans="1:8" s="323" customFormat="1" x14ac:dyDescent="0.2">
      <c r="A1315" s="336"/>
      <c r="B1315" s="336"/>
      <c r="E1315" s="311"/>
      <c r="F1315" s="311"/>
      <c r="G1315" s="266"/>
      <c r="H1315" s="266"/>
    </row>
    <row r="1316" spans="1:8" s="323" customFormat="1" x14ac:dyDescent="0.2">
      <c r="A1316" s="336"/>
      <c r="B1316" s="336"/>
      <c r="E1316" s="311"/>
      <c r="F1316" s="311"/>
      <c r="G1316" s="266"/>
      <c r="H1316" s="266"/>
    </row>
    <row r="1317" spans="1:8" s="323" customFormat="1" x14ac:dyDescent="0.2">
      <c r="A1317" s="336"/>
      <c r="B1317" s="336"/>
      <c r="E1317" s="311"/>
      <c r="F1317" s="311"/>
      <c r="G1317" s="266"/>
      <c r="H1317" s="266"/>
    </row>
    <row r="1318" spans="1:8" s="323" customFormat="1" x14ac:dyDescent="0.2">
      <c r="A1318" s="336"/>
      <c r="B1318" s="336"/>
      <c r="E1318" s="311"/>
      <c r="F1318" s="311"/>
      <c r="G1318" s="266"/>
      <c r="H1318" s="266"/>
    </row>
    <row r="1319" spans="1:8" s="323" customFormat="1" x14ac:dyDescent="0.2">
      <c r="A1319" s="336"/>
      <c r="B1319" s="336"/>
      <c r="E1319" s="311"/>
      <c r="F1319" s="311"/>
      <c r="G1319" s="266"/>
      <c r="H1319" s="266"/>
    </row>
    <row r="1320" spans="1:8" s="323" customFormat="1" x14ac:dyDescent="0.2">
      <c r="A1320" s="336"/>
      <c r="B1320" s="336"/>
      <c r="E1320" s="311"/>
      <c r="F1320" s="311"/>
      <c r="G1320" s="266"/>
      <c r="H1320" s="266"/>
    </row>
    <row r="1321" spans="1:8" s="323" customFormat="1" x14ac:dyDescent="0.2">
      <c r="A1321" s="336"/>
      <c r="B1321" s="336"/>
      <c r="E1321" s="311"/>
      <c r="F1321" s="311"/>
      <c r="G1321" s="266"/>
      <c r="H1321" s="266"/>
    </row>
    <row r="1322" spans="1:8" s="323" customFormat="1" x14ac:dyDescent="0.2">
      <c r="A1322" s="336"/>
      <c r="B1322" s="336"/>
      <c r="E1322" s="311"/>
      <c r="F1322" s="311"/>
      <c r="G1322" s="266"/>
      <c r="H1322" s="266"/>
    </row>
    <row r="1323" spans="1:8" s="323" customFormat="1" x14ac:dyDescent="0.2">
      <c r="A1323" s="336"/>
      <c r="B1323" s="336"/>
      <c r="E1323" s="311"/>
      <c r="F1323" s="311"/>
      <c r="G1323" s="266"/>
      <c r="H1323" s="266"/>
    </row>
    <row r="1324" spans="1:8" s="323" customFormat="1" x14ac:dyDescent="0.2">
      <c r="A1324" s="336"/>
      <c r="B1324" s="336"/>
      <c r="E1324" s="311"/>
      <c r="F1324" s="311"/>
      <c r="G1324" s="266"/>
      <c r="H1324" s="266"/>
    </row>
    <row r="1325" spans="1:8" s="323" customFormat="1" x14ac:dyDescent="0.2">
      <c r="A1325" s="336"/>
      <c r="B1325" s="336"/>
      <c r="E1325" s="311"/>
      <c r="F1325" s="311"/>
      <c r="G1325" s="266"/>
      <c r="H1325" s="266"/>
    </row>
    <row r="1326" spans="1:8" s="323" customFormat="1" x14ac:dyDescent="0.2">
      <c r="A1326" s="336"/>
      <c r="B1326" s="336"/>
      <c r="E1326" s="311"/>
      <c r="F1326" s="311"/>
      <c r="G1326" s="266"/>
      <c r="H1326" s="266"/>
    </row>
    <row r="1327" spans="1:8" s="323" customFormat="1" x14ac:dyDescent="0.2">
      <c r="A1327" s="336"/>
      <c r="B1327" s="336"/>
      <c r="E1327" s="311"/>
      <c r="F1327" s="311"/>
      <c r="G1327" s="266"/>
      <c r="H1327" s="266"/>
    </row>
    <row r="1328" spans="1:8" s="323" customFormat="1" x14ac:dyDescent="0.2">
      <c r="A1328" s="336"/>
      <c r="B1328" s="336"/>
      <c r="E1328" s="311"/>
      <c r="F1328" s="311"/>
      <c r="G1328" s="266"/>
      <c r="H1328" s="266"/>
    </row>
    <row r="1329" spans="1:8" s="323" customFormat="1" x14ac:dyDescent="0.2">
      <c r="A1329" s="336"/>
      <c r="B1329" s="336"/>
      <c r="E1329" s="311"/>
      <c r="F1329" s="311"/>
      <c r="G1329" s="266"/>
      <c r="H1329" s="266"/>
    </row>
    <row r="1330" spans="1:8" s="323" customFormat="1" x14ac:dyDescent="0.2">
      <c r="A1330" s="336"/>
      <c r="B1330" s="336"/>
      <c r="E1330" s="311"/>
      <c r="F1330" s="311"/>
      <c r="G1330" s="266"/>
      <c r="H1330" s="266"/>
    </row>
    <row r="1331" spans="1:8" s="323" customFormat="1" x14ac:dyDescent="0.2">
      <c r="A1331" s="336"/>
      <c r="B1331" s="336"/>
      <c r="E1331" s="311"/>
      <c r="F1331" s="311"/>
      <c r="G1331" s="266"/>
      <c r="H1331" s="266"/>
    </row>
    <row r="1332" spans="1:8" s="323" customFormat="1" x14ac:dyDescent="0.2">
      <c r="A1332" s="336"/>
      <c r="B1332" s="336"/>
      <c r="E1332" s="311"/>
      <c r="F1332" s="311"/>
      <c r="G1332" s="266"/>
      <c r="H1332" s="266"/>
    </row>
    <row r="1333" spans="1:8" s="323" customFormat="1" x14ac:dyDescent="0.2">
      <c r="A1333" s="336"/>
      <c r="B1333" s="336"/>
      <c r="E1333" s="311"/>
      <c r="F1333" s="311"/>
      <c r="G1333" s="266"/>
      <c r="H1333" s="266"/>
    </row>
    <row r="1334" spans="1:8" s="323" customFormat="1" x14ac:dyDescent="0.2">
      <c r="A1334" s="336"/>
      <c r="B1334" s="336"/>
      <c r="E1334" s="311"/>
      <c r="F1334" s="311"/>
      <c r="G1334" s="266"/>
      <c r="H1334" s="266"/>
    </row>
    <row r="1335" spans="1:8" s="323" customFormat="1" x14ac:dyDescent="0.2">
      <c r="A1335" s="336"/>
      <c r="B1335" s="336"/>
      <c r="E1335" s="311"/>
      <c r="F1335" s="311"/>
      <c r="G1335" s="266"/>
      <c r="H1335" s="266"/>
    </row>
    <row r="1336" spans="1:8" s="323" customFormat="1" x14ac:dyDescent="0.2">
      <c r="A1336" s="336"/>
      <c r="B1336" s="336"/>
      <c r="E1336" s="311"/>
      <c r="F1336" s="311"/>
      <c r="G1336" s="266"/>
      <c r="H1336" s="266"/>
    </row>
    <row r="1337" spans="1:8" s="323" customFormat="1" x14ac:dyDescent="0.2">
      <c r="A1337" s="336"/>
      <c r="B1337" s="336"/>
      <c r="E1337" s="311"/>
      <c r="F1337" s="311"/>
      <c r="G1337" s="266"/>
      <c r="H1337" s="266"/>
    </row>
    <row r="1338" spans="1:8" s="323" customFormat="1" x14ac:dyDescent="0.2">
      <c r="A1338" s="336"/>
      <c r="B1338" s="336"/>
      <c r="E1338" s="311"/>
      <c r="F1338" s="311"/>
      <c r="G1338" s="266"/>
      <c r="H1338" s="266"/>
    </row>
    <row r="1339" spans="1:8" s="323" customFormat="1" x14ac:dyDescent="0.2">
      <c r="A1339" s="336"/>
      <c r="B1339" s="336"/>
      <c r="E1339" s="311"/>
      <c r="F1339" s="311"/>
      <c r="G1339" s="266"/>
      <c r="H1339" s="266"/>
    </row>
    <row r="1340" spans="1:8" s="323" customFormat="1" x14ac:dyDescent="0.2">
      <c r="A1340" s="336"/>
      <c r="B1340" s="336"/>
      <c r="E1340" s="311"/>
      <c r="F1340" s="311"/>
      <c r="G1340" s="266"/>
      <c r="H1340" s="266"/>
    </row>
    <row r="1341" spans="1:8" s="323" customFormat="1" x14ac:dyDescent="0.2">
      <c r="A1341" s="336"/>
      <c r="B1341" s="336"/>
      <c r="E1341" s="311"/>
      <c r="F1341" s="311"/>
      <c r="G1341" s="266"/>
      <c r="H1341" s="266"/>
    </row>
    <row r="1342" spans="1:8" s="323" customFormat="1" x14ac:dyDescent="0.2">
      <c r="A1342" s="336"/>
      <c r="B1342" s="336"/>
      <c r="E1342" s="311"/>
      <c r="F1342" s="311"/>
      <c r="G1342" s="266"/>
      <c r="H1342" s="266"/>
    </row>
    <row r="1343" spans="1:8" s="323" customFormat="1" x14ac:dyDescent="0.2">
      <c r="A1343" s="336"/>
      <c r="B1343" s="336"/>
      <c r="E1343" s="311"/>
      <c r="F1343" s="311"/>
      <c r="G1343" s="266"/>
      <c r="H1343" s="266"/>
    </row>
    <row r="1344" spans="1:8" s="323" customFormat="1" x14ac:dyDescent="0.2">
      <c r="A1344" s="336"/>
      <c r="B1344" s="336"/>
      <c r="E1344" s="311"/>
      <c r="F1344" s="311"/>
      <c r="G1344" s="266"/>
      <c r="H1344" s="266"/>
    </row>
    <row r="1345" spans="1:8" s="323" customFormat="1" x14ac:dyDescent="0.2">
      <c r="A1345" s="336"/>
      <c r="B1345" s="336"/>
      <c r="E1345" s="311"/>
      <c r="F1345" s="311"/>
      <c r="G1345" s="266"/>
      <c r="H1345" s="266"/>
    </row>
    <row r="1346" spans="1:8" s="323" customFormat="1" x14ac:dyDescent="0.2">
      <c r="A1346" s="336"/>
      <c r="B1346" s="336"/>
      <c r="E1346" s="311"/>
      <c r="F1346" s="311"/>
      <c r="G1346" s="266"/>
      <c r="H1346" s="266"/>
    </row>
    <row r="1347" spans="1:8" s="323" customFormat="1" x14ac:dyDescent="0.2">
      <c r="A1347" s="336"/>
      <c r="B1347" s="336"/>
      <c r="E1347" s="311"/>
      <c r="F1347" s="311"/>
      <c r="G1347" s="266"/>
      <c r="H1347" s="266"/>
    </row>
    <row r="1348" spans="1:8" s="323" customFormat="1" x14ac:dyDescent="0.2">
      <c r="A1348" s="336"/>
      <c r="B1348" s="336"/>
      <c r="E1348" s="311"/>
      <c r="F1348" s="311"/>
      <c r="G1348" s="266"/>
      <c r="H1348" s="266"/>
    </row>
    <row r="1349" spans="1:8" s="323" customFormat="1" x14ac:dyDescent="0.2">
      <c r="A1349" s="336"/>
      <c r="B1349" s="336"/>
      <c r="E1349" s="311"/>
      <c r="F1349" s="311"/>
      <c r="G1349" s="266"/>
      <c r="H1349" s="266"/>
    </row>
    <row r="1350" spans="1:8" s="323" customFormat="1" x14ac:dyDescent="0.2">
      <c r="A1350" s="336"/>
      <c r="B1350" s="336"/>
      <c r="E1350" s="311"/>
      <c r="F1350" s="311"/>
      <c r="G1350" s="266"/>
      <c r="H1350" s="266"/>
    </row>
    <row r="1351" spans="1:8" s="323" customFormat="1" x14ac:dyDescent="0.2">
      <c r="A1351" s="336"/>
      <c r="B1351" s="336"/>
      <c r="E1351" s="311"/>
      <c r="F1351" s="311"/>
      <c r="G1351" s="266"/>
      <c r="H1351" s="266"/>
    </row>
    <row r="1352" spans="1:8" s="323" customFormat="1" x14ac:dyDescent="0.2">
      <c r="A1352" s="336"/>
      <c r="B1352" s="336"/>
      <c r="E1352" s="311"/>
      <c r="F1352" s="311"/>
      <c r="G1352" s="266"/>
      <c r="H1352" s="266"/>
    </row>
    <row r="1353" spans="1:8" s="323" customFormat="1" x14ac:dyDescent="0.2">
      <c r="A1353" s="336"/>
      <c r="B1353" s="336"/>
      <c r="E1353" s="311"/>
      <c r="F1353" s="311"/>
      <c r="G1353" s="266"/>
      <c r="H1353" s="266"/>
    </row>
    <row r="1354" spans="1:8" s="323" customFormat="1" x14ac:dyDescent="0.2">
      <c r="A1354" s="336"/>
      <c r="B1354" s="336"/>
      <c r="E1354" s="311"/>
      <c r="F1354" s="311"/>
      <c r="G1354" s="266"/>
      <c r="H1354" s="266"/>
    </row>
    <row r="1355" spans="1:8" s="323" customFormat="1" x14ac:dyDescent="0.2">
      <c r="A1355" s="336"/>
      <c r="B1355" s="336"/>
      <c r="E1355" s="311"/>
      <c r="F1355" s="311"/>
      <c r="G1355" s="266"/>
      <c r="H1355" s="266"/>
    </row>
    <row r="1356" spans="1:8" s="323" customFormat="1" x14ac:dyDescent="0.2">
      <c r="A1356" s="336"/>
      <c r="B1356" s="336"/>
      <c r="E1356" s="311"/>
      <c r="F1356" s="311"/>
      <c r="G1356" s="266"/>
      <c r="H1356" s="266"/>
    </row>
    <row r="1357" spans="1:8" s="323" customFormat="1" x14ac:dyDescent="0.2">
      <c r="A1357" s="336"/>
      <c r="B1357" s="336"/>
      <c r="E1357" s="311"/>
      <c r="F1357" s="311"/>
      <c r="G1357" s="266"/>
      <c r="H1357" s="266"/>
    </row>
    <row r="1358" spans="1:8" s="323" customFormat="1" x14ac:dyDescent="0.2">
      <c r="A1358" s="336"/>
      <c r="B1358" s="336"/>
      <c r="E1358" s="311"/>
      <c r="F1358" s="311"/>
      <c r="G1358" s="266"/>
      <c r="H1358" s="266"/>
    </row>
    <row r="1359" spans="1:8" s="323" customFormat="1" x14ac:dyDescent="0.2">
      <c r="A1359" s="336"/>
      <c r="B1359" s="336"/>
      <c r="E1359" s="311"/>
      <c r="F1359" s="311"/>
      <c r="G1359" s="266"/>
      <c r="H1359" s="266"/>
    </row>
    <row r="1360" spans="1:8" s="323" customFormat="1" x14ac:dyDescent="0.2">
      <c r="A1360" s="336"/>
      <c r="B1360" s="336"/>
      <c r="E1360" s="311"/>
      <c r="F1360" s="311"/>
      <c r="G1360" s="266"/>
      <c r="H1360" s="266"/>
    </row>
    <row r="1361" spans="1:8" s="323" customFormat="1" x14ac:dyDescent="0.2">
      <c r="A1361" s="336"/>
      <c r="B1361" s="336"/>
      <c r="E1361" s="311"/>
      <c r="F1361" s="311"/>
      <c r="G1361" s="266"/>
      <c r="H1361" s="266"/>
    </row>
    <row r="1362" spans="1:8" s="323" customFormat="1" x14ac:dyDescent="0.2">
      <c r="A1362" s="336"/>
      <c r="B1362" s="336"/>
      <c r="E1362" s="311"/>
      <c r="F1362" s="311"/>
      <c r="G1362" s="266"/>
      <c r="H1362" s="266"/>
    </row>
    <row r="1363" spans="1:8" s="323" customFormat="1" x14ac:dyDescent="0.2">
      <c r="A1363" s="336"/>
      <c r="B1363" s="336"/>
      <c r="E1363" s="311"/>
      <c r="F1363" s="311"/>
      <c r="G1363" s="266"/>
      <c r="H1363" s="266"/>
    </row>
    <row r="1364" spans="1:8" s="323" customFormat="1" x14ac:dyDescent="0.2">
      <c r="A1364" s="336"/>
      <c r="B1364" s="336"/>
      <c r="E1364" s="311"/>
      <c r="F1364" s="311"/>
      <c r="G1364" s="266"/>
      <c r="H1364" s="266"/>
    </row>
    <row r="1365" spans="1:8" s="323" customFormat="1" x14ac:dyDescent="0.2">
      <c r="A1365" s="336"/>
      <c r="B1365" s="336"/>
      <c r="E1365" s="311"/>
      <c r="F1365" s="311"/>
      <c r="G1365" s="266"/>
      <c r="H1365" s="266"/>
    </row>
    <row r="1366" spans="1:8" s="323" customFormat="1" x14ac:dyDescent="0.2">
      <c r="A1366" s="336"/>
      <c r="B1366" s="336"/>
      <c r="E1366" s="311"/>
      <c r="F1366" s="311"/>
      <c r="G1366" s="266"/>
      <c r="H1366" s="266"/>
    </row>
    <row r="1367" spans="1:8" s="323" customFormat="1" x14ac:dyDescent="0.2">
      <c r="A1367" s="336"/>
      <c r="B1367" s="336"/>
      <c r="E1367" s="311"/>
      <c r="F1367" s="311"/>
      <c r="G1367" s="266"/>
      <c r="H1367" s="266"/>
    </row>
    <row r="1368" spans="1:8" s="323" customFormat="1" x14ac:dyDescent="0.2">
      <c r="A1368" s="336"/>
      <c r="B1368" s="336"/>
      <c r="E1368" s="311"/>
      <c r="F1368" s="311"/>
      <c r="G1368" s="266"/>
      <c r="H1368" s="266"/>
    </row>
    <row r="1369" spans="1:8" s="323" customFormat="1" x14ac:dyDescent="0.2">
      <c r="A1369" s="336"/>
      <c r="B1369" s="336"/>
      <c r="E1369" s="311"/>
      <c r="F1369" s="311"/>
      <c r="G1369" s="266"/>
      <c r="H1369" s="266"/>
    </row>
    <row r="1370" spans="1:8" s="323" customFormat="1" x14ac:dyDescent="0.2">
      <c r="A1370" s="336"/>
      <c r="B1370" s="336"/>
      <c r="E1370" s="311"/>
      <c r="F1370" s="311"/>
      <c r="G1370" s="266"/>
      <c r="H1370" s="266"/>
    </row>
    <row r="1371" spans="1:8" s="323" customFormat="1" x14ac:dyDescent="0.2">
      <c r="A1371" s="336"/>
      <c r="B1371" s="336"/>
      <c r="E1371" s="311"/>
      <c r="F1371" s="311"/>
      <c r="G1371" s="266"/>
      <c r="H1371" s="266"/>
    </row>
    <row r="1372" spans="1:8" s="323" customFormat="1" x14ac:dyDescent="0.2">
      <c r="A1372" s="336"/>
      <c r="B1372" s="336"/>
      <c r="E1372" s="311"/>
      <c r="F1372" s="311"/>
      <c r="G1372" s="266"/>
      <c r="H1372" s="266"/>
    </row>
    <row r="1373" spans="1:8" s="323" customFormat="1" x14ac:dyDescent="0.2">
      <c r="A1373" s="336"/>
      <c r="B1373" s="336"/>
      <c r="E1373" s="311"/>
      <c r="F1373" s="311"/>
      <c r="G1373" s="266"/>
      <c r="H1373" s="266"/>
    </row>
    <row r="1374" spans="1:8" s="323" customFormat="1" x14ac:dyDescent="0.2">
      <c r="A1374" s="336"/>
      <c r="B1374" s="336"/>
      <c r="E1374" s="311"/>
      <c r="F1374" s="311"/>
      <c r="G1374" s="266"/>
      <c r="H1374" s="266"/>
    </row>
    <row r="1375" spans="1:8" s="323" customFormat="1" x14ac:dyDescent="0.2">
      <c r="A1375" s="336"/>
      <c r="B1375" s="336"/>
      <c r="E1375" s="311"/>
      <c r="F1375" s="311"/>
      <c r="G1375" s="266"/>
      <c r="H1375" s="266"/>
    </row>
    <row r="1376" spans="1:8" s="323" customFormat="1" x14ac:dyDescent="0.2">
      <c r="A1376" s="336"/>
      <c r="B1376" s="336"/>
      <c r="E1376" s="311"/>
      <c r="F1376" s="311"/>
      <c r="G1376" s="266"/>
      <c r="H1376" s="266"/>
    </row>
    <row r="1377" spans="1:8" s="323" customFormat="1" x14ac:dyDescent="0.2">
      <c r="A1377" s="336"/>
      <c r="B1377" s="336"/>
      <c r="E1377" s="311"/>
      <c r="F1377" s="311"/>
      <c r="G1377" s="266"/>
      <c r="H1377" s="266"/>
    </row>
    <row r="1378" spans="1:8" s="323" customFormat="1" x14ac:dyDescent="0.2">
      <c r="A1378" s="336"/>
      <c r="B1378" s="336"/>
      <c r="E1378" s="311"/>
      <c r="F1378" s="311"/>
      <c r="G1378" s="266"/>
      <c r="H1378" s="266"/>
    </row>
    <row r="1379" spans="1:8" s="323" customFormat="1" x14ac:dyDescent="0.2">
      <c r="A1379" s="336"/>
      <c r="B1379" s="336"/>
      <c r="E1379" s="311"/>
      <c r="F1379" s="311"/>
      <c r="G1379" s="266"/>
      <c r="H1379" s="266"/>
    </row>
    <row r="1380" spans="1:8" s="323" customFormat="1" x14ac:dyDescent="0.2">
      <c r="A1380" s="336"/>
      <c r="B1380" s="336"/>
      <c r="E1380" s="311"/>
      <c r="F1380" s="311"/>
      <c r="G1380" s="266"/>
      <c r="H1380" s="266"/>
    </row>
    <row r="1381" spans="1:8" s="323" customFormat="1" x14ac:dyDescent="0.2">
      <c r="A1381" s="336"/>
      <c r="B1381" s="336"/>
      <c r="E1381" s="311"/>
      <c r="F1381" s="311"/>
      <c r="G1381" s="266"/>
      <c r="H1381" s="266"/>
    </row>
    <row r="1382" spans="1:8" s="323" customFormat="1" x14ac:dyDescent="0.2">
      <c r="A1382" s="336"/>
      <c r="B1382" s="336"/>
      <c r="E1382" s="311"/>
      <c r="F1382" s="311"/>
      <c r="G1382" s="266"/>
      <c r="H1382" s="266"/>
    </row>
    <row r="1383" spans="1:8" s="323" customFormat="1" x14ac:dyDescent="0.2">
      <c r="A1383" s="336"/>
      <c r="B1383" s="336"/>
      <c r="E1383" s="311"/>
      <c r="F1383" s="311"/>
      <c r="G1383" s="266"/>
      <c r="H1383" s="266"/>
    </row>
    <row r="1384" spans="1:8" s="323" customFormat="1" x14ac:dyDescent="0.2">
      <c r="A1384" s="336"/>
      <c r="B1384" s="336"/>
      <c r="E1384" s="311"/>
      <c r="F1384" s="311"/>
      <c r="G1384" s="266"/>
      <c r="H1384" s="266"/>
    </row>
    <row r="1385" spans="1:8" s="323" customFormat="1" x14ac:dyDescent="0.2">
      <c r="A1385" s="336"/>
      <c r="B1385" s="336"/>
      <c r="E1385" s="311"/>
      <c r="F1385" s="311"/>
      <c r="G1385" s="266"/>
      <c r="H1385" s="266"/>
    </row>
    <row r="1386" spans="1:8" s="323" customFormat="1" x14ac:dyDescent="0.2">
      <c r="A1386" s="336"/>
      <c r="B1386" s="336"/>
      <c r="E1386" s="311"/>
      <c r="F1386" s="311"/>
      <c r="G1386" s="266"/>
      <c r="H1386" s="266"/>
    </row>
    <row r="1387" spans="1:8" s="323" customFormat="1" x14ac:dyDescent="0.2">
      <c r="A1387" s="336"/>
      <c r="B1387" s="336"/>
      <c r="E1387" s="311"/>
      <c r="F1387" s="311"/>
      <c r="G1387" s="266"/>
      <c r="H1387" s="266"/>
    </row>
    <row r="1388" spans="1:8" s="323" customFormat="1" x14ac:dyDescent="0.2">
      <c r="A1388" s="336"/>
      <c r="B1388" s="336"/>
      <c r="E1388" s="311"/>
      <c r="F1388" s="311"/>
      <c r="G1388" s="266"/>
      <c r="H1388" s="266"/>
    </row>
    <row r="1389" spans="1:8" s="323" customFormat="1" x14ac:dyDescent="0.2">
      <c r="A1389" s="336"/>
      <c r="B1389" s="336"/>
      <c r="E1389" s="311"/>
      <c r="F1389" s="311"/>
      <c r="G1389" s="266"/>
      <c r="H1389" s="266"/>
    </row>
    <row r="1390" spans="1:8" s="323" customFormat="1" x14ac:dyDescent="0.2">
      <c r="A1390" s="336"/>
      <c r="B1390" s="336"/>
      <c r="E1390" s="311"/>
      <c r="F1390" s="311"/>
      <c r="G1390" s="266"/>
      <c r="H1390" s="266"/>
    </row>
    <row r="1391" spans="1:8" s="323" customFormat="1" x14ac:dyDescent="0.2">
      <c r="A1391" s="336"/>
      <c r="B1391" s="336"/>
      <c r="E1391" s="311"/>
      <c r="F1391" s="311"/>
      <c r="G1391" s="266"/>
      <c r="H1391" s="266"/>
    </row>
    <row r="1392" spans="1:8" s="323" customFormat="1" x14ac:dyDescent="0.2">
      <c r="A1392" s="336"/>
      <c r="B1392" s="336"/>
      <c r="E1392" s="311"/>
      <c r="F1392" s="311"/>
      <c r="G1392" s="266"/>
      <c r="H1392" s="266"/>
    </row>
    <row r="1393" spans="1:8" s="323" customFormat="1" x14ac:dyDescent="0.2">
      <c r="A1393" s="336"/>
      <c r="B1393" s="336"/>
      <c r="E1393" s="311"/>
      <c r="F1393" s="311"/>
      <c r="G1393" s="266"/>
      <c r="H1393" s="266"/>
    </row>
    <row r="1394" spans="1:8" s="323" customFormat="1" x14ac:dyDescent="0.2">
      <c r="A1394" s="336"/>
      <c r="B1394" s="336"/>
      <c r="E1394" s="311"/>
      <c r="F1394" s="311"/>
      <c r="G1394" s="266"/>
      <c r="H1394" s="266"/>
    </row>
    <row r="1395" spans="1:8" s="323" customFormat="1" x14ac:dyDescent="0.2">
      <c r="A1395" s="336"/>
      <c r="B1395" s="336"/>
      <c r="E1395" s="311"/>
      <c r="F1395" s="311"/>
      <c r="G1395" s="266"/>
      <c r="H1395" s="266"/>
    </row>
    <row r="1396" spans="1:8" s="323" customFormat="1" x14ac:dyDescent="0.2">
      <c r="A1396" s="336"/>
      <c r="B1396" s="336"/>
      <c r="E1396" s="311"/>
      <c r="F1396" s="311"/>
      <c r="G1396" s="266"/>
      <c r="H1396" s="266"/>
    </row>
    <row r="1397" spans="1:8" s="323" customFormat="1" x14ac:dyDescent="0.2">
      <c r="A1397" s="336"/>
      <c r="B1397" s="336"/>
      <c r="E1397" s="311"/>
      <c r="F1397" s="311"/>
      <c r="G1397" s="266"/>
      <c r="H1397" s="266"/>
    </row>
    <row r="1398" spans="1:8" s="323" customFormat="1" x14ac:dyDescent="0.2">
      <c r="A1398" s="336"/>
      <c r="B1398" s="336"/>
      <c r="E1398" s="311"/>
      <c r="F1398" s="311"/>
      <c r="G1398" s="266"/>
      <c r="H1398" s="266"/>
    </row>
    <row r="1399" spans="1:8" s="323" customFormat="1" x14ac:dyDescent="0.2">
      <c r="A1399" s="336"/>
      <c r="B1399" s="336"/>
      <c r="E1399" s="311"/>
      <c r="F1399" s="311"/>
      <c r="G1399" s="266"/>
      <c r="H1399" s="266"/>
    </row>
    <row r="1400" spans="1:8" s="323" customFormat="1" x14ac:dyDescent="0.2">
      <c r="A1400" s="336"/>
      <c r="B1400" s="336"/>
      <c r="E1400" s="311"/>
      <c r="F1400" s="311"/>
      <c r="G1400" s="266"/>
      <c r="H1400" s="266"/>
    </row>
    <row r="1401" spans="1:8" s="323" customFormat="1" x14ac:dyDescent="0.2">
      <c r="A1401" s="336"/>
      <c r="B1401" s="336"/>
      <c r="E1401" s="311"/>
      <c r="F1401" s="311"/>
      <c r="G1401" s="266"/>
      <c r="H1401" s="266"/>
    </row>
    <row r="1402" spans="1:8" s="323" customFormat="1" x14ac:dyDescent="0.2">
      <c r="A1402" s="336"/>
      <c r="B1402" s="336"/>
      <c r="E1402" s="311"/>
      <c r="F1402" s="311"/>
      <c r="G1402" s="266"/>
      <c r="H1402" s="266"/>
    </row>
    <row r="1403" spans="1:8" s="323" customFormat="1" x14ac:dyDescent="0.2">
      <c r="A1403" s="336"/>
      <c r="B1403" s="336"/>
      <c r="E1403" s="311"/>
      <c r="F1403" s="311"/>
      <c r="G1403" s="266"/>
      <c r="H1403" s="266"/>
    </row>
    <row r="1404" spans="1:8" s="323" customFormat="1" x14ac:dyDescent="0.2">
      <c r="A1404" s="336"/>
      <c r="B1404" s="336"/>
      <c r="E1404" s="311"/>
      <c r="F1404" s="311"/>
      <c r="G1404" s="266"/>
      <c r="H1404" s="266"/>
    </row>
    <row r="1405" spans="1:8" s="323" customFormat="1" x14ac:dyDescent="0.2">
      <c r="A1405" s="336"/>
      <c r="B1405" s="336"/>
      <c r="E1405" s="311"/>
      <c r="F1405" s="311"/>
      <c r="G1405" s="266"/>
      <c r="H1405" s="266"/>
    </row>
    <row r="1406" spans="1:8" s="323" customFormat="1" x14ac:dyDescent="0.2">
      <c r="A1406" s="336"/>
      <c r="B1406" s="336"/>
      <c r="E1406" s="311"/>
      <c r="F1406" s="311"/>
      <c r="G1406" s="266"/>
      <c r="H1406" s="266"/>
    </row>
    <row r="1407" spans="1:8" s="323" customFormat="1" x14ac:dyDescent="0.2">
      <c r="A1407" s="336"/>
      <c r="B1407" s="336"/>
      <c r="E1407" s="311"/>
      <c r="F1407" s="311"/>
      <c r="G1407" s="266"/>
      <c r="H1407" s="266"/>
    </row>
    <row r="1408" spans="1:8" s="323" customFormat="1" x14ac:dyDescent="0.2">
      <c r="A1408" s="336"/>
      <c r="B1408" s="336"/>
      <c r="E1408" s="311"/>
      <c r="F1408" s="311"/>
      <c r="G1408" s="266"/>
      <c r="H1408" s="266"/>
    </row>
    <row r="1409" spans="1:8" s="323" customFormat="1" x14ac:dyDescent="0.2">
      <c r="A1409" s="336"/>
      <c r="B1409" s="336"/>
      <c r="E1409" s="311"/>
      <c r="F1409" s="311"/>
      <c r="G1409" s="266"/>
      <c r="H1409" s="266"/>
    </row>
    <row r="1410" spans="1:8" s="323" customFormat="1" x14ac:dyDescent="0.2">
      <c r="A1410" s="336"/>
      <c r="B1410" s="336"/>
      <c r="E1410" s="311"/>
      <c r="F1410" s="311"/>
      <c r="G1410" s="266"/>
      <c r="H1410" s="266"/>
    </row>
    <row r="1411" spans="1:8" s="323" customFormat="1" x14ac:dyDescent="0.2">
      <c r="A1411" s="336"/>
      <c r="B1411" s="336"/>
      <c r="E1411" s="311"/>
      <c r="F1411" s="311"/>
      <c r="G1411" s="266"/>
      <c r="H1411" s="266"/>
    </row>
    <row r="1412" spans="1:8" s="323" customFormat="1" x14ac:dyDescent="0.2">
      <c r="A1412" s="336"/>
      <c r="B1412" s="336"/>
      <c r="E1412" s="311"/>
      <c r="F1412" s="311"/>
      <c r="G1412" s="266"/>
      <c r="H1412" s="266"/>
    </row>
    <row r="1413" spans="1:8" s="323" customFormat="1" x14ac:dyDescent="0.2">
      <c r="A1413" s="336"/>
      <c r="B1413" s="336"/>
      <c r="E1413" s="311"/>
      <c r="F1413" s="311"/>
      <c r="G1413" s="266"/>
      <c r="H1413" s="266"/>
    </row>
    <row r="1414" spans="1:8" s="323" customFormat="1" x14ac:dyDescent="0.2">
      <c r="A1414" s="336"/>
      <c r="B1414" s="336"/>
      <c r="E1414" s="311"/>
      <c r="F1414" s="311"/>
      <c r="G1414" s="266"/>
      <c r="H1414" s="266"/>
    </row>
    <row r="1415" spans="1:8" s="323" customFormat="1" x14ac:dyDescent="0.2">
      <c r="A1415" s="336"/>
      <c r="B1415" s="336"/>
      <c r="E1415" s="311"/>
      <c r="F1415" s="311"/>
      <c r="G1415" s="266"/>
      <c r="H1415" s="266"/>
    </row>
    <row r="1416" spans="1:8" s="323" customFormat="1" x14ac:dyDescent="0.2">
      <c r="A1416" s="336"/>
      <c r="B1416" s="336"/>
      <c r="E1416" s="311"/>
      <c r="F1416" s="311"/>
      <c r="G1416" s="266"/>
      <c r="H1416" s="266"/>
    </row>
    <row r="1417" spans="1:8" s="323" customFormat="1" x14ac:dyDescent="0.2">
      <c r="A1417" s="336"/>
      <c r="B1417" s="336"/>
      <c r="E1417" s="311"/>
      <c r="F1417" s="311"/>
      <c r="G1417" s="266"/>
      <c r="H1417" s="266"/>
    </row>
    <row r="1418" spans="1:8" s="323" customFormat="1" x14ac:dyDescent="0.2">
      <c r="A1418" s="336"/>
      <c r="B1418" s="336"/>
      <c r="E1418" s="311"/>
      <c r="F1418" s="311"/>
      <c r="G1418" s="266"/>
      <c r="H1418" s="266"/>
    </row>
    <row r="1419" spans="1:8" s="323" customFormat="1" x14ac:dyDescent="0.2">
      <c r="A1419" s="336"/>
      <c r="B1419" s="336"/>
      <c r="E1419" s="311"/>
      <c r="F1419" s="311"/>
      <c r="G1419" s="266"/>
      <c r="H1419" s="266"/>
    </row>
    <row r="1420" spans="1:8" s="323" customFormat="1" x14ac:dyDescent="0.2">
      <c r="A1420" s="336"/>
      <c r="B1420" s="336"/>
      <c r="E1420" s="311"/>
      <c r="F1420" s="311"/>
      <c r="G1420" s="266"/>
      <c r="H1420" s="266"/>
    </row>
    <row r="1421" spans="1:8" s="323" customFormat="1" x14ac:dyDescent="0.2">
      <c r="A1421" s="336"/>
      <c r="B1421" s="336"/>
      <c r="E1421" s="311"/>
      <c r="F1421" s="311"/>
      <c r="G1421" s="266"/>
      <c r="H1421" s="266"/>
    </row>
    <row r="1422" spans="1:8" s="323" customFormat="1" x14ac:dyDescent="0.2">
      <c r="A1422" s="336"/>
      <c r="B1422" s="336"/>
      <c r="E1422" s="311"/>
      <c r="F1422" s="311"/>
      <c r="G1422" s="266"/>
      <c r="H1422" s="266"/>
    </row>
    <row r="1423" spans="1:8" s="323" customFormat="1" x14ac:dyDescent="0.2">
      <c r="A1423" s="336"/>
      <c r="B1423" s="336"/>
      <c r="E1423" s="311"/>
      <c r="F1423" s="311"/>
      <c r="G1423" s="266"/>
      <c r="H1423" s="266"/>
    </row>
    <row r="1424" spans="1:8" s="323" customFormat="1" x14ac:dyDescent="0.2">
      <c r="A1424" s="336"/>
      <c r="B1424" s="336"/>
      <c r="E1424" s="311"/>
      <c r="F1424" s="311"/>
      <c r="G1424" s="266"/>
      <c r="H1424" s="266"/>
    </row>
    <row r="1425" spans="1:8" s="323" customFormat="1" x14ac:dyDescent="0.2">
      <c r="A1425" s="336"/>
      <c r="B1425" s="336"/>
      <c r="E1425" s="311"/>
      <c r="F1425" s="311"/>
      <c r="G1425" s="266"/>
      <c r="H1425" s="266"/>
    </row>
    <row r="1426" spans="1:8" s="323" customFormat="1" x14ac:dyDescent="0.2">
      <c r="A1426" s="336"/>
      <c r="B1426" s="336"/>
      <c r="E1426" s="311"/>
      <c r="F1426" s="311"/>
      <c r="G1426" s="266"/>
      <c r="H1426" s="266"/>
    </row>
    <row r="1427" spans="1:8" s="323" customFormat="1" x14ac:dyDescent="0.2">
      <c r="A1427" s="336"/>
      <c r="B1427" s="336"/>
      <c r="E1427" s="311"/>
      <c r="F1427" s="311"/>
      <c r="G1427" s="266"/>
      <c r="H1427" s="266"/>
    </row>
    <row r="1428" spans="1:8" s="323" customFormat="1" x14ac:dyDescent="0.2">
      <c r="A1428" s="336"/>
      <c r="B1428" s="336"/>
      <c r="E1428" s="311"/>
      <c r="F1428" s="311"/>
      <c r="G1428" s="266"/>
      <c r="H1428" s="266"/>
    </row>
    <row r="1429" spans="1:8" s="323" customFormat="1" x14ac:dyDescent="0.2">
      <c r="A1429" s="336"/>
      <c r="B1429" s="336"/>
      <c r="E1429" s="311"/>
      <c r="F1429" s="311"/>
      <c r="G1429" s="266"/>
      <c r="H1429" s="266"/>
    </row>
    <row r="1430" spans="1:8" s="323" customFormat="1" x14ac:dyDescent="0.2">
      <c r="A1430" s="336"/>
      <c r="B1430" s="336"/>
      <c r="E1430" s="311"/>
      <c r="F1430" s="311"/>
      <c r="G1430" s="266"/>
      <c r="H1430" s="266"/>
    </row>
    <row r="1431" spans="1:8" s="323" customFormat="1" x14ac:dyDescent="0.2">
      <c r="A1431" s="336"/>
      <c r="B1431" s="336"/>
      <c r="E1431" s="311"/>
      <c r="F1431" s="311"/>
      <c r="G1431" s="266"/>
      <c r="H1431" s="266"/>
    </row>
    <row r="1432" spans="1:8" s="323" customFormat="1" x14ac:dyDescent="0.2">
      <c r="A1432" s="336"/>
      <c r="B1432" s="336"/>
      <c r="E1432" s="311"/>
      <c r="F1432" s="311"/>
      <c r="G1432" s="266"/>
      <c r="H1432" s="266"/>
    </row>
    <row r="1433" spans="1:8" s="323" customFormat="1" x14ac:dyDescent="0.2">
      <c r="A1433" s="336"/>
      <c r="B1433" s="336"/>
      <c r="E1433" s="311"/>
      <c r="F1433" s="311"/>
      <c r="G1433" s="266"/>
      <c r="H1433" s="266"/>
    </row>
    <row r="1434" spans="1:8" s="323" customFormat="1" x14ac:dyDescent="0.2">
      <c r="A1434" s="336"/>
      <c r="B1434" s="336"/>
      <c r="E1434" s="311"/>
      <c r="F1434" s="311"/>
      <c r="G1434" s="266"/>
      <c r="H1434" s="266"/>
    </row>
    <row r="1435" spans="1:8" s="323" customFormat="1" x14ac:dyDescent="0.2">
      <c r="A1435" s="336"/>
      <c r="B1435" s="336"/>
      <c r="E1435" s="311"/>
      <c r="F1435" s="311"/>
      <c r="G1435" s="266"/>
      <c r="H1435" s="266"/>
    </row>
    <row r="1436" spans="1:8" s="323" customFormat="1" x14ac:dyDescent="0.2">
      <c r="A1436" s="336"/>
      <c r="B1436" s="336"/>
      <c r="E1436" s="311"/>
      <c r="F1436" s="311"/>
      <c r="G1436" s="266"/>
      <c r="H1436" s="266"/>
    </row>
    <row r="1437" spans="1:8" s="323" customFormat="1" x14ac:dyDescent="0.2">
      <c r="A1437" s="336"/>
      <c r="B1437" s="336"/>
      <c r="E1437" s="311"/>
      <c r="F1437" s="311"/>
      <c r="G1437" s="266"/>
      <c r="H1437" s="266"/>
    </row>
    <row r="1438" spans="1:8" s="323" customFormat="1" x14ac:dyDescent="0.2">
      <c r="A1438" s="336"/>
      <c r="B1438" s="336"/>
      <c r="E1438" s="311"/>
      <c r="F1438" s="311"/>
      <c r="G1438" s="266"/>
      <c r="H1438" s="266"/>
    </row>
    <row r="1439" spans="1:8" s="323" customFormat="1" x14ac:dyDescent="0.2">
      <c r="A1439" s="336"/>
      <c r="B1439" s="336"/>
      <c r="E1439" s="311"/>
      <c r="F1439" s="311"/>
      <c r="G1439" s="266"/>
      <c r="H1439" s="266"/>
    </row>
    <row r="1440" spans="1:8" s="323" customFormat="1" x14ac:dyDescent="0.2">
      <c r="A1440" s="336"/>
      <c r="B1440" s="336"/>
      <c r="E1440" s="311"/>
      <c r="F1440" s="311"/>
      <c r="G1440" s="266"/>
      <c r="H1440" s="266"/>
    </row>
    <row r="1441" spans="1:8" s="323" customFormat="1" x14ac:dyDescent="0.2">
      <c r="A1441" s="336"/>
      <c r="B1441" s="336"/>
      <c r="E1441" s="311"/>
      <c r="F1441" s="311"/>
      <c r="G1441" s="266"/>
      <c r="H1441" s="266"/>
    </row>
    <row r="1442" spans="1:8" s="323" customFormat="1" x14ac:dyDescent="0.2">
      <c r="A1442" s="336"/>
      <c r="B1442" s="336"/>
      <c r="E1442" s="311"/>
      <c r="F1442" s="311"/>
      <c r="G1442" s="266"/>
      <c r="H1442" s="266"/>
    </row>
    <row r="1443" spans="1:8" s="323" customFormat="1" x14ac:dyDescent="0.2">
      <c r="A1443" s="336"/>
      <c r="B1443" s="336"/>
      <c r="E1443" s="311"/>
      <c r="F1443" s="311"/>
      <c r="G1443" s="266"/>
      <c r="H1443" s="266"/>
    </row>
    <row r="1444" spans="1:8" s="323" customFormat="1" x14ac:dyDescent="0.2">
      <c r="A1444" s="336"/>
      <c r="B1444" s="336"/>
      <c r="E1444" s="311"/>
      <c r="F1444" s="311"/>
      <c r="G1444" s="266"/>
      <c r="H1444" s="266"/>
    </row>
    <row r="1445" spans="1:8" s="323" customFormat="1" x14ac:dyDescent="0.2">
      <c r="A1445" s="336"/>
      <c r="B1445" s="336"/>
      <c r="E1445" s="311"/>
      <c r="F1445" s="311"/>
      <c r="G1445" s="266"/>
      <c r="H1445" s="266"/>
    </row>
    <row r="1446" spans="1:8" s="323" customFormat="1" x14ac:dyDescent="0.2">
      <c r="A1446" s="336"/>
      <c r="B1446" s="336"/>
      <c r="E1446" s="311"/>
      <c r="F1446" s="311"/>
      <c r="G1446" s="266"/>
      <c r="H1446" s="266"/>
    </row>
    <row r="1447" spans="1:8" s="323" customFormat="1" x14ac:dyDescent="0.2">
      <c r="A1447" s="336"/>
      <c r="B1447" s="336"/>
      <c r="E1447" s="311"/>
      <c r="F1447" s="311"/>
      <c r="G1447" s="266"/>
      <c r="H1447" s="266"/>
    </row>
    <row r="1448" spans="1:8" s="323" customFormat="1" x14ac:dyDescent="0.2">
      <c r="A1448" s="336"/>
      <c r="B1448" s="336"/>
      <c r="E1448" s="311"/>
      <c r="F1448" s="311"/>
      <c r="G1448" s="266"/>
      <c r="H1448" s="266"/>
    </row>
    <row r="1449" spans="1:8" s="323" customFormat="1" x14ac:dyDescent="0.2">
      <c r="A1449" s="336"/>
      <c r="B1449" s="336"/>
      <c r="E1449" s="311"/>
      <c r="F1449" s="311"/>
      <c r="G1449" s="266"/>
      <c r="H1449" s="266"/>
    </row>
    <row r="1450" spans="1:8" s="323" customFormat="1" x14ac:dyDescent="0.2">
      <c r="A1450" s="336"/>
      <c r="B1450" s="336"/>
      <c r="E1450" s="311"/>
      <c r="F1450" s="311"/>
      <c r="G1450" s="266"/>
      <c r="H1450" s="266"/>
    </row>
    <row r="1451" spans="1:8" s="323" customFormat="1" x14ac:dyDescent="0.2">
      <c r="A1451" s="336"/>
      <c r="B1451" s="336"/>
      <c r="E1451" s="311"/>
      <c r="F1451" s="311"/>
      <c r="G1451" s="266"/>
      <c r="H1451" s="266"/>
    </row>
    <row r="1452" spans="1:8" s="323" customFormat="1" x14ac:dyDescent="0.2">
      <c r="A1452" s="336"/>
      <c r="B1452" s="336"/>
      <c r="E1452" s="311"/>
      <c r="F1452" s="311"/>
      <c r="G1452" s="266"/>
      <c r="H1452" s="266"/>
    </row>
    <row r="1453" spans="1:8" s="323" customFormat="1" x14ac:dyDescent="0.2">
      <c r="A1453" s="336"/>
      <c r="B1453" s="336"/>
      <c r="E1453" s="311"/>
      <c r="F1453" s="311"/>
      <c r="G1453" s="266"/>
      <c r="H1453" s="266"/>
    </row>
    <row r="1454" spans="1:8" s="323" customFormat="1" x14ac:dyDescent="0.2">
      <c r="A1454" s="336"/>
      <c r="B1454" s="336"/>
      <c r="E1454" s="311"/>
      <c r="F1454" s="311"/>
      <c r="G1454" s="266"/>
      <c r="H1454" s="266"/>
    </row>
    <row r="1455" spans="1:8" s="323" customFormat="1" x14ac:dyDescent="0.2">
      <c r="A1455" s="336"/>
      <c r="B1455" s="336"/>
      <c r="E1455" s="311"/>
      <c r="F1455" s="311"/>
      <c r="G1455" s="266"/>
      <c r="H1455" s="266"/>
    </row>
    <row r="1456" spans="1:8" s="323" customFormat="1" x14ac:dyDescent="0.2">
      <c r="A1456" s="336"/>
      <c r="B1456" s="336"/>
      <c r="E1456" s="311"/>
      <c r="F1456" s="311"/>
      <c r="G1456" s="266"/>
      <c r="H1456" s="266"/>
    </row>
    <row r="1457" spans="1:8" s="323" customFormat="1" x14ac:dyDescent="0.2">
      <c r="A1457" s="336"/>
      <c r="B1457" s="336"/>
      <c r="E1457" s="311"/>
      <c r="F1457" s="311"/>
      <c r="G1457" s="266"/>
      <c r="H1457" s="266"/>
    </row>
    <row r="1458" spans="1:8" s="323" customFormat="1" x14ac:dyDescent="0.2">
      <c r="A1458" s="336"/>
      <c r="B1458" s="336"/>
      <c r="E1458" s="311"/>
      <c r="F1458" s="311"/>
      <c r="G1458" s="266"/>
      <c r="H1458" s="266"/>
    </row>
    <row r="1459" spans="1:8" s="323" customFormat="1" x14ac:dyDescent="0.2">
      <c r="A1459" s="336"/>
      <c r="B1459" s="336"/>
      <c r="E1459" s="311"/>
      <c r="F1459" s="311"/>
      <c r="G1459" s="266"/>
      <c r="H1459" s="266"/>
    </row>
    <row r="1460" spans="1:8" s="323" customFormat="1" x14ac:dyDescent="0.2">
      <c r="A1460" s="336"/>
      <c r="B1460" s="336"/>
      <c r="E1460" s="311"/>
      <c r="F1460" s="311"/>
      <c r="G1460" s="266"/>
      <c r="H1460" s="266"/>
    </row>
    <row r="1461" spans="1:8" s="323" customFormat="1" x14ac:dyDescent="0.2">
      <c r="A1461" s="336"/>
      <c r="B1461" s="336"/>
      <c r="E1461" s="311"/>
      <c r="F1461" s="311"/>
      <c r="G1461" s="266"/>
      <c r="H1461" s="266"/>
    </row>
    <row r="1462" spans="1:8" s="323" customFormat="1" x14ac:dyDescent="0.2">
      <c r="A1462" s="336"/>
      <c r="B1462" s="336"/>
      <c r="E1462" s="311"/>
      <c r="F1462" s="311"/>
      <c r="G1462" s="266"/>
      <c r="H1462" s="266"/>
    </row>
    <row r="1463" spans="1:8" s="323" customFormat="1" x14ac:dyDescent="0.2">
      <c r="A1463" s="336"/>
      <c r="B1463" s="336"/>
      <c r="E1463" s="311"/>
      <c r="F1463" s="311"/>
      <c r="G1463" s="266"/>
      <c r="H1463" s="266"/>
    </row>
    <row r="1464" spans="1:8" s="323" customFormat="1" x14ac:dyDescent="0.2">
      <c r="A1464" s="336"/>
      <c r="B1464" s="336"/>
      <c r="E1464" s="311"/>
      <c r="F1464" s="311"/>
      <c r="G1464" s="266"/>
      <c r="H1464" s="266"/>
    </row>
    <row r="1465" spans="1:8" s="323" customFormat="1" x14ac:dyDescent="0.2">
      <c r="A1465" s="336"/>
      <c r="B1465" s="336"/>
      <c r="E1465" s="311"/>
      <c r="F1465" s="311"/>
      <c r="G1465" s="266"/>
      <c r="H1465" s="266"/>
    </row>
    <row r="1466" spans="1:8" s="323" customFormat="1" x14ac:dyDescent="0.2">
      <c r="A1466" s="336"/>
      <c r="B1466" s="336"/>
      <c r="E1466" s="311"/>
      <c r="F1466" s="311"/>
      <c r="G1466" s="266"/>
      <c r="H1466" s="266"/>
    </row>
    <row r="1467" spans="1:8" s="323" customFormat="1" x14ac:dyDescent="0.2">
      <c r="A1467" s="336"/>
      <c r="B1467" s="336"/>
      <c r="E1467" s="311"/>
      <c r="F1467" s="311"/>
      <c r="G1467" s="266"/>
      <c r="H1467" s="266"/>
    </row>
    <row r="1468" spans="1:8" s="323" customFormat="1" x14ac:dyDescent="0.2">
      <c r="A1468" s="336"/>
      <c r="B1468" s="336"/>
      <c r="E1468" s="311"/>
      <c r="F1468" s="311"/>
      <c r="G1468" s="266"/>
      <c r="H1468" s="266"/>
    </row>
    <row r="1469" spans="1:8" s="323" customFormat="1" x14ac:dyDescent="0.2">
      <c r="A1469" s="336"/>
      <c r="B1469" s="336"/>
      <c r="E1469" s="311"/>
      <c r="F1469" s="311"/>
      <c r="G1469" s="266"/>
      <c r="H1469" s="266"/>
    </row>
    <row r="1470" spans="1:8" s="323" customFormat="1" x14ac:dyDescent="0.2">
      <c r="A1470" s="336"/>
      <c r="B1470" s="336"/>
      <c r="E1470" s="311"/>
      <c r="F1470" s="311"/>
      <c r="G1470" s="266"/>
      <c r="H1470" s="266"/>
    </row>
    <row r="1471" spans="1:8" s="323" customFormat="1" x14ac:dyDescent="0.2">
      <c r="A1471" s="336"/>
      <c r="B1471" s="336"/>
      <c r="E1471" s="311"/>
      <c r="F1471" s="311"/>
      <c r="G1471" s="266"/>
      <c r="H1471" s="266"/>
    </row>
    <row r="1472" spans="1:8" s="323" customFormat="1" x14ac:dyDescent="0.2">
      <c r="A1472" s="336"/>
      <c r="B1472" s="336"/>
      <c r="E1472" s="311"/>
      <c r="F1472" s="311"/>
      <c r="G1472" s="266"/>
      <c r="H1472" s="266"/>
    </row>
    <row r="1473" spans="1:8" s="323" customFormat="1" x14ac:dyDescent="0.2">
      <c r="A1473" s="336"/>
      <c r="B1473" s="336"/>
      <c r="E1473" s="311"/>
      <c r="F1473" s="311"/>
      <c r="G1473" s="266"/>
      <c r="H1473" s="266"/>
    </row>
    <row r="1474" spans="1:8" s="323" customFormat="1" x14ac:dyDescent="0.2">
      <c r="A1474" s="336"/>
      <c r="B1474" s="336"/>
      <c r="E1474" s="311"/>
      <c r="F1474" s="311"/>
      <c r="G1474" s="266"/>
      <c r="H1474" s="266"/>
    </row>
    <row r="1475" spans="1:8" s="323" customFormat="1" x14ac:dyDescent="0.2">
      <c r="A1475" s="336"/>
      <c r="B1475" s="336"/>
      <c r="E1475" s="311"/>
      <c r="F1475" s="311"/>
      <c r="G1475" s="266"/>
      <c r="H1475" s="266"/>
    </row>
    <row r="1476" spans="1:8" s="323" customFormat="1" x14ac:dyDescent="0.2">
      <c r="A1476" s="336"/>
      <c r="B1476" s="336"/>
      <c r="E1476" s="311"/>
      <c r="F1476" s="311"/>
      <c r="G1476" s="266"/>
      <c r="H1476" s="266"/>
    </row>
    <row r="1477" spans="1:8" s="323" customFormat="1" x14ac:dyDescent="0.2">
      <c r="A1477" s="336"/>
      <c r="B1477" s="336"/>
      <c r="E1477" s="311"/>
      <c r="F1477" s="311"/>
      <c r="G1477" s="266"/>
      <c r="H1477" s="266"/>
    </row>
    <row r="1478" spans="1:8" s="323" customFormat="1" x14ac:dyDescent="0.2">
      <c r="A1478" s="336"/>
      <c r="B1478" s="336"/>
      <c r="E1478" s="311"/>
      <c r="F1478" s="311"/>
      <c r="G1478" s="266"/>
      <c r="H1478" s="266"/>
    </row>
    <row r="1479" spans="1:8" s="323" customFormat="1" x14ac:dyDescent="0.2">
      <c r="A1479" s="336"/>
      <c r="B1479" s="336"/>
      <c r="E1479" s="311"/>
      <c r="F1479" s="311"/>
      <c r="G1479" s="266"/>
      <c r="H1479" s="266"/>
    </row>
    <row r="1480" spans="1:8" s="323" customFormat="1" x14ac:dyDescent="0.2">
      <c r="A1480" s="336"/>
      <c r="B1480" s="336"/>
      <c r="E1480" s="311"/>
      <c r="F1480" s="311"/>
      <c r="G1480" s="266"/>
      <c r="H1480" s="266"/>
    </row>
    <row r="1481" spans="1:8" s="323" customFormat="1" x14ac:dyDescent="0.2">
      <c r="A1481" s="336"/>
      <c r="B1481" s="336"/>
      <c r="E1481" s="311"/>
      <c r="F1481" s="311"/>
      <c r="G1481" s="266"/>
      <c r="H1481" s="266"/>
    </row>
    <row r="1482" spans="1:8" s="323" customFormat="1" x14ac:dyDescent="0.2">
      <c r="A1482" s="336"/>
      <c r="B1482" s="336"/>
      <c r="E1482" s="311"/>
      <c r="F1482" s="311"/>
      <c r="G1482" s="266"/>
      <c r="H1482" s="266"/>
    </row>
    <row r="1483" spans="1:8" s="323" customFormat="1" x14ac:dyDescent="0.2">
      <c r="A1483" s="336"/>
      <c r="B1483" s="336"/>
      <c r="E1483" s="311"/>
      <c r="F1483" s="311"/>
      <c r="G1483" s="266"/>
      <c r="H1483" s="266"/>
    </row>
    <row r="1484" spans="1:8" s="323" customFormat="1" x14ac:dyDescent="0.2">
      <c r="A1484" s="336"/>
      <c r="B1484" s="336"/>
      <c r="E1484" s="311"/>
      <c r="F1484" s="311"/>
      <c r="G1484" s="266"/>
      <c r="H1484" s="266"/>
    </row>
    <row r="1485" spans="1:8" s="323" customFormat="1" x14ac:dyDescent="0.2">
      <c r="A1485" s="336"/>
      <c r="B1485" s="336"/>
      <c r="E1485" s="311"/>
      <c r="F1485" s="311"/>
      <c r="G1485" s="266"/>
      <c r="H1485" s="266"/>
    </row>
    <row r="1486" spans="1:8" s="323" customFormat="1" x14ac:dyDescent="0.2">
      <c r="A1486" s="336"/>
      <c r="B1486" s="336"/>
      <c r="E1486" s="311"/>
      <c r="F1486" s="311"/>
      <c r="G1486" s="266"/>
      <c r="H1486" s="266"/>
    </row>
    <row r="1487" spans="1:8" s="323" customFormat="1" x14ac:dyDescent="0.2">
      <c r="A1487" s="336"/>
      <c r="B1487" s="336"/>
      <c r="E1487" s="311"/>
      <c r="F1487" s="311"/>
      <c r="G1487" s="266"/>
      <c r="H1487" s="266"/>
    </row>
    <row r="1488" spans="1:8" s="323" customFormat="1" x14ac:dyDescent="0.2">
      <c r="A1488" s="336"/>
      <c r="B1488" s="336"/>
      <c r="E1488" s="311"/>
      <c r="F1488" s="311"/>
      <c r="G1488" s="266"/>
      <c r="H1488" s="266"/>
    </row>
    <row r="1489" spans="1:8" s="323" customFormat="1" x14ac:dyDescent="0.2">
      <c r="A1489" s="336"/>
      <c r="B1489" s="336"/>
      <c r="E1489" s="311"/>
      <c r="F1489" s="311"/>
      <c r="G1489" s="266"/>
      <c r="H1489" s="266"/>
    </row>
    <row r="1490" spans="1:8" s="323" customFormat="1" x14ac:dyDescent="0.2">
      <c r="A1490" s="336"/>
      <c r="B1490" s="336"/>
      <c r="E1490" s="311"/>
      <c r="F1490" s="311"/>
      <c r="G1490" s="266"/>
      <c r="H1490" s="266"/>
    </row>
    <row r="1491" spans="1:8" s="323" customFormat="1" x14ac:dyDescent="0.2">
      <c r="A1491" s="336"/>
      <c r="B1491" s="336"/>
      <c r="E1491" s="311"/>
      <c r="F1491" s="311"/>
      <c r="G1491" s="266"/>
      <c r="H1491" s="266"/>
    </row>
    <row r="1492" spans="1:8" s="323" customFormat="1" x14ac:dyDescent="0.2">
      <c r="A1492" s="336"/>
      <c r="B1492" s="336"/>
      <c r="E1492" s="311"/>
      <c r="F1492" s="311"/>
      <c r="G1492" s="266"/>
      <c r="H1492" s="266"/>
    </row>
    <row r="1493" spans="1:8" s="323" customFormat="1" x14ac:dyDescent="0.2">
      <c r="A1493" s="336"/>
      <c r="B1493" s="336"/>
      <c r="E1493" s="311"/>
      <c r="F1493" s="311"/>
      <c r="G1493" s="266"/>
      <c r="H1493" s="266"/>
    </row>
    <row r="1494" spans="1:8" s="323" customFormat="1" x14ac:dyDescent="0.2">
      <c r="A1494" s="336"/>
      <c r="B1494" s="336"/>
      <c r="E1494" s="311"/>
      <c r="F1494" s="311"/>
      <c r="G1494" s="266"/>
      <c r="H1494" s="266"/>
    </row>
    <row r="1495" spans="1:8" s="323" customFormat="1" x14ac:dyDescent="0.2">
      <c r="A1495" s="336"/>
      <c r="B1495" s="336"/>
      <c r="E1495" s="311"/>
      <c r="F1495" s="311"/>
      <c r="G1495" s="266"/>
      <c r="H1495" s="266"/>
    </row>
    <row r="1496" spans="1:8" s="323" customFormat="1" x14ac:dyDescent="0.2">
      <c r="A1496" s="336"/>
      <c r="B1496" s="336"/>
      <c r="E1496" s="311"/>
      <c r="F1496" s="311"/>
      <c r="G1496" s="266"/>
      <c r="H1496" s="266"/>
    </row>
    <row r="1497" spans="1:8" s="323" customFormat="1" x14ac:dyDescent="0.2">
      <c r="A1497" s="336"/>
      <c r="B1497" s="336"/>
      <c r="E1497" s="311"/>
      <c r="F1497" s="311"/>
      <c r="G1497" s="266"/>
      <c r="H1497" s="266"/>
    </row>
    <row r="1498" spans="1:8" s="323" customFormat="1" x14ac:dyDescent="0.2">
      <c r="A1498" s="336"/>
      <c r="B1498" s="336"/>
      <c r="E1498" s="311"/>
      <c r="F1498" s="311"/>
      <c r="G1498" s="266"/>
      <c r="H1498" s="266"/>
    </row>
    <row r="1499" spans="1:8" s="323" customFormat="1" x14ac:dyDescent="0.2">
      <c r="A1499" s="336"/>
      <c r="B1499" s="336"/>
      <c r="E1499" s="311"/>
      <c r="F1499" s="311"/>
      <c r="G1499" s="266"/>
      <c r="H1499" s="266"/>
    </row>
    <row r="1500" spans="1:8" s="323" customFormat="1" x14ac:dyDescent="0.2">
      <c r="A1500" s="336"/>
      <c r="B1500" s="336"/>
      <c r="E1500" s="311"/>
      <c r="F1500" s="311"/>
      <c r="G1500" s="266"/>
      <c r="H1500" s="266"/>
    </row>
    <row r="1501" spans="1:8" s="323" customFormat="1" x14ac:dyDescent="0.2">
      <c r="A1501" s="336"/>
      <c r="B1501" s="336"/>
      <c r="E1501" s="311"/>
      <c r="F1501" s="311"/>
      <c r="G1501" s="266"/>
      <c r="H1501" s="266"/>
    </row>
    <row r="1502" spans="1:8" s="323" customFormat="1" x14ac:dyDescent="0.2">
      <c r="A1502" s="336"/>
      <c r="B1502" s="336"/>
      <c r="E1502" s="311"/>
      <c r="F1502" s="311"/>
      <c r="G1502" s="266"/>
      <c r="H1502" s="266"/>
    </row>
    <row r="1503" spans="1:8" s="323" customFormat="1" x14ac:dyDescent="0.2">
      <c r="A1503" s="336"/>
      <c r="B1503" s="336"/>
      <c r="E1503" s="311"/>
      <c r="F1503" s="311"/>
      <c r="G1503" s="266"/>
      <c r="H1503" s="266"/>
    </row>
    <row r="1504" spans="1:8" s="323" customFormat="1" x14ac:dyDescent="0.2">
      <c r="A1504" s="336"/>
      <c r="B1504" s="336"/>
      <c r="E1504" s="311"/>
      <c r="F1504" s="311"/>
      <c r="G1504" s="266"/>
      <c r="H1504" s="266"/>
    </row>
    <row r="1505" spans="1:8" s="323" customFormat="1" x14ac:dyDescent="0.2">
      <c r="A1505" s="336"/>
      <c r="B1505" s="336"/>
      <c r="E1505" s="311"/>
      <c r="F1505" s="311"/>
      <c r="G1505" s="266"/>
      <c r="H1505" s="266"/>
    </row>
    <row r="1506" spans="1:8" s="323" customFormat="1" x14ac:dyDescent="0.2">
      <c r="A1506" s="336"/>
      <c r="B1506" s="336"/>
      <c r="E1506" s="311"/>
      <c r="F1506" s="311"/>
      <c r="G1506" s="266"/>
      <c r="H1506" s="266"/>
    </row>
    <row r="1507" spans="1:8" s="323" customFormat="1" x14ac:dyDescent="0.2">
      <c r="A1507" s="336"/>
      <c r="B1507" s="336"/>
      <c r="E1507" s="311"/>
      <c r="F1507" s="311"/>
      <c r="G1507" s="266"/>
      <c r="H1507" s="266"/>
    </row>
    <row r="1508" spans="1:8" s="323" customFormat="1" x14ac:dyDescent="0.2">
      <c r="A1508" s="336"/>
      <c r="B1508" s="336"/>
      <c r="E1508" s="311"/>
      <c r="F1508" s="311"/>
      <c r="G1508" s="266"/>
      <c r="H1508" s="266"/>
    </row>
    <row r="1509" spans="1:8" s="323" customFormat="1" x14ac:dyDescent="0.2">
      <c r="A1509" s="336"/>
      <c r="B1509" s="336"/>
      <c r="E1509" s="311"/>
      <c r="F1509" s="311"/>
      <c r="G1509" s="266"/>
      <c r="H1509" s="266"/>
    </row>
    <row r="1510" spans="1:8" s="323" customFormat="1" x14ac:dyDescent="0.2">
      <c r="A1510" s="336"/>
      <c r="B1510" s="336"/>
      <c r="E1510" s="311"/>
      <c r="F1510" s="311"/>
      <c r="G1510" s="266"/>
      <c r="H1510" s="266"/>
    </row>
    <row r="1511" spans="1:8" s="323" customFormat="1" x14ac:dyDescent="0.2">
      <c r="A1511" s="336"/>
      <c r="B1511" s="336"/>
      <c r="E1511" s="311"/>
      <c r="F1511" s="311"/>
      <c r="G1511" s="266"/>
      <c r="H1511" s="266"/>
    </row>
    <row r="1512" spans="1:8" s="323" customFormat="1" x14ac:dyDescent="0.2">
      <c r="A1512" s="336"/>
      <c r="B1512" s="336"/>
      <c r="E1512" s="311"/>
      <c r="F1512" s="311"/>
      <c r="G1512" s="266"/>
      <c r="H1512" s="266"/>
    </row>
    <row r="1513" spans="1:8" s="323" customFormat="1" x14ac:dyDescent="0.2">
      <c r="A1513" s="336"/>
      <c r="B1513" s="336"/>
      <c r="E1513" s="311"/>
      <c r="F1513" s="311"/>
      <c r="G1513" s="266"/>
      <c r="H1513" s="266"/>
    </row>
    <row r="1514" spans="1:8" s="323" customFormat="1" x14ac:dyDescent="0.2">
      <c r="A1514" s="336"/>
      <c r="B1514" s="336"/>
      <c r="E1514" s="311"/>
      <c r="F1514" s="311"/>
      <c r="G1514" s="266"/>
      <c r="H1514" s="266"/>
    </row>
    <row r="1515" spans="1:8" s="323" customFormat="1" x14ac:dyDescent="0.2">
      <c r="A1515" s="336"/>
      <c r="B1515" s="336"/>
      <c r="E1515" s="311"/>
      <c r="F1515" s="311"/>
      <c r="G1515" s="266"/>
      <c r="H1515" s="266"/>
    </row>
    <row r="1516" spans="1:8" s="323" customFormat="1" x14ac:dyDescent="0.2">
      <c r="A1516" s="336"/>
      <c r="B1516" s="336"/>
      <c r="E1516" s="311"/>
      <c r="F1516" s="311"/>
      <c r="G1516" s="266"/>
      <c r="H1516" s="266"/>
    </row>
    <row r="1517" spans="1:8" s="323" customFormat="1" x14ac:dyDescent="0.2">
      <c r="A1517" s="336"/>
      <c r="B1517" s="336"/>
      <c r="E1517" s="311"/>
      <c r="F1517" s="311"/>
      <c r="G1517" s="266"/>
      <c r="H1517" s="266"/>
    </row>
    <row r="1518" spans="1:8" s="323" customFormat="1" x14ac:dyDescent="0.2">
      <c r="A1518" s="336"/>
      <c r="B1518" s="336"/>
      <c r="E1518" s="311"/>
      <c r="F1518" s="311"/>
      <c r="G1518" s="266"/>
      <c r="H1518" s="266"/>
    </row>
    <row r="1519" spans="1:8" s="323" customFormat="1" x14ac:dyDescent="0.2">
      <c r="A1519" s="336"/>
      <c r="B1519" s="336"/>
      <c r="E1519" s="311"/>
      <c r="F1519" s="311"/>
      <c r="G1519" s="266"/>
      <c r="H1519" s="266"/>
    </row>
    <row r="1520" spans="1:8" s="323" customFormat="1" x14ac:dyDescent="0.2">
      <c r="A1520" s="336"/>
      <c r="B1520" s="336"/>
      <c r="E1520" s="311"/>
      <c r="F1520" s="311"/>
      <c r="G1520" s="266"/>
      <c r="H1520" s="266"/>
    </row>
    <row r="1521" spans="1:8" s="323" customFormat="1" x14ac:dyDescent="0.2">
      <c r="A1521" s="336"/>
      <c r="B1521" s="336"/>
      <c r="E1521" s="311"/>
      <c r="F1521" s="311"/>
      <c r="G1521" s="266"/>
      <c r="H1521" s="266"/>
    </row>
    <row r="1522" spans="1:8" s="323" customFormat="1" x14ac:dyDescent="0.2">
      <c r="A1522" s="336"/>
      <c r="B1522" s="336"/>
      <c r="E1522" s="311"/>
      <c r="F1522" s="311"/>
      <c r="G1522" s="266"/>
      <c r="H1522" s="266"/>
    </row>
    <row r="1523" spans="1:8" s="323" customFormat="1" x14ac:dyDescent="0.2">
      <c r="A1523" s="336"/>
      <c r="B1523" s="336"/>
      <c r="E1523" s="311"/>
      <c r="F1523" s="311"/>
      <c r="G1523" s="266"/>
      <c r="H1523" s="266"/>
    </row>
    <row r="1524" spans="1:8" s="323" customFormat="1" x14ac:dyDescent="0.2">
      <c r="A1524" s="336"/>
      <c r="B1524" s="336"/>
      <c r="E1524" s="311"/>
      <c r="F1524" s="311"/>
      <c r="G1524" s="266"/>
      <c r="H1524" s="266"/>
    </row>
    <row r="1525" spans="1:8" s="323" customFormat="1" x14ac:dyDescent="0.2">
      <c r="A1525" s="336"/>
      <c r="B1525" s="336"/>
      <c r="E1525" s="311"/>
      <c r="F1525" s="311"/>
      <c r="G1525" s="266"/>
      <c r="H1525" s="266"/>
    </row>
    <row r="1526" spans="1:8" s="323" customFormat="1" x14ac:dyDescent="0.2">
      <c r="A1526" s="336"/>
      <c r="B1526" s="336"/>
      <c r="E1526" s="311"/>
      <c r="F1526" s="311"/>
      <c r="G1526" s="266"/>
      <c r="H1526" s="266"/>
    </row>
    <row r="1527" spans="1:8" s="323" customFormat="1" x14ac:dyDescent="0.2">
      <c r="A1527" s="336"/>
      <c r="B1527" s="336"/>
      <c r="E1527" s="311"/>
      <c r="F1527" s="311"/>
      <c r="G1527" s="266"/>
      <c r="H1527" s="266"/>
    </row>
    <row r="1528" spans="1:8" s="323" customFormat="1" x14ac:dyDescent="0.2">
      <c r="A1528" s="336"/>
      <c r="B1528" s="336"/>
      <c r="E1528" s="311"/>
      <c r="F1528" s="311"/>
      <c r="G1528" s="266"/>
      <c r="H1528" s="266"/>
    </row>
    <row r="1529" spans="1:8" s="323" customFormat="1" x14ac:dyDescent="0.2">
      <c r="A1529" s="336"/>
      <c r="B1529" s="336"/>
      <c r="E1529" s="311"/>
      <c r="F1529" s="311"/>
      <c r="G1529" s="266"/>
      <c r="H1529" s="266"/>
    </row>
    <row r="1530" spans="1:8" s="323" customFormat="1" x14ac:dyDescent="0.2">
      <c r="A1530" s="336"/>
      <c r="B1530" s="336"/>
      <c r="E1530" s="311"/>
      <c r="F1530" s="311"/>
      <c r="G1530" s="266"/>
      <c r="H1530" s="266"/>
    </row>
    <row r="1531" spans="1:8" s="323" customFormat="1" x14ac:dyDescent="0.2">
      <c r="A1531" s="336"/>
      <c r="B1531" s="336"/>
      <c r="E1531" s="311"/>
      <c r="F1531" s="311"/>
      <c r="G1531" s="266"/>
      <c r="H1531" s="266"/>
    </row>
    <row r="1532" spans="1:8" s="323" customFormat="1" x14ac:dyDescent="0.2">
      <c r="A1532" s="336"/>
      <c r="B1532" s="336"/>
      <c r="E1532" s="311"/>
      <c r="F1532" s="311"/>
      <c r="G1532" s="266"/>
      <c r="H1532" s="266"/>
    </row>
    <row r="1533" spans="1:8" s="323" customFormat="1" x14ac:dyDescent="0.2">
      <c r="A1533" s="336"/>
      <c r="B1533" s="336"/>
      <c r="E1533" s="311"/>
      <c r="F1533" s="311"/>
      <c r="G1533" s="266"/>
      <c r="H1533" s="266"/>
    </row>
    <row r="1534" spans="1:8" s="323" customFormat="1" x14ac:dyDescent="0.2">
      <c r="A1534" s="336"/>
      <c r="B1534" s="336"/>
      <c r="E1534" s="311"/>
      <c r="F1534" s="311"/>
      <c r="G1534" s="266"/>
      <c r="H1534" s="266"/>
    </row>
    <row r="1535" spans="1:8" s="323" customFormat="1" x14ac:dyDescent="0.2">
      <c r="A1535" s="336"/>
      <c r="B1535" s="336"/>
      <c r="E1535" s="311"/>
      <c r="F1535" s="311"/>
      <c r="G1535" s="266"/>
      <c r="H1535" s="266"/>
    </row>
    <row r="1536" spans="1:8" s="323" customFormat="1" x14ac:dyDescent="0.2">
      <c r="A1536" s="336"/>
      <c r="B1536" s="336"/>
      <c r="E1536" s="311"/>
      <c r="F1536" s="311"/>
      <c r="G1536" s="266"/>
      <c r="H1536" s="266"/>
    </row>
    <row r="1537" spans="1:8" s="323" customFormat="1" x14ac:dyDescent="0.2">
      <c r="A1537" s="336"/>
      <c r="B1537" s="336"/>
      <c r="E1537" s="311"/>
      <c r="F1537" s="311"/>
      <c r="G1537" s="266"/>
      <c r="H1537" s="266"/>
    </row>
    <row r="1538" spans="1:8" s="323" customFormat="1" x14ac:dyDescent="0.2">
      <c r="A1538" s="336"/>
      <c r="B1538" s="336"/>
      <c r="E1538" s="311"/>
      <c r="F1538" s="311"/>
      <c r="G1538" s="266"/>
      <c r="H1538" s="266"/>
    </row>
    <row r="1539" spans="1:8" s="323" customFormat="1" x14ac:dyDescent="0.2">
      <c r="A1539" s="336"/>
      <c r="B1539" s="336"/>
      <c r="E1539" s="311"/>
      <c r="F1539" s="311"/>
      <c r="G1539" s="266"/>
      <c r="H1539" s="266"/>
    </row>
    <row r="1540" spans="1:8" s="323" customFormat="1" x14ac:dyDescent="0.2">
      <c r="A1540" s="336"/>
      <c r="B1540" s="336"/>
      <c r="E1540" s="311"/>
      <c r="F1540" s="311"/>
      <c r="G1540" s="266"/>
      <c r="H1540" s="266"/>
    </row>
    <row r="1541" spans="1:8" s="323" customFormat="1" x14ac:dyDescent="0.2">
      <c r="A1541" s="336"/>
      <c r="B1541" s="336"/>
      <c r="E1541" s="311"/>
      <c r="F1541" s="311"/>
      <c r="G1541" s="266"/>
      <c r="H1541" s="266"/>
    </row>
    <row r="1542" spans="1:8" s="323" customFormat="1" x14ac:dyDescent="0.2">
      <c r="A1542" s="336"/>
      <c r="B1542" s="336"/>
      <c r="E1542" s="311"/>
      <c r="F1542" s="311"/>
      <c r="G1542" s="266"/>
      <c r="H1542" s="266"/>
    </row>
    <row r="1543" spans="1:8" s="323" customFormat="1" x14ac:dyDescent="0.2">
      <c r="A1543" s="336"/>
      <c r="B1543" s="336"/>
      <c r="E1543" s="311"/>
      <c r="F1543" s="311"/>
      <c r="G1543" s="266"/>
      <c r="H1543" s="266"/>
    </row>
    <row r="1544" spans="1:8" s="323" customFormat="1" x14ac:dyDescent="0.2">
      <c r="A1544" s="336"/>
      <c r="B1544" s="336"/>
      <c r="E1544" s="311"/>
      <c r="F1544" s="311"/>
      <c r="G1544" s="266"/>
      <c r="H1544" s="266"/>
    </row>
    <row r="1545" spans="1:8" s="323" customFormat="1" x14ac:dyDescent="0.2">
      <c r="A1545" s="336"/>
      <c r="B1545" s="336"/>
      <c r="E1545" s="311"/>
      <c r="F1545" s="311"/>
      <c r="G1545" s="266"/>
      <c r="H1545" s="266"/>
    </row>
    <row r="1546" spans="1:8" s="323" customFormat="1" x14ac:dyDescent="0.2">
      <c r="A1546" s="336"/>
      <c r="B1546" s="336"/>
      <c r="E1546" s="311"/>
      <c r="F1546" s="311"/>
      <c r="G1546" s="266"/>
      <c r="H1546" s="266"/>
    </row>
    <row r="1547" spans="1:8" s="323" customFormat="1" x14ac:dyDescent="0.2">
      <c r="A1547" s="336"/>
      <c r="B1547" s="336"/>
      <c r="E1547" s="311"/>
      <c r="F1547" s="311"/>
      <c r="G1547" s="266"/>
      <c r="H1547" s="266"/>
    </row>
    <row r="1548" spans="1:8" s="323" customFormat="1" x14ac:dyDescent="0.2">
      <c r="A1548" s="336"/>
      <c r="B1548" s="336"/>
      <c r="E1548" s="311"/>
      <c r="F1548" s="311"/>
      <c r="G1548" s="266"/>
      <c r="H1548" s="266"/>
    </row>
    <row r="1549" spans="1:8" s="323" customFormat="1" x14ac:dyDescent="0.2">
      <c r="A1549" s="336"/>
      <c r="B1549" s="336"/>
      <c r="E1549" s="311"/>
      <c r="F1549" s="311"/>
      <c r="G1549" s="266"/>
      <c r="H1549" s="266"/>
    </row>
    <row r="1550" spans="1:8" s="323" customFormat="1" x14ac:dyDescent="0.2">
      <c r="A1550" s="336"/>
      <c r="B1550" s="336"/>
      <c r="E1550" s="311"/>
      <c r="F1550" s="311"/>
      <c r="G1550" s="266"/>
      <c r="H1550" s="266"/>
    </row>
    <row r="1551" spans="1:8" s="323" customFormat="1" x14ac:dyDescent="0.2">
      <c r="A1551" s="336"/>
      <c r="B1551" s="336"/>
      <c r="E1551" s="311"/>
      <c r="F1551" s="311"/>
      <c r="G1551" s="266"/>
      <c r="H1551" s="266"/>
    </row>
    <row r="1552" spans="1:8" s="323" customFormat="1" x14ac:dyDescent="0.2">
      <c r="A1552" s="336"/>
      <c r="B1552" s="336"/>
      <c r="E1552" s="311"/>
      <c r="F1552" s="311"/>
      <c r="G1552" s="266"/>
      <c r="H1552" s="266"/>
    </row>
    <row r="1553" spans="1:8" s="323" customFormat="1" x14ac:dyDescent="0.2">
      <c r="A1553" s="336"/>
      <c r="B1553" s="336"/>
      <c r="E1553" s="311"/>
      <c r="F1553" s="311"/>
      <c r="G1553" s="266"/>
      <c r="H1553" s="266"/>
    </row>
    <row r="1554" spans="1:8" s="323" customFormat="1" x14ac:dyDescent="0.2">
      <c r="A1554" s="336"/>
      <c r="B1554" s="336"/>
      <c r="E1554" s="311"/>
      <c r="F1554" s="311"/>
      <c r="G1554" s="266"/>
      <c r="H1554" s="266"/>
    </row>
    <row r="1555" spans="1:8" s="323" customFormat="1" x14ac:dyDescent="0.2">
      <c r="A1555" s="336"/>
      <c r="B1555" s="336"/>
      <c r="E1555" s="311"/>
      <c r="F1555" s="311"/>
      <c r="G1555" s="266"/>
      <c r="H1555" s="266"/>
    </row>
    <row r="1556" spans="1:8" s="323" customFormat="1" x14ac:dyDescent="0.2">
      <c r="A1556" s="336"/>
      <c r="B1556" s="336"/>
      <c r="E1556" s="311"/>
      <c r="F1556" s="311"/>
      <c r="G1556" s="266"/>
      <c r="H1556" s="266"/>
    </row>
    <row r="1557" spans="1:8" s="323" customFormat="1" x14ac:dyDescent="0.2">
      <c r="A1557" s="336"/>
      <c r="B1557" s="336"/>
      <c r="E1557" s="311"/>
      <c r="F1557" s="311"/>
      <c r="G1557" s="266"/>
      <c r="H1557" s="266"/>
    </row>
    <row r="1558" spans="1:8" s="323" customFormat="1" x14ac:dyDescent="0.2">
      <c r="A1558" s="336"/>
      <c r="B1558" s="336"/>
      <c r="E1558" s="311"/>
      <c r="F1558" s="311"/>
      <c r="G1558" s="266"/>
      <c r="H1558" s="266"/>
    </row>
    <row r="1559" spans="1:8" s="323" customFormat="1" x14ac:dyDescent="0.2">
      <c r="A1559" s="336"/>
      <c r="B1559" s="336"/>
      <c r="E1559" s="311"/>
      <c r="F1559" s="311"/>
      <c r="G1559" s="266"/>
      <c r="H1559" s="266"/>
    </row>
    <row r="1560" spans="1:8" s="323" customFormat="1" x14ac:dyDescent="0.2">
      <c r="A1560" s="336"/>
      <c r="B1560" s="336"/>
      <c r="E1560" s="311"/>
      <c r="F1560" s="311"/>
      <c r="G1560" s="266"/>
      <c r="H1560" s="266"/>
    </row>
    <row r="1561" spans="1:8" s="323" customFormat="1" x14ac:dyDescent="0.2">
      <c r="A1561" s="336"/>
      <c r="B1561" s="336"/>
      <c r="E1561" s="311"/>
      <c r="F1561" s="311"/>
      <c r="G1561" s="266"/>
      <c r="H1561" s="266"/>
    </row>
    <row r="1562" spans="1:8" s="323" customFormat="1" x14ac:dyDescent="0.2">
      <c r="A1562" s="336"/>
      <c r="B1562" s="336"/>
      <c r="E1562" s="311"/>
      <c r="F1562" s="311"/>
      <c r="G1562" s="266"/>
      <c r="H1562" s="266"/>
    </row>
    <row r="1563" spans="1:8" s="323" customFormat="1" x14ac:dyDescent="0.2">
      <c r="A1563" s="336"/>
      <c r="B1563" s="336"/>
      <c r="E1563" s="311"/>
      <c r="F1563" s="311"/>
      <c r="G1563" s="266"/>
      <c r="H1563" s="266"/>
    </row>
    <row r="1564" spans="1:8" s="323" customFormat="1" x14ac:dyDescent="0.2">
      <c r="A1564" s="336"/>
      <c r="B1564" s="336"/>
      <c r="E1564" s="311"/>
      <c r="F1564" s="311"/>
      <c r="G1564" s="266"/>
      <c r="H1564" s="266"/>
    </row>
    <row r="1565" spans="1:8" s="323" customFormat="1" x14ac:dyDescent="0.2">
      <c r="A1565" s="336"/>
      <c r="B1565" s="336"/>
      <c r="E1565" s="311"/>
      <c r="F1565" s="311"/>
      <c r="G1565" s="266"/>
      <c r="H1565" s="266"/>
    </row>
    <row r="1566" spans="1:8" s="323" customFormat="1" x14ac:dyDescent="0.2">
      <c r="A1566" s="336"/>
      <c r="B1566" s="336"/>
      <c r="E1566" s="311"/>
      <c r="F1566" s="311"/>
      <c r="G1566" s="266"/>
      <c r="H1566" s="266"/>
    </row>
    <row r="1567" spans="1:8" s="323" customFormat="1" x14ac:dyDescent="0.2">
      <c r="A1567" s="336"/>
      <c r="B1567" s="336"/>
      <c r="E1567" s="311"/>
      <c r="F1567" s="311"/>
      <c r="G1567" s="266"/>
      <c r="H1567" s="266"/>
    </row>
    <row r="1568" spans="1:8" s="323" customFormat="1" x14ac:dyDescent="0.2">
      <c r="A1568" s="336"/>
      <c r="B1568" s="336"/>
      <c r="E1568" s="311"/>
      <c r="F1568" s="311"/>
      <c r="G1568" s="266"/>
      <c r="H1568" s="266"/>
    </row>
    <row r="1569" spans="1:8" s="323" customFormat="1" x14ac:dyDescent="0.2">
      <c r="A1569" s="336"/>
      <c r="B1569" s="336"/>
      <c r="E1569" s="311"/>
      <c r="F1569" s="311"/>
      <c r="G1569" s="266"/>
      <c r="H1569" s="266"/>
    </row>
    <row r="1570" spans="1:8" s="323" customFormat="1" x14ac:dyDescent="0.2">
      <c r="A1570" s="336"/>
      <c r="B1570" s="336"/>
      <c r="E1570" s="311"/>
      <c r="F1570" s="311"/>
      <c r="G1570" s="266"/>
      <c r="H1570" s="266"/>
    </row>
    <row r="1571" spans="1:8" s="323" customFormat="1" x14ac:dyDescent="0.2">
      <c r="A1571" s="336"/>
      <c r="B1571" s="336"/>
      <c r="E1571" s="311"/>
      <c r="F1571" s="311"/>
      <c r="G1571" s="266"/>
      <c r="H1571" s="266"/>
    </row>
    <row r="1572" spans="1:8" s="323" customFormat="1" x14ac:dyDescent="0.2">
      <c r="A1572" s="336"/>
      <c r="B1572" s="336"/>
      <c r="E1572" s="311"/>
      <c r="F1572" s="311"/>
      <c r="G1572" s="266"/>
      <c r="H1572" s="266"/>
    </row>
    <row r="1573" spans="1:8" s="323" customFormat="1" x14ac:dyDescent="0.2">
      <c r="A1573" s="336"/>
      <c r="B1573" s="336"/>
      <c r="E1573" s="311"/>
      <c r="F1573" s="311"/>
      <c r="G1573" s="266"/>
      <c r="H1573" s="266"/>
    </row>
    <row r="1574" spans="1:8" s="323" customFormat="1" x14ac:dyDescent="0.2">
      <c r="A1574" s="336"/>
      <c r="B1574" s="336"/>
      <c r="E1574" s="311"/>
      <c r="F1574" s="311"/>
      <c r="G1574" s="266"/>
      <c r="H1574" s="266"/>
    </row>
    <row r="1575" spans="1:8" s="323" customFormat="1" x14ac:dyDescent="0.2">
      <c r="A1575" s="336"/>
      <c r="B1575" s="336"/>
      <c r="E1575" s="311"/>
      <c r="F1575" s="311"/>
      <c r="G1575" s="266"/>
      <c r="H1575" s="266"/>
    </row>
    <row r="1576" spans="1:8" s="323" customFormat="1" x14ac:dyDescent="0.2">
      <c r="A1576" s="336"/>
      <c r="B1576" s="336"/>
      <c r="E1576" s="311"/>
      <c r="F1576" s="311"/>
      <c r="G1576" s="266"/>
      <c r="H1576" s="266"/>
    </row>
    <row r="1577" spans="1:8" s="323" customFormat="1" x14ac:dyDescent="0.2">
      <c r="A1577" s="336"/>
      <c r="B1577" s="336"/>
      <c r="E1577" s="311"/>
      <c r="F1577" s="311"/>
      <c r="G1577" s="266"/>
      <c r="H1577" s="266"/>
    </row>
    <row r="1578" spans="1:8" s="323" customFormat="1" x14ac:dyDescent="0.2">
      <c r="A1578" s="336"/>
      <c r="B1578" s="336"/>
      <c r="E1578" s="311"/>
      <c r="F1578" s="311"/>
      <c r="G1578" s="266"/>
      <c r="H1578" s="266"/>
    </row>
    <row r="1579" spans="1:8" s="323" customFormat="1" x14ac:dyDescent="0.2">
      <c r="A1579" s="336"/>
      <c r="B1579" s="336"/>
      <c r="E1579" s="311"/>
      <c r="F1579" s="311"/>
      <c r="G1579" s="266"/>
      <c r="H1579" s="266"/>
    </row>
    <row r="1580" spans="1:8" s="323" customFormat="1" x14ac:dyDescent="0.2">
      <c r="A1580" s="336"/>
      <c r="B1580" s="336"/>
      <c r="E1580" s="311"/>
      <c r="F1580" s="311"/>
      <c r="G1580" s="266"/>
      <c r="H1580" s="266"/>
    </row>
    <row r="1581" spans="1:8" s="323" customFormat="1" x14ac:dyDescent="0.2">
      <c r="A1581" s="336"/>
      <c r="B1581" s="336"/>
      <c r="E1581" s="311"/>
      <c r="F1581" s="311"/>
      <c r="G1581" s="266"/>
      <c r="H1581" s="266"/>
    </row>
    <row r="1582" spans="1:8" s="323" customFormat="1" x14ac:dyDescent="0.2">
      <c r="A1582" s="336"/>
      <c r="B1582" s="336"/>
      <c r="E1582" s="311"/>
      <c r="F1582" s="311"/>
      <c r="G1582" s="266"/>
      <c r="H1582" s="266"/>
    </row>
    <row r="1583" spans="1:8" s="323" customFormat="1" x14ac:dyDescent="0.2">
      <c r="A1583" s="336"/>
      <c r="B1583" s="336"/>
      <c r="E1583" s="311"/>
      <c r="F1583" s="311"/>
      <c r="G1583" s="266"/>
      <c r="H1583" s="266"/>
    </row>
    <row r="1584" spans="1:8" s="323" customFormat="1" x14ac:dyDescent="0.2">
      <c r="A1584" s="336"/>
      <c r="B1584" s="336"/>
      <c r="E1584" s="311"/>
      <c r="F1584" s="311"/>
      <c r="G1584" s="266"/>
      <c r="H1584" s="266"/>
    </row>
    <row r="1585" spans="1:8" s="323" customFormat="1" x14ac:dyDescent="0.2">
      <c r="A1585" s="336"/>
      <c r="B1585" s="336"/>
      <c r="E1585" s="311"/>
      <c r="F1585" s="311"/>
      <c r="G1585" s="266"/>
      <c r="H1585" s="266"/>
    </row>
    <row r="1586" spans="1:8" s="323" customFormat="1" x14ac:dyDescent="0.2">
      <c r="A1586" s="336"/>
      <c r="B1586" s="336"/>
      <c r="E1586" s="311"/>
      <c r="F1586" s="311"/>
      <c r="G1586" s="266"/>
      <c r="H1586" s="266"/>
    </row>
    <row r="1587" spans="1:8" s="323" customFormat="1" x14ac:dyDescent="0.2">
      <c r="A1587" s="336"/>
      <c r="B1587" s="336"/>
      <c r="E1587" s="311"/>
      <c r="F1587" s="311"/>
      <c r="G1587" s="266"/>
      <c r="H1587" s="266"/>
    </row>
    <row r="1588" spans="1:8" s="323" customFormat="1" x14ac:dyDescent="0.2">
      <c r="A1588" s="336"/>
      <c r="B1588" s="336"/>
      <c r="E1588" s="311"/>
      <c r="F1588" s="311"/>
      <c r="G1588" s="266"/>
      <c r="H1588" s="266"/>
    </row>
    <row r="1589" spans="1:8" s="323" customFormat="1" x14ac:dyDescent="0.2">
      <c r="A1589" s="336"/>
      <c r="B1589" s="336"/>
      <c r="E1589" s="311"/>
      <c r="F1589" s="311"/>
      <c r="G1589" s="266"/>
      <c r="H1589" s="266"/>
    </row>
    <row r="1590" spans="1:8" s="323" customFormat="1" x14ac:dyDescent="0.2">
      <c r="A1590" s="336"/>
      <c r="B1590" s="336"/>
      <c r="E1590" s="311"/>
      <c r="F1590" s="311"/>
      <c r="G1590" s="266"/>
      <c r="H1590" s="266"/>
    </row>
    <row r="1591" spans="1:8" s="323" customFormat="1" x14ac:dyDescent="0.2">
      <c r="A1591" s="336"/>
      <c r="B1591" s="336"/>
      <c r="E1591" s="311"/>
      <c r="F1591" s="311"/>
      <c r="G1591" s="266"/>
      <c r="H1591" s="266"/>
    </row>
    <row r="1592" spans="1:8" s="323" customFormat="1" x14ac:dyDescent="0.2">
      <c r="A1592" s="336"/>
      <c r="B1592" s="336"/>
      <c r="E1592" s="311"/>
      <c r="F1592" s="311"/>
      <c r="G1592" s="266"/>
      <c r="H1592" s="266"/>
    </row>
    <row r="1593" spans="1:8" s="323" customFormat="1" x14ac:dyDescent="0.2">
      <c r="A1593" s="336"/>
      <c r="B1593" s="336"/>
      <c r="E1593" s="311"/>
      <c r="F1593" s="311"/>
      <c r="G1593" s="266"/>
      <c r="H1593" s="266"/>
    </row>
    <row r="1594" spans="1:8" s="323" customFormat="1" x14ac:dyDescent="0.2">
      <c r="A1594" s="336"/>
      <c r="B1594" s="336"/>
      <c r="E1594" s="311"/>
      <c r="F1594" s="311"/>
      <c r="G1594" s="266"/>
      <c r="H1594" s="266"/>
    </row>
    <row r="1595" spans="1:8" s="323" customFormat="1" x14ac:dyDescent="0.2">
      <c r="A1595" s="336"/>
      <c r="B1595" s="336"/>
      <c r="E1595" s="311"/>
      <c r="F1595" s="311"/>
      <c r="G1595" s="266"/>
      <c r="H1595" s="266"/>
    </row>
    <row r="1596" spans="1:8" s="323" customFormat="1" x14ac:dyDescent="0.2">
      <c r="A1596" s="336"/>
      <c r="B1596" s="336"/>
      <c r="E1596" s="311"/>
      <c r="F1596" s="311"/>
      <c r="G1596" s="266"/>
      <c r="H1596" s="266"/>
    </row>
    <row r="1597" spans="1:8" s="323" customFormat="1" x14ac:dyDescent="0.2">
      <c r="A1597" s="336"/>
      <c r="B1597" s="336"/>
      <c r="E1597" s="311"/>
      <c r="F1597" s="311"/>
      <c r="G1597" s="266"/>
      <c r="H1597" s="266"/>
    </row>
    <row r="1598" spans="1:8" s="323" customFormat="1" x14ac:dyDescent="0.2">
      <c r="A1598" s="336"/>
      <c r="B1598" s="336"/>
      <c r="E1598" s="311"/>
      <c r="F1598" s="311"/>
      <c r="G1598" s="266"/>
      <c r="H1598" s="266"/>
    </row>
    <row r="1599" spans="1:8" s="323" customFormat="1" x14ac:dyDescent="0.2">
      <c r="A1599" s="336"/>
      <c r="B1599" s="336"/>
      <c r="E1599" s="311"/>
      <c r="F1599" s="311"/>
      <c r="G1599" s="266"/>
      <c r="H1599" s="266"/>
    </row>
    <row r="1600" spans="1:8" s="323" customFormat="1" x14ac:dyDescent="0.2">
      <c r="A1600" s="336"/>
      <c r="B1600" s="336"/>
      <c r="E1600" s="311"/>
      <c r="F1600" s="311"/>
      <c r="G1600" s="266"/>
      <c r="H1600" s="266"/>
    </row>
    <row r="1601" spans="1:8" s="323" customFormat="1" x14ac:dyDescent="0.2">
      <c r="A1601" s="336"/>
      <c r="B1601" s="336"/>
      <c r="E1601" s="311"/>
      <c r="F1601" s="311"/>
      <c r="G1601" s="266"/>
      <c r="H1601" s="266"/>
    </row>
    <row r="1602" spans="1:8" s="323" customFormat="1" x14ac:dyDescent="0.2">
      <c r="A1602" s="336"/>
      <c r="B1602" s="336"/>
      <c r="E1602" s="311"/>
      <c r="F1602" s="311"/>
      <c r="G1602" s="266"/>
      <c r="H1602" s="266"/>
    </row>
    <row r="1603" spans="1:8" s="323" customFormat="1" x14ac:dyDescent="0.2">
      <c r="A1603" s="336"/>
      <c r="B1603" s="336"/>
      <c r="E1603" s="311"/>
      <c r="F1603" s="311"/>
      <c r="G1603" s="266"/>
      <c r="H1603" s="266"/>
    </row>
    <row r="1604" spans="1:8" s="323" customFormat="1" x14ac:dyDescent="0.2">
      <c r="A1604" s="336"/>
      <c r="B1604" s="336"/>
      <c r="E1604" s="311"/>
      <c r="F1604" s="311"/>
      <c r="G1604" s="266"/>
      <c r="H1604" s="266"/>
    </row>
    <row r="1605" spans="1:8" s="323" customFormat="1" x14ac:dyDescent="0.2">
      <c r="A1605" s="336"/>
      <c r="B1605" s="336"/>
      <c r="E1605" s="311"/>
      <c r="F1605" s="311"/>
      <c r="G1605" s="266"/>
      <c r="H1605" s="266"/>
    </row>
    <row r="1606" spans="1:8" s="323" customFormat="1" x14ac:dyDescent="0.2">
      <c r="A1606" s="336"/>
      <c r="B1606" s="336"/>
      <c r="E1606" s="311"/>
      <c r="F1606" s="311"/>
      <c r="G1606" s="266"/>
      <c r="H1606" s="266"/>
    </row>
    <row r="1607" spans="1:8" s="323" customFormat="1" x14ac:dyDescent="0.2">
      <c r="A1607" s="336"/>
      <c r="B1607" s="336"/>
      <c r="E1607" s="311"/>
      <c r="F1607" s="311"/>
      <c r="G1607" s="266"/>
      <c r="H1607" s="266"/>
    </row>
    <row r="1608" spans="1:8" s="323" customFormat="1" x14ac:dyDescent="0.2">
      <c r="A1608" s="336"/>
      <c r="B1608" s="336"/>
      <c r="E1608" s="311"/>
      <c r="F1608" s="311"/>
      <c r="G1608" s="266"/>
      <c r="H1608" s="266"/>
    </row>
    <row r="1609" spans="1:8" s="323" customFormat="1" x14ac:dyDescent="0.2">
      <c r="A1609" s="336"/>
      <c r="B1609" s="336"/>
      <c r="E1609" s="311"/>
      <c r="F1609" s="311"/>
      <c r="G1609" s="266"/>
      <c r="H1609" s="266"/>
    </row>
    <row r="1610" spans="1:8" s="323" customFormat="1" x14ac:dyDescent="0.2">
      <c r="A1610" s="336"/>
      <c r="B1610" s="336"/>
      <c r="E1610" s="311"/>
      <c r="F1610" s="311"/>
      <c r="G1610" s="266"/>
      <c r="H1610" s="266"/>
    </row>
    <row r="1611" spans="1:8" s="323" customFormat="1" x14ac:dyDescent="0.2">
      <c r="A1611" s="336"/>
      <c r="B1611" s="336"/>
      <c r="E1611" s="311"/>
      <c r="F1611" s="311"/>
      <c r="G1611" s="266"/>
      <c r="H1611" s="266"/>
    </row>
    <row r="1612" spans="1:8" s="323" customFormat="1" x14ac:dyDescent="0.2">
      <c r="A1612" s="336"/>
      <c r="B1612" s="336"/>
      <c r="E1612" s="311"/>
      <c r="F1612" s="311"/>
      <c r="G1612" s="266"/>
      <c r="H1612" s="266"/>
    </row>
    <row r="1613" spans="1:8" s="323" customFormat="1" x14ac:dyDescent="0.2">
      <c r="A1613" s="336"/>
      <c r="B1613" s="336"/>
      <c r="E1613" s="311"/>
      <c r="F1613" s="311"/>
      <c r="G1613" s="266"/>
      <c r="H1613" s="266"/>
    </row>
    <row r="1614" spans="1:8" s="323" customFormat="1" x14ac:dyDescent="0.2">
      <c r="A1614" s="336"/>
      <c r="B1614" s="336"/>
      <c r="E1614" s="311"/>
      <c r="F1614" s="311"/>
      <c r="G1614" s="266"/>
      <c r="H1614" s="266"/>
    </row>
    <row r="1615" spans="1:8" s="323" customFormat="1" x14ac:dyDescent="0.2">
      <c r="A1615" s="336"/>
      <c r="B1615" s="336"/>
      <c r="E1615" s="311"/>
      <c r="F1615" s="311"/>
      <c r="G1615" s="266"/>
      <c r="H1615" s="266"/>
    </row>
    <row r="1616" spans="1:8" s="323" customFormat="1" x14ac:dyDescent="0.2">
      <c r="A1616" s="336"/>
      <c r="B1616" s="336"/>
      <c r="E1616" s="311"/>
      <c r="F1616" s="311"/>
      <c r="G1616" s="266"/>
      <c r="H1616" s="266"/>
    </row>
    <row r="1617" spans="1:8" s="323" customFormat="1" x14ac:dyDescent="0.2">
      <c r="A1617" s="336"/>
      <c r="B1617" s="336"/>
      <c r="E1617" s="311"/>
      <c r="F1617" s="311"/>
      <c r="G1617" s="266"/>
      <c r="H1617" s="266"/>
    </row>
    <row r="1618" spans="1:8" s="323" customFormat="1" x14ac:dyDescent="0.2">
      <c r="A1618" s="336"/>
      <c r="B1618" s="336"/>
      <c r="E1618" s="311"/>
      <c r="F1618" s="311"/>
      <c r="G1618" s="266"/>
      <c r="H1618" s="266"/>
    </row>
    <row r="1619" spans="1:8" s="323" customFormat="1" x14ac:dyDescent="0.2">
      <c r="A1619" s="336"/>
      <c r="B1619" s="336"/>
      <c r="E1619" s="311"/>
      <c r="F1619" s="311"/>
      <c r="G1619" s="266"/>
      <c r="H1619" s="266"/>
    </row>
    <row r="1620" spans="1:8" s="323" customFormat="1" x14ac:dyDescent="0.2">
      <c r="A1620" s="336"/>
      <c r="B1620" s="336"/>
      <c r="E1620" s="311"/>
      <c r="F1620" s="311"/>
      <c r="G1620" s="266"/>
      <c r="H1620" s="266"/>
    </row>
    <row r="1621" spans="1:8" s="323" customFormat="1" x14ac:dyDescent="0.2">
      <c r="A1621" s="336"/>
      <c r="B1621" s="336"/>
      <c r="E1621" s="311"/>
      <c r="F1621" s="311"/>
      <c r="G1621" s="266"/>
      <c r="H1621" s="266"/>
    </row>
    <row r="1622" spans="1:8" s="323" customFormat="1" x14ac:dyDescent="0.2">
      <c r="A1622" s="336"/>
      <c r="B1622" s="336"/>
      <c r="E1622" s="311"/>
      <c r="F1622" s="311"/>
      <c r="G1622" s="266"/>
      <c r="H1622" s="266"/>
    </row>
    <row r="1623" spans="1:8" s="323" customFormat="1" x14ac:dyDescent="0.2">
      <c r="A1623" s="336"/>
      <c r="B1623" s="336"/>
      <c r="E1623" s="311"/>
      <c r="F1623" s="311"/>
      <c r="G1623" s="266"/>
      <c r="H1623" s="266"/>
    </row>
    <row r="1624" spans="1:8" s="323" customFormat="1" x14ac:dyDescent="0.2">
      <c r="A1624" s="336"/>
      <c r="B1624" s="336"/>
      <c r="E1624" s="311"/>
      <c r="F1624" s="311"/>
      <c r="G1624" s="266"/>
      <c r="H1624" s="266"/>
    </row>
    <row r="1625" spans="1:8" s="323" customFormat="1" x14ac:dyDescent="0.2">
      <c r="A1625" s="336"/>
      <c r="B1625" s="336"/>
      <c r="E1625" s="311"/>
      <c r="F1625" s="311"/>
      <c r="G1625" s="266"/>
      <c r="H1625" s="266"/>
    </row>
    <row r="1626" spans="1:8" s="323" customFormat="1" x14ac:dyDescent="0.2">
      <c r="A1626" s="336"/>
      <c r="B1626" s="336"/>
      <c r="E1626" s="311"/>
      <c r="F1626" s="311"/>
      <c r="G1626" s="266"/>
      <c r="H1626" s="266"/>
    </row>
    <row r="1627" spans="1:8" s="323" customFormat="1" x14ac:dyDescent="0.2">
      <c r="A1627" s="336"/>
      <c r="B1627" s="336"/>
      <c r="E1627" s="311"/>
      <c r="F1627" s="311"/>
      <c r="G1627" s="266"/>
      <c r="H1627" s="266"/>
    </row>
    <row r="1628" spans="1:8" s="323" customFormat="1" x14ac:dyDescent="0.2">
      <c r="A1628" s="336"/>
      <c r="B1628" s="336"/>
      <c r="E1628" s="311"/>
      <c r="F1628" s="311"/>
      <c r="G1628" s="266"/>
      <c r="H1628" s="266"/>
    </row>
    <row r="1629" spans="1:8" s="323" customFormat="1" x14ac:dyDescent="0.2">
      <c r="A1629" s="336"/>
      <c r="B1629" s="336"/>
      <c r="E1629" s="311"/>
      <c r="F1629" s="311"/>
      <c r="G1629" s="266"/>
      <c r="H1629" s="266"/>
    </row>
    <row r="1630" spans="1:8" s="323" customFormat="1" x14ac:dyDescent="0.2">
      <c r="A1630" s="336"/>
      <c r="B1630" s="336"/>
      <c r="E1630" s="311"/>
      <c r="F1630" s="311"/>
      <c r="G1630" s="266"/>
      <c r="H1630" s="266"/>
    </row>
    <row r="1631" spans="1:8" s="323" customFormat="1" x14ac:dyDescent="0.2">
      <c r="A1631" s="336"/>
      <c r="B1631" s="336"/>
      <c r="E1631" s="311"/>
      <c r="F1631" s="311"/>
      <c r="G1631" s="266"/>
      <c r="H1631" s="266"/>
    </row>
    <row r="1632" spans="1:8" s="323" customFormat="1" x14ac:dyDescent="0.2">
      <c r="A1632" s="336"/>
      <c r="B1632" s="336"/>
      <c r="E1632" s="311"/>
      <c r="F1632" s="311"/>
      <c r="G1632" s="266"/>
      <c r="H1632" s="266"/>
    </row>
    <row r="1633" spans="1:8" s="323" customFormat="1" x14ac:dyDescent="0.2">
      <c r="A1633" s="336"/>
      <c r="B1633" s="336"/>
      <c r="E1633" s="311"/>
      <c r="F1633" s="311"/>
      <c r="G1633" s="266"/>
      <c r="H1633" s="266"/>
    </row>
    <row r="1634" spans="1:8" s="323" customFormat="1" x14ac:dyDescent="0.2">
      <c r="A1634" s="336"/>
      <c r="B1634" s="336"/>
      <c r="E1634" s="311"/>
      <c r="F1634" s="311"/>
      <c r="G1634" s="266"/>
      <c r="H1634" s="266"/>
    </row>
    <row r="1635" spans="1:8" s="323" customFormat="1" x14ac:dyDescent="0.2">
      <c r="A1635" s="336"/>
      <c r="B1635" s="336"/>
      <c r="E1635" s="311"/>
      <c r="F1635" s="311"/>
      <c r="G1635" s="266"/>
      <c r="H1635" s="266"/>
    </row>
    <row r="1636" spans="1:8" s="323" customFormat="1" x14ac:dyDescent="0.2">
      <c r="A1636" s="336"/>
      <c r="B1636" s="336"/>
      <c r="E1636" s="311"/>
      <c r="F1636" s="311"/>
      <c r="G1636" s="266"/>
      <c r="H1636" s="266"/>
    </row>
    <row r="1637" spans="1:8" s="323" customFormat="1" x14ac:dyDescent="0.2">
      <c r="A1637" s="336"/>
      <c r="B1637" s="336"/>
      <c r="E1637" s="311"/>
      <c r="F1637" s="311"/>
      <c r="G1637" s="266"/>
      <c r="H1637" s="266"/>
    </row>
    <row r="1638" spans="1:8" s="323" customFormat="1" x14ac:dyDescent="0.2">
      <c r="A1638" s="336"/>
      <c r="B1638" s="336"/>
      <c r="E1638" s="311"/>
      <c r="F1638" s="311"/>
      <c r="G1638" s="266"/>
      <c r="H1638" s="266"/>
    </row>
    <row r="1639" spans="1:8" s="323" customFormat="1" x14ac:dyDescent="0.2">
      <c r="A1639" s="336"/>
      <c r="B1639" s="336"/>
      <c r="E1639" s="311"/>
      <c r="F1639" s="311"/>
      <c r="G1639" s="266"/>
      <c r="H1639" s="266"/>
    </row>
    <row r="1640" spans="1:8" s="323" customFormat="1" x14ac:dyDescent="0.2">
      <c r="A1640" s="336"/>
      <c r="B1640" s="336"/>
      <c r="E1640" s="311"/>
      <c r="F1640" s="311"/>
      <c r="G1640" s="266"/>
      <c r="H1640" s="266"/>
    </row>
    <row r="1641" spans="1:8" s="323" customFormat="1" x14ac:dyDescent="0.2">
      <c r="A1641" s="336"/>
      <c r="B1641" s="336"/>
      <c r="E1641" s="311"/>
      <c r="F1641" s="311"/>
      <c r="G1641" s="266"/>
      <c r="H1641" s="266"/>
    </row>
    <row r="1642" spans="1:8" s="323" customFormat="1" x14ac:dyDescent="0.2">
      <c r="A1642" s="336"/>
      <c r="B1642" s="336"/>
      <c r="E1642" s="311"/>
      <c r="F1642" s="311"/>
      <c r="G1642" s="266"/>
      <c r="H1642" s="266"/>
    </row>
    <row r="1643" spans="1:8" s="323" customFormat="1" x14ac:dyDescent="0.2">
      <c r="A1643" s="336"/>
      <c r="B1643" s="336"/>
      <c r="E1643" s="311"/>
      <c r="F1643" s="311"/>
      <c r="G1643" s="266"/>
      <c r="H1643" s="266"/>
    </row>
    <row r="1644" spans="1:8" s="323" customFormat="1" x14ac:dyDescent="0.2">
      <c r="A1644" s="336"/>
      <c r="B1644" s="336"/>
      <c r="E1644" s="311"/>
      <c r="F1644" s="311"/>
      <c r="G1644" s="266"/>
      <c r="H1644" s="266"/>
    </row>
    <row r="1645" spans="1:8" s="323" customFormat="1" x14ac:dyDescent="0.2">
      <c r="A1645" s="336"/>
      <c r="B1645" s="336"/>
      <c r="E1645" s="311"/>
      <c r="F1645" s="311"/>
      <c r="G1645" s="266"/>
      <c r="H1645" s="266"/>
    </row>
    <row r="1646" spans="1:8" s="323" customFormat="1" x14ac:dyDescent="0.2">
      <c r="A1646" s="336"/>
      <c r="B1646" s="336"/>
      <c r="E1646" s="311"/>
      <c r="F1646" s="311"/>
      <c r="G1646" s="266"/>
      <c r="H1646" s="266"/>
    </row>
    <row r="1647" spans="1:8" s="323" customFormat="1" x14ac:dyDescent="0.2">
      <c r="A1647" s="336"/>
      <c r="B1647" s="336"/>
      <c r="E1647" s="311"/>
      <c r="F1647" s="311"/>
      <c r="G1647" s="266"/>
      <c r="H1647" s="266"/>
    </row>
    <row r="1648" spans="1:8" s="323" customFormat="1" x14ac:dyDescent="0.2">
      <c r="A1648" s="336"/>
      <c r="B1648" s="336"/>
      <c r="E1648" s="311"/>
      <c r="F1648" s="311"/>
      <c r="G1648" s="266"/>
      <c r="H1648" s="266"/>
    </row>
    <row r="1649" spans="1:8" s="323" customFormat="1" x14ac:dyDescent="0.2">
      <c r="A1649" s="336"/>
      <c r="B1649" s="336"/>
      <c r="E1649" s="311"/>
      <c r="F1649" s="311"/>
      <c r="G1649" s="266"/>
      <c r="H1649" s="266"/>
    </row>
    <row r="1650" spans="1:8" s="323" customFormat="1" x14ac:dyDescent="0.2">
      <c r="A1650" s="336"/>
      <c r="B1650" s="336"/>
      <c r="E1650" s="311"/>
      <c r="F1650" s="311"/>
      <c r="G1650" s="266"/>
      <c r="H1650" s="266"/>
    </row>
    <row r="1651" spans="1:8" s="323" customFormat="1" x14ac:dyDescent="0.2">
      <c r="A1651" s="336"/>
      <c r="B1651" s="336"/>
      <c r="E1651" s="311"/>
      <c r="F1651" s="311"/>
      <c r="G1651" s="266"/>
      <c r="H1651" s="266"/>
    </row>
    <row r="1652" spans="1:8" s="323" customFormat="1" x14ac:dyDescent="0.2">
      <c r="A1652" s="336"/>
      <c r="B1652" s="336"/>
      <c r="E1652" s="311"/>
      <c r="F1652" s="311"/>
      <c r="G1652" s="266"/>
      <c r="H1652" s="266"/>
    </row>
    <row r="1653" spans="1:8" s="323" customFormat="1" x14ac:dyDescent="0.2">
      <c r="A1653" s="336"/>
      <c r="B1653" s="336"/>
      <c r="E1653" s="311"/>
      <c r="F1653" s="311"/>
      <c r="G1653" s="266"/>
      <c r="H1653" s="266"/>
    </row>
    <row r="1654" spans="1:8" s="323" customFormat="1" x14ac:dyDescent="0.2">
      <c r="A1654" s="336"/>
      <c r="B1654" s="336"/>
      <c r="E1654" s="311"/>
      <c r="F1654" s="311"/>
      <c r="G1654" s="266"/>
      <c r="H1654" s="266"/>
    </row>
    <row r="1655" spans="1:8" s="323" customFormat="1" x14ac:dyDescent="0.2">
      <c r="A1655" s="336"/>
      <c r="B1655" s="336"/>
      <c r="E1655" s="311"/>
      <c r="F1655" s="311"/>
      <c r="G1655" s="266"/>
      <c r="H1655" s="266"/>
    </row>
    <row r="1656" spans="1:8" s="323" customFormat="1" x14ac:dyDescent="0.2">
      <c r="A1656" s="336"/>
      <c r="B1656" s="336"/>
      <c r="E1656" s="311"/>
      <c r="F1656" s="311"/>
      <c r="G1656" s="266"/>
      <c r="H1656" s="266"/>
    </row>
    <row r="1657" spans="1:8" s="323" customFormat="1" x14ac:dyDescent="0.2">
      <c r="A1657" s="336"/>
      <c r="B1657" s="336"/>
      <c r="E1657" s="311"/>
      <c r="F1657" s="311"/>
      <c r="G1657" s="266"/>
      <c r="H1657" s="266"/>
    </row>
    <row r="1658" spans="1:8" s="323" customFormat="1" x14ac:dyDescent="0.2">
      <c r="A1658" s="336"/>
      <c r="B1658" s="336"/>
      <c r="E1658" s="311"/>
      <c r="F1658" s="311"/>
      <c r="G1658" s="266"/>
      <c r="H1658" s="266"/>
    </row>
    <row r="1659" spans="1:8" s="323" customFormat="1" x14ac:dyDescent="0.2">
      <c r="A1659" s="336"/>
      <c r="B1659" s="336"/>
      <c r="E1659" s="311"/>
      <c r="F1659" s="311"/>
      <c r="G1659" s="266"/>
      <c r="H1659" s="266"/>
    </row>
    <row r="1660" spans="1:8" s="323" customFormat="1" x14ac:dyDescent="0.2">
      <c r="A1660" s="336"/>
      <c r="B1660" s="336"/>
      <c r="E1660" s="311"/>
      <c r="F1660" s="311"/>
      <c r="G1660" s="266"/>
      <c r="H1660" s="266"/>
    </row>
    <row r="1661" spans="1:8" s="323" customFormat="1" x14ac:dyDescent="0.2">
      <c r="A1661" s="336"/>
      <c r="B1661" s="336"/>
      <c r="E1661" s="311"/>
      <c r="F1661" s="311"/>
      <c r="G1661" s="266"/>
      <c r="H1661" s="266"/>
    </row>
    <row r="1662" spans="1:8" s="323" customFormat="1" x14ac:dyDescent="0.2">
      <c r="A1662" s="336"/>
      <c r="B1662" s="336"/>
      <c r="E1662" s="311"/>
      <c r="F1662" s="311"/>
      <c r="G1662" s="266"/>
      <c r="H1662" s="266"/>
    </row>
    <row r="1663" spans="1:8" s="323" customFormat="1" x14ac:dyDescent="0.2">
      <c r="A1663" s="336"/>
      <c r="B1663" s="336"/>
      <c r="E1663" s="311"/>
      <c r="F1663" s="311"/>
      <c r="G1663" s="266"/>
      <c r="H1663" s="266"/>
    </row>
    <row r="1664" spans="1:8" s="323" customFormat="1" x14ac:dyDescent="0.2">
      <c r="A1664" s="336"/>
      <c r="B1664" s="336"/>
      <c r="E1664" s="311"/>
      <c r="F1664" s="311"/>
      <c r="G1664" s="266"/>
      <c r="H1664" s="266"/>
    </row>
    <row r="1665" spans="1:8" s="323" customFormat="1" x14ac:dyDescent="0.2">
      <c r="A1665" s="336"/>
      <c r="B1665" s="336"/>
      <c r="E1665" s="311"/>
      <c r="F1665" s="311"/>
      <c r="G1665" s="266"/>
      <c r="H1665" s="266"/>
    </row>
    <row r="1666" spans="1:8" s="323" customFormat="1" x14ac:dyDescent="0.2">
      <c r="A1666" s="336"/>
      <c r="B1666" s="336"/>
      <c r="E1666" s="311"/>
      <c r="F1666" s="311"/>
      <c r="G1666" s="266"/>
      <c r="H1666" s="266"/>
    </row>
    <row r="1667" spans="1:8" s="323" customFormat="1" x14ac:dyDescent="0.2">
      <c r="A1667" s="336"/>
      <c r="B1667" s="336"/>
      <c r="E1667" s="311"/>
      <c r="F1667" s="311"/>
      <c r="G1667" s="266"/>
      <c r="H1667" s="266"/>
    </row>
    <row r="1668" spans="1:8" s="323" customFormat="1" x14ac:dyDescent="0.2">
      <c r="A1668" s="336"/>
      <c r="B1668" s="336"/>
      <c r="E1668" s="311"/>
      <c r="F1668" s="311"/>
      <c r="G1668" s="266"/>
      <c r="H1668" s="266"/>
    </row>
    <row r="1669" spans="1:8" s="323" customFormat="1" x14ac:dyDescent="0.2">
      <c r="A1669" s="336"/>
      <c r="B1669" s="336"/>
      <c r="E1669" s="311"/>
      <c r="F1669" s="311"/>
      <c r="G1669" s="266"/>
      <c r="H1669" s="266"/>
    </row>
    <row r="1670" spans="1:8" s="323" customFormat="1" x14ac:dyDescent="0.2">
      <c r="A1670" s="336"/>
      <c r="B1670" s="336"/>
      <c r="E1670" s="311"/>
      <c r="F1670" s="311"/>
      <c r="G1670" s="266"/>
      <c r="H1670" s="266"/>
    </row>
    <row r="1671" spans="1:8" s="323" customFormat="1" x14ac:dyDescent="0.2">
      <c r="A1671" s="336"/>
      <c r="B1671" s="336"/>
      <c r="E1671" s="311"/>
      <c r="F1671" s="311"/>
      <c r="G1671" s="266"/>
      <c r="H1671" s="266"/>
    </row>
    <row r="1672" spans="1:8" s="323" customFormat="1" x14ac:dyDescent="0.2">
      <c r="A1672" s="336"/>
      <c r="B1672" s="336"/>
      <c r="E1672" s="311"/>
      <c r="F1672" s="311"/>
      <c r="G1672" s="266"/>
      <c r="H1672" s="266"/>
    </row>
    <row r="1673" spans="1:8" s="323" customFormat="1" x14ac:dyDescent="0.2">
      <c r="A1673" s="336"/>
      <c r="B1673" s="336"/>
      <c r="E1673" s="311"/>
      <c r="F1673" s="311"/>
      <c r="G1673" s="266"/>
      <c r="H1673" s="266"/>
    </row>
    <row r="1674" spans="1:8" s="323" customFormat="1" x14ac:dyDescent="0.2">
      <c r="A1674" s="336"/>
      <c r="B1674" s="336"/>
      <c r="E1674" s="311"/>
      <c r="F1674" s="311"/>
      <c r="G1674" s="266"/>
      <c r="H1674" s="266"/>
    </row>
    <row r="1675" spans="1:8" s="323" customFormat="1" x14ac:dyDescent="0.2">
      <c r="A1675" s="336"/>
      <c r="B1675" s="336"/>
      <c r="E1675" s="311"/>
      <c r="F1675" s="311"/>
      <c r="G1675" s="266"/>
      <c r="H1675" s="266"/>
    </row>
    <row r="1676" spans="1:8" s="323" customFormat="1" x14ac:dyDescent="0.2">
      <c r="A1676" s="336"/>
      <c r="B1676" s="336"/>
      <c r="E1676" s="311"/>
      <c r="F1676" s="311"/>
      <c r="G1676" s="266"/>
      <c r="H1676" s="266"/>
    </row>
    <row r="1677" spans="1:8" s="323" customFormat="1" x14ac:dyDescent="0.2">
      <c r="A1677" s="336"/>
      <c r="B1677" s="336"/>
      <c r="E1677" s="311"/>
      <c r="F1677" s="311"/>
      <c r="G1677" s="266"/>
      <c r="H1677" s="266"/>
    </row>
    <row r="1678" spans="1:8" s="323" customFormat="1" x14ac:dyDescent="0.2">
      <c r="A1678" s="336"/>
      <c r="B1678" s="336"/>
      <c r="E1678" s="311"/>
      <c r="F1678" s="311"/>
      <c r="G1678" s="266"/>
      <c r="H1678" s="266"/>
    </row>
    <row r="1679" spans="1:8" s="323" customFormat="1" x14ac:dyDescent="0.2">
      <c r="A1679" s="336"/>
      <c r="B1679" s="336"/>
      <c r="E1679" s="311"/>
      <c r="F1679" s="311"/>
      <c r="G1679" s="266"/>
      <c r="H1679" s="266"/>
    </row>
    <row r="1680" spans="1:8" s="323" customFormat="1" x14ac:dyDescent="0.2">
      <c r="A1680" s="336"/>
      <c r="B1680" s="336"/>
      <c r="E1680" s="311"/>
      <c r="F1680" s="311"/>
      <c r="G1680" s="266"/>
      <c r="H1680" s="266"/>
    </row>
    <row r="1681" spans="1:8" s="323" customFormat="1" x14ac:dyDescent="0.2">
      <c r="A1681" s="336"/>
      <c r="B1681" s="336"/>
      <c r="E1681" s="311"/>
      <c r="F1681" s="311"/>
      <c r="G1681" s="266"/>
      <c r="H1681" s="266"/>
    </row>
    <row r="1682" spans="1:8" s="323" customFormat="1" x14ac:dyDescent="0.2">
      <c r="A1682" s="336"/>
      <c r="B1682" s="336"/>
      <c r="E1682" s="311"/>
      <c r="F1682" s="311"/>
      <c r="G1682" s="266"/>
      <c r="H1682" s="266"/>
    </row>
    <row r="1683" spans="1:8" s="323" customFormat="1" x14ac:dyDescent="0.2">
      <c r="A1683" s="336"/>
      <c r="B1683" s="336"/>
      <c r="E1683" s="311"/>
      <c r="F1683" s="311"/>
      <c r="G1683" s="266"/>
      <c r="H1683" s="266"/>
    </row>
    <row r="1684" spans="1:8" s="323" customFormat="1" x14ac:dyDescent="0.2">
      <c r="A1684" s="336"/>
      <c r="B1684" s="336"/>
      <c r="E1684" s="311"/>
      <c r="F1684" s="311"/>
      <c r="G1684" s="266"/>
      <c r="H1684" s="266"/>
    </row>
    <row r="1685" spans="1:8" s="323" customFormat="1" x14ac:dyDescent="0.2">
      <c r="A1685" s="336"/>
      <c r="B1685" s="336"/>
      <c r="E1685" s="311"/>
      <c r="F1685" s="311"/>
      <c r="G1685" s="266"/>
      <c r="H1685" s="266"/>
    </row>
    <row r="1686" spans="1:8" s="323" customFormat="1" x14ac:dyDescent="0.2">
      <c r="A1686" s="336"/>
      <c r="B1686" s="336"/>
      <c r="E1686" s="311"/>
      <c r="F1686" s="311"/>
      <c r="G1686" s="266"/>
      <c r="H1686" s="266"/>
    </row>
    <row r="1687" spans="1:8" s="323" customFormat="1" x14ac:dyDescent="0.2">
      <c r="A1687" s="336"/>
      <c r="B1687" s="336"/>
      <c r="E1687" s="311"/>
      <c r="F1687" s="311"/>
      <c r="G1687" s="266"/>
      <c r="H1687" s="266"/>
    </row>
    <row r="1688" spans="1:8" s="323" customFormat="1" x14ac:dyDescent="0.2">
      <c r="A1688" s="336"/>
      <c r="B1688" s="336"/>
      <c r="E1688" s="311"/>
      <c r="F1688" s="311"/>
      <c r="G1688" s="266"/>
      <c r="H1688" s="266"/>
    </row>
    <row r="1689" spans="1:8" s="323" customFormat="1" x14ac:dyDescent="0.2">
      <c r="A1689" s="336"/>
      <c r="B1689" s="336"/>
      <c r="E1689" s="311"/>
      <c r="F1689" s="311"/>
      <c r="G1689" s="266"/>
      <c r="H1689" s="266"/>
    </row>
    <row r="1690" spans="1:8" s="323" customFormat="1" x14ac:dyDescent="0.2">
      <c r="A1690" s="336"/>
      <c r="B1690" s="336"/>
      <c r="E1690" s="311"/>
      <c r="F1690" s="311"/>
      <c r="G1690" s="266"/>
      <c r="H1690" s="266"/>
    </row>
    <row r="1691" spans="1:8" s="323" customFormat="1" x14ac:dyDescent="0.2">
      <c r="A1691" s="336"/>
      <c r="B1691" s="336"/>
      <c r="E1691" s="311"/>
      <c r="F1691" s="311"/>
      <c r="G1691" s="266"/>
      <c r="H1691" s="266"/>
    </row>
    <row r="1692" spans="1:8" s="323" customFormat="1" x14ac:dyDescent="0.2">
      <c r="A1692" s="336"/>
      <c r="B1692" s="336"/>
      <c r="E1692" s="311"/>
      <c r="F1692" s="311"/>
      <c r="G1692" s="266"/>
      <c r="H1692" s="266"/>
    </row>
    <row r="1693" spans="1:8" s="323" customFormat="1" x14ac:dyDescent="0.2">
      <c r="A1693" s="336"/>
      <c r="B1693" s="336"/>
      <c r="E1693" s="311"/>
      <c r="F1693" s="311"/>
      <c r="G1693" s="266"/>
      <c r="H1693" s="266"/>
    </row>
    <row r="1694" spans="1:8" s="323" customFormat="1" x14ac:dyDescent="0.2">
      <c r="A1694" s="336"/>
      <c r="B1694" s="336"/>
      <c r="E1694" s="311"/>
      <c r="F1694" s="311"/>
      <c r="G1694" s="266"/>
      <c r="H1694" s="266"/>
    </row>
    <row r="1695" spans="1:8" s="323" customFormat="1" x14ac:dyDescent="0.2">
      <c r="A1695" s="336"/>
      <c r="B1695" s="336"/>
      <c r="E1695" s="311"/>
      <c r="F1695" s="311"/>
      <c r="G1695" s="266"/>
      <c r="H1695" s="266"/>
    </row>
    <row r="1696" spans="1:8" s="323" customFormat="1" x14ac:dyDescent="0.2">
      <c r="A1696" s="336"/>
      <c r="B1696" s="336"/>
      <c r="E1696" s="311"/>
      <c r="F1696" s="311"/>
      <c r="G1696" s="266"/>
      <c r="H1696" s="266"/>
    </row>
    <row r="1697" spans="1:8" s="323" customFormat="1" x14ac:dyDescent="0.2">
      <c r="A1697" s="336"/>
      <c r="B1697" s="336"/>
      <c r="E1697" s="311"/>
      <c r="F1697" s="311"/>
      <c r="G1697" s="266"/>
      <c r="H1697" s="266"/>
    </row>
    <row r="1698" spans="1:8" s="323" customFormat="1" x14ac:dyDescent="0.2">
      <c r="A1698" s="336"/>
      <c r="B1698" s="336"/>
      <c r="E1698" s="311"/>
      <c r="F1698" s="311"/>
      <c r="G1698" s="266"/>
      <c r="H1698" s="266"/>
    </row>
    <row r="1699" spans="1:8" s="323" customFormat="1" x14ac:dyDescent="0.2">
      <c r="A1699" s="336"/>
      <c r="B1699" s="336"/>
      <c r="E1699" s="311"/>
      <c r="F1699" s="311"/>
      <c r="G1699" s="266"/>
      <c r="H1699" s="266"/>
    </row>
    <row r="1700" spans="1:8" s="323" customFormat="1" x14ac:dyDescent="0.2">
      <c r="A1700" s="336"/>
      <c r="B1700" s="336"/>
      <c r="E1700" s="311"/>
      <c r="F1700" s="311"/>
      <c r="G1700" s="266"/>
      <c r="H1700" s="266"/>
    </row>
    <row r="1701" spans="1:8" s="323" customFormat="1" x14ac:dyDescent="0.2">
      <c r="A1701" s="336"/>
      <c r="B1701" s="336"/>
      <c r="E1701" s="311"/>
      <c r="F1701" s="311"/>
      <c r="G1701" s="266"/>
      <c r="H1701" s="266"/>
    </row>
    <row r="1702" spans="1:8" s="323" customFormat="1" x14ac:dyDescent="0.2">
      <c r="A1702" s="336"/>
      <c r="B1702" s="336"/>
      <c r="E1702" s="311"/>
      <c r="F1702" s="311"/>
      <c r="G1702" s="266"/>
      <c r="H1702" s="266"/>
    </row>
    <row r="1703" spans="1:8" s="323" customFormat="1" x14ac:dyDescent="0.2">
      <c r="A1703" s="336"/>
      <c r="B1703" s="336"/>
      <c r="E1703" s="311"/>
      <c r="F1703" s="311"/>
      <c r="G1703" s="266"/>
      <c r="H1703" s="266"/>
    </row>
    <row r="1704" spans="1:8" s="323" customFormat="1" x14ac:dyDescent="0.2">
      <c r="A1704" s="336"/>
      <c r="B1704" s="336"/>
      <c r="E1704" s="311"/>
      <c r="F1704" s="311"/>
      <c r="G1704" s="266"/>
      <c r="H1704" s="266"/>
    </row>
    <row r="1705" spans="1:8" s="323" customFormat="1" x14ac:dyDescent="0.2">
      <c r="A1705" s="336"/>
      <c r="B1705" s="336"/>
      <c r="E1705" s="311"/>
      <c r="F1705" s="311"/>
      <c r="G1705" s="266"/>
      <c r="H1705" s="266"/>
    </row>
    <row r="1706" spans="1:8" s="323" customFormat="1" x14ac:dyDescent="0.2">
      <c r="A1706" s="336"/>
      <c r="B1706" s="336"/>
      <c r="E1706" s="311"/>
      <c r="F1706" s="311"/>
      <c r="G1706" s="266"/>
      <c r="H1706" s="266"/>
    </row>
    <row r="1707" spans="1:8" s="323" customFormat="1" x14ac:dyDescent="0.2">
      <c r="A1707" s="336"/>
      <c r="B1707" s="336"/>
      <c r="E1707" s="311"/>
      <c r="F1707" s="311"/>
      <c r="G1707" s="266"/>
      <c r="H1707" s="266"/>
    </row>
    <row r="1708" spans="1:8" s="323" customFormat="1" x14ac:dyDescent="0.2">
      <c r="A1708" s="336"/>
      <c r="B1708" s="336"/>
      <c r="E1708" s="311"/>
      <c r="F1708" s="311"/>
      <c r="G1708" s="266"/>
      <c r="H1708" s="266"/>
    </row>
    <row r="1709" spans="1:8" s="323" customFormat="1" x14ac:dyDescent="0.2">
      <c r="A1709" s="336"/>
      <c r="B1709" s="336"/>
      <c r="E1709" s="311"/>
      <c r="F1709" s="311"/>
      <c r="G1709" s="266"/>
      <c r="H1709" s="266"/>
    </row>
    <row r="1710" spans="1:8" s="323" customFormat="1" x14ac:dyDescent="0.2">
      <c r="A1710" s="336"/>
      <c r="B1710" s="336"/>
      <c r="E1710" s="311"/>
      <c r="F1710" s="311"/>
      <c r="G1710" s="266"/>
      <c r="H1710" s="266"/>
    </row>
    <row r="1711" spans="1:8" s="323" customFormat="1" x14ac:dyDescent="0.2">
      <c r="A1711" s="336"/>
      <c r="B1711" s="336"/>
      <c r="E1711" s="311"/>
      <c r="F1711" s="311"/>
      <c r="G1711" s="266"/>
      <c r="H1711" s="266"/>
    </row>
    <row r="1712" spans="1:8" s="323" customFormat="1" x14ac:dyDescent="0.2">
      <c r="A1712" s="336"/>
      <c r="B1712" s="336"/>
      <c r="E1712" s="311"/>
      <c r="F1712" s="311"/>
      <c r="G1712" s="266"/>
      <c r="H1712" s="266"/>
    </row>
    <row r="1713" spans="1:8" s="323" customFormat="1" x14ac:dyDescent="0.2">
      <c r="A1713" s="336"/>
      <c r="B1713" s="336"/>
      <c r="E1713" s="311"/>
      <c r="F1713" s="311"/>
      <c r="G1713" s="266"/>
      <c r="H1713" s="266"/>
    </row>
    <row r="1714" spans="1:8" s="323" customFormat="1" x14ac:dyDescent="0.2">
      <c r="A1714" s="336"/>
      <c r="B1714" s="336"/>
      <c r="E1714" s="311"/>
      <c r="F1714" s="311"/>
      <c r="G1714" s="266"/>
      <c r="H1714" s="266"/>
    </row>
    <row r="1715" spans="1:8" s="323" customFormat="1" x14ac:dyDescent="0.2">
      <c r="A1715" s="336"/>
      <c r="B1715" s="336"/>
      <c r="E1715" s="311"/>
      <c r="F1715" s="311"/>
      <c r="G1715" s="266"/>
      <c r="H1715" s="266"/>
    </row>
    <row r="1716" spans="1:8" s="323" customFormat="1" x14ac:dyDescent="0.2">
      <c r="A1716" s="336"/>
      <c r="B1716" s="336"/>
      <c r="E1716" s="311"/>
      <c r="F1716" s="311"/>
      <c r="G1716" s="266"/>
      <c r="H1716" s="266"/>
    </row>
    <row r="1717" spans="1:8" s="323" customFormat="1" x14ac:dyDescent="0.2">
      <c r="A1717" s="336"/>
      <c r="B1717" s="336"/>
      <c r="E1717" s="311"/>
      <c r="F1717" s="311"/>
      <c r="G1717" s="266"/>
      <c r="H1717" s="266"/>
    </row>
    <row r="1718" spans="1:8" s="323" customFormat="1" x14ac:dyDescent="0.2">
      <c r="A1718" s="336"/>
      <c r="B1718" s="336"/>
      <c r="E1718" s="311"/>
      <c r="F1718" s="311"/>
      <c r="G1718" s="266"/>
      <c r="H1718" s="266"/>
    </row>
    <row r="1719" spans="1:8" s="323" customFormat="1" x14ac:dyDescent="0.2">
      <c r="A1719" s="336"/>
      <c r="B1719" s="336"/>
      <c r="E1719" s="311"/>
      <c r="F1719" s="311"/>
      <c r="G1719" s="266"/>
      <c r="H1719" s="266"/>
    </row>
    <row r="1720" spans="1:8" s="323" customFormat="1" x14ac:dyDescent="0.2">
      <c r="A1720" s="336"/>
      <c r="B1720" s="336"/>
      <c r="E1720" s="311"/>
      <c r="F1720" s="311"/>
      <c r="G1720" s="266"/>
      <c r="H1720" s="266"/>
    </row>
    <row r="1721" spans="1:8" s="323" customFormat="1" x14ac:dyDescent="0.2">
      <c r="A1721" s="336"/>
      <c r="B1721" s="336"/>
      <c r="E1721" s="311"/>
      <c r="F1721" s="311"/>
      <c r="G1721" s="266"/>
      <c r="H1721" s="266"/>
    </row>
    <row r="1722" spans="1:8" s="323" customFormat="1" x14ac:dyDescent="0.2">
      <c r="A1722" s="336"/>
      <c r="B1722" s="336"/>
      <c r="E1722" s="311"/>
      <c r="F1722" s="311"/>
      <c r="G1722" s="266"/>
      <c r="H1722" s="266"/>
    </row>
    <row r="1723" spans="1:8" s="323" customFormat="1" x14ac:dyDescent="0.2">
      <c r="A1723" s="336"/>
      <c r="B1723" s="336"/>
      <c r="E1723" s="311"/>
      <c r="F1723" s="311"/>
      <c r="G1723" s="266"/>
      <c r="H1723" s="266"/>
    </row>
    <row r="1724" spans="1:8" s="323" customFormat="1" x14ac:dyDescent="0.2">
      <c r="A1724" s="336"/>
      <c r="B1724" s="336"/>
      <c r="E1724" s="311"/>
      <c r="F1724" s="311"/>
      <c r="G1724" s="266"/>
      <c r="H1724" s="266"/>
    </row>
    <row r="1725" spans="1:8" s="323" customFormat="1" x14ac:dyDescent="0.2">
      <c r="A1725" s="336"/>
      <c r="B1725" s="336"/>
      <c r="E1725" s="311"/>
      <c r="F1725" s="311"/>
      <c r="G1725" s="266"/>
      <c r="H1725" s="266"/>
    </row>
    <row r="1726" spans="1:8" s="323" customFormat="1" x14ac:dyDescent="0.2">
      <c r="A1726" s="336"/>
      <c r="B1726" s="336"/>
      <c r="E1726" s="311"/>
      <c r="F1726" s="311"/>
      <c r="G1726" s="266"/>
      <c r="H1726" s="266"/>
    </row>
    <row r="1727" spans="1:8" s="323" customFormat="1" x14ac:dyDescent="0.2">
      <c r="A1727" s="336"/>
      <c r="B1727" s="336"/>
      <c r="E1727" s="311"/>
      <c r="F1727" s="311"/>
      <c r="G1727" s="266"/>
      <c r="H1727" s="266"/>
    </row>
    <row r="1728" spans="1:8" s="323" customFormat="1" x14ac:dyDescent="0.2">
      <c r="A1728" s="336"/>
      <c r="B1728" s="336"/>
      <c r="E1728" s="311"/>
      <c r="F1728" s="311"/>
      <c r="G1728" s="266"/>
      <c r="H1728" s="266"/>
    </row>
    <row r="1729" spans="1:8" s="323" customFormat="1" x14ac:dyDescent="0.2">
      <c r="A1729" s="336"/>
      <c r="B1729" s="336"/>
      <c r="E1729" s="311"/>
      <c r="F1729" s="311"/>
      <c r="G1729" s="266"/>
      <c r="H1729" s="266"/>
    </row>
    <row r="1730" spans="1:8" s="323" customFormat="1" x14ac:dyDescent="0.2">
      <c r="A1730" s="336"/>
      <c r="B1730" s="336"/>
      <c r="E1730" s="311"/>
      <c r="F1730" s="311"/>
      <c r="G1730" s="266"/>
      <c r="H1730" s="266"/>
    </row>
    <row r="1731" spans="1:8" s="323" customFormat="1" x14ac:dyDescent="0.2">
      <c r="A1731" s="336"/>
      <c r="B1731" s="336"/>
      <c r="E1731" s="311"/>
      <c r="F1731" s="311"/>
      <c r="G1731" s="266"/>
      <c r="H1731" s="266"/>
    </row>
    <row r="1732" spans="1:8" s="323" customFormat="1" x14ac:dyDescent="0.2">
      <c r="A1732" s="336"/>
      <c r="B1732" s="336"/>
      <c r="E1732" s="311"/>
      <c r="F1732" s="311"/>
      <c r="G1732" s="266"/>
      <c r="H1732" s="266"/>
    </row>
    <row r="1733" spans="1:8" s="323" customFormat="1" x14ac:dyDescent="0.2">
      <c r="A1733" s="336"/>
      <c r="B1733" s="336"/>
      <c r="E1733" s="311"/>
      <c r="F1733" s="311"/>
      <c r="G1733" s="266"/>
      <c r="H1733" s="266"/>
    </row>
    <row r="1734" spans="1:8" s="323" customFormat="1" x14ac:dyDescent="0.2">
      <c r="A1734" s="336"/>
      <c r="B1734" s="336"/>
      <c r="E1734" s="311"/>
      <c r="F1734" s="311"/>
      <c r="G1734" s="266"/>
      <c r="H1734" s="266"/>
    </row>
    <row r="1735" spans="1:8" s="323" customFormat="1" x14ac:dyDescent="0.2">
      <c r="A1735" s="336"/>
      <c r="B1735" s="336"/>
      <c r="E1735" s="311"/>
      <c r="F1735" s="311"/>
      <c r="G1735" s="266"/>
      <c r="H1735" s="266"/>
    </row>
    <row r="1736" spans="1:8" s="323" customFormat="1" x14ac:dyDescent="0.2">
      <c r="A1736" s="336"/>
      <c r="B1736" s="336"/>
      <c r="E1736" s="311"/>
      <c r="F1736" s="311"/>
      <c r="G1736" s="266"/>
      <c r="H1736" s="266"/>
    </row>
    <row r="1737" spans="1:8" s="323" customFormat="1" x14ac:dyDescent="0.2">
      <c r="A1737" s="336"/>
      <c r="B1737" s="336"/>
      <c r="E1737" s="311"/>
      <c r="F1737" s="311"/>
      <c r="G1737" s="266"/>
      <c r="H1737" s="266"/>
    </row>
    <row r="1738" spans="1:8" s="323" customFormat="1" x14ac:dyDescent="0.2">
      <c r="A1738" s="336"/>
      <c r="B1738" s="336"/>
      <c r="E1738" s="311"/>
      <c r="F1738" s="311"/>
      <c r="G1738" s="266"/>
      <c r="H1738" s="266"/>
    </row>
    <row r="1739" spans="1:8" s="323" customFormat="1" x14ac:dyDescent="0.2">
      <c r="A1739" s="336"/>
      <c r="B1739" s="336"/>
      <c r="E1739" s="311"/>
      <c r="F1739" s="311"/>
      <c r="G1739" s="266"/>
      <c r="H1739" s="266"/>
    </row>
    <row r="1740" spans="1:8" s="323" customFormat="1" x14ac:dyDescent="0.2">
      <c r="A1740" s="336"/>
      <c r="B1740" s="336"/>
      <c r="E1740" s="311"/>
      <c r="F1740" s="311"/>
      <c r="G1740" s="266"/>
      <c r="H1740" s="266"/>
    </row>
    <row r="1741" spans="1:8" s="323" customFormat="1" x14ac:dyDescent="0.2">
      <c r="A1741" s="336"/>
      <c r="B1741" s="336"/>
      <c r="E1741" s="311"/>
      <c r="F1741" s="311"/>
      <c r="G1741" s="266"/>
      <c r="H1741" s="266"/>
    </row>
    <row r="1742" spans="1:8" s="323" customFormat="1" x14ac:dyDescent="0.2">
      <c r="A1742" s="336"/>
      <c r="B1742" s="336"/>
      <c r="E1742" s="311"/>
      <c r="F1742" s="311"/>
      <c r="G1742" s="266"/>
      <c r="H1742" s="266"/>
    </row>
    <row r="1743" spans="1:8" s="323" customFormat="1" x14ac:dyDescent="0.2">
      <c r="A1743" s="336"/>
      <c r="B1743" s="336"/>
      <c r="E1743" s="311"/>
      <c r="F1743" s="311"/>
      <c r="G1743" s="266"/>
      <c r="H1743" s="266"/>
    </row>
    <row r="1744" spans="1:8" s="323" customFormat="1" x14ac:dyDescent="0.2">
      <c r="A1744" s="336"/>
      <c r="B1744" s="336"/>
      <c r="E1744" s="311"/>
      <c r="F1744" s="311"/>
      <c r="G1744" s="266"/>
      <c r="H1744" s="266"/>
    </row>
    <row r="1745" spans="1:8" s="323" customFormat="1" x14ac:dyDescent="0.2">
      <c r="A1745" s="336"/>
      <c r="B1745" s="336"/>
      <c r="E1745" s="311"/>
      <c r="F1745" s="311"/>
      <c r="G1745" s="266"/>
      <c r="H1745" s="266"/>
    </row>
    <row r="1746" spans="1:8" s="323" customFormat="1" x14ac:dyDescent="0.2">
      <c r="A1746" s="336"/>
      <c r="B1746" s="336"/>
      <c r="E1746" s="311"/>
      <c r="F1746" s="311"/>
      <c r="G1746" s="266"/>
      <c r="H1746" s="266"/>
    </row>
    <row r="1747" spans="1:8" s="323" customFormat="1" x14ac:dyDescent="0.2">
      <c r="A1747" s="336"/>
      <c r="B1747" s="336"/>
      <c r="E1747" s="311"/>
      <c r="F1747" s="311"/>
      <c r="G1747" s="266"/>
      <c r="H1747" s="266"/>
    </row>
    <row r="1748" spans="1:8" s="323" customFormat="1" x14ac:dyDescent="0.2">
      <c r="A1748" s="336"/>
      <c r="B1748" s="336"/>
      <c r="E1748" s="311"/>
      <c r="F1748" s="311"/>
      <c r="G1748" s="266"/>
      <c r="H1748" s="266"/>
    </row>
    <row r="1749" spans="1:8" s="323" customFormat="1" x14ac:dyDescent="0.2">
      <c r="A1749" s="336"/>
      <c r="B1749" s="336"/>
      <c r="E1749" s="311"/>
      <c r="F1749" s="311"/>
      <c r="G1749" s="266"/>
      <c r="H1749" s="266"/>
    </row>
    <row r="1750" spans="1:8" s="323" customFormat="1" x14ac:dyDescent="0.2">
      <c r="A1750" s="336"/>
      <c r="B1750" s="336"/>
      <c r="E1750" s="311"/>
      <c r="F1750" s="311"/>
      <c r="G1750" s="266"/>
      <c r="H1750" s="266"/>
    </row>
    <row r="1751" spans="1:8" s="323" customFormat="1" x14ac:dyDescent="0.2">
      <c r="A1751" s="336"/>
      <c r="B1751" s="336"/>
      <c r="E1751" s="311"/>
      <c r="F1751" s="311"/>
      <c r="G1751" s="266"/>
      <c r="H1751" s="266"/>
    </row>
    <row r="1752" spans="1:8" s="323" customFormat="1" x14ac:dyDescent="0.2">
      <c r="A1752" s="336"/>
      <c r="B1752" s="336"/>
      <c r="E1752" s="311"/>
      <c r="F1752" s="311"/>
      <c r="G1752" s="266"/>
      <c r="H1752" s="266"/>
    </row>
    <row r="1753" spans="1:8" s="323" customFormat="1" x14ac:dyDescent="0.2">
      <c r="A1753" s="336"/>
      <c r="B1753" s="336"/>
      <c r="E1753" s="311"/>
      <c r="F1753" s="311"/>
      <c r="G1753" s="266"/>
      <c r="H1753" s="266"/>
    </row>
    <row r="1754" spans="1:8" s="323" customFormat="1" x14ac:dyDescent="0.2">
      <c r="A1754" s="336"/>
      <c r="B1754" s="336"/>
      <c r="E1754" s="311"/>
      <c r="F1754" s="311"/>
      <c r="G1754" s="266"/>
      <c r="H1754" s="266"/>
    </row>
    <row r="1755" spans="1:8" s="323" customFormat="1" x14ac:dyDescent="0.2">
      <c r="A1755" s="336"/>
      <c r="B1755" s="336"/>
      <c r="E1755" s="311"/>
      <c r="F1755" s="311"/>
      <c r="G1755" s="266"/>
      <c r="H1755" s="266"/>
    </row>
    <row r="1756" spans="1:8" s="323" customFormat="1" x14ac:dyDescent="0.2">
      <c r="A1756" s="336"/>
      <c r="B1756" s="336"/>
      <c r="E1756" s="311"/>
      <c r="F1756" s="311"/>
      <c r="G1756" s="266"/>
      <c r="H1756" s="266"/>
    </row>
    <row r="1757" spans="1:8" s="323" customFormat="1" x14ac:dyDescent="0.2">
      <c r="A1757" s="336"/>
      <c r="B1757" s="336"/>
      <c r="E1757" s="311"/>
      <c r="F1757" s="311"/>
      <c r="G1757" s="266"/>
      <c r="H1757" s="266"/>
    </row>
    <row r="1758" spans="1:8" s="323" customFormat="1" x14ac:dyDescent="0.2">
      <c r="A1758" s="336"/>
      <c r="B1758" s="336"/>
      <c r="E1758" s="311"/>
      <c r="F1758" s="311"/>
      <c r="G1758" s="266"/>
      <c r="H1758" s="266"/>
    </row>
    <row r="1759" spans="1:8" s="323" customFormat="1" x14ac:dyDescent="0.2">
      <c r="A1759" s="336"/>
      <c r="B1759" s="336"/>
      <c r="E1759" s="311"/>
      <c r="F1759" s="311"/>
      <c r="G1759" s="266"/>
      <c r="H1759" s="266"/>
    </row>
    <row r="1760" spans="1:8" s="323" customFormat="1" x14ac:dyDescent="0.2">
      <c r="A1760" s="336"/>
      <c r="B1760" s="336"/>
      <c r="E1760" s="311"/>
      <c r="F1760" s="311"/>
      <c r="G1760" s="266"/>
      <c r="H1760" s="266"/>
    </row>
    <row r="1761" spans="1:8" s="323" customFormat="1" x14ac:dyDescent="0.2">
      <c r="A1761" s="336"/>
      <c r="B1761" s="336"/>
      <c r="E1761" s="311"/>
      <c r="F1761" s="311"/>
      <c r="G1761" s="266"/>
      <c r="H1761" s="266"/>
    </row>
    <row r="1762" spans="1:8" s="323" customFormat="1" x14ac:dyDescent="0.2">
      <c r="A1762" s="336"/>
      <c r="B1762" s="336"/>
      <c r="E1762" s="311"/>
      <c r="F1762" s="311"/>
      <c r="G1762" s="266"/>
      <c r="H1762" s="266"/>
    </row>
    <row r="1763" spans="1:8" s="323" customFormat="1" x14ac:dyDescent="0.2">
      <c r="A1763" s="336"/>
      <c r="B1763" s="336"/>
      <c r="E1763" s="311"/>
      <c r="F1763" s="311"/>
      <c r="G1763" s="266"/>
      <c r="H1763" s="266"/>
    </row>
    <row r="1764" spans="1:8" s="323" customFormat="1" x14ac:dyDescent="0.2">
      <c r="A1764" s="336"/>
      <c r="B1764" s="336"/>
      <c r="E1764" s="311"/>
      <c r="F1764" s="311"/>
      <c r="G1764" s="266"/>
      <c r="H1764" s="266"/>
    </row>
    <row r="1765" spans="1:8" s="323" customFormat="1" x14ac:dyDescent="0.2">
      <c r="A1765" s="336"/>
      <c r="B1765" s="336"/>
      <c r="E1765" s="311"/>
      <c r="F1765" s="311"/>
      <c r="G1765" s="266"/>
      <c r="H1765" s="266"/>
    </row>
    <row r="1766" spans="1:8" s="323" customFormat="1" x14ac:dyDescent="0.2">
      <c r="A1766" s="336"/>
      <c r="B1766" s="336"/>
      <c r="E1766" s="311"/>
      <c r="F1766" s="311"/>
      <c r="G1766" s="266"/>
      <c r="H1766" s="266"/>
    </row>
    <row r="1767" spans="1:8" s="323" customFormat="1" x14ac:dyDescent="0.2">
      <c r="A1767" s="336"/>
      <c r="B1767" s="336"/>
      <c r="E1767" s="311"/>
      <c r="F1767" s="311"/>
      <c r="G1767" s="266"/>
      <c r="H1767" s="266"/>
    </row>
    <row r="1768" spans="1:8" s="323" customFormat="1" x14ac:dyDescent="0.2">
      <c r="A1768" s="336"/>
      <c r="B1768" s="336"/>
      <c r="E1768" s="311"/>
      <c r="F1768" s="311"/>
      <c r="G1768" s="266"/>
      <c r="H1768" s="266"/>
    </row>
    <row r="1769" spans="1:8" s="323" customFormat="1" x14ac:dyDescent="0.2">
      <c r="A1769" s="336"/>
      <c r="B1769" s="336"/>
      <c r="E1769" s="311"/>
      <c r="F1769" s="311"/>
      <c r="G1769" s="266"/>
      <c r="H1769" s="266"/>
    </row>
    <row r="1770" spans="1:8" s="323" customFormat="1" x14ac:dyDescent="0.2">
      <c r="A1770" s="336"/>
      <c r="B1770" s="336"/>
      <c r="E1770" s="311"/>
      <c r="F1770" s="311"/>
      <c r="G1770" s="266"/>
      <c r="H1770" s="266"/>
    </row>
    <row r="1771" spans="1:8" s="323" customFormat="1" x14ac:dyDescent="0.2">
      <c r="A1771" s="336"/>
      <c r="B1771" s="336"/>
      <c r="E1771" s="311"/>
      <c r="F1771" s="311"/>
      <c r="G1771" s="266"/>
      <c r="H1771" s="266"/>
    </row>
    <row r="1772" spans="1:8" s="323" customFormat="1" x14ac:dyDescent="0.2">
      <c r="A1772" s="336"/>
      <c r="B1772" s="336"/>
      <c r="E1772" s="311"/>
      <c r="F1772" s="311"/>
      <c r="G1772" s="266"/>
      <c r="H1772" s="266"/>
    </row>
    <row r="1773" spans="1:8" s="323" customFormat="1" x14ac:dyDescent="0.2">
      <c r="A1773" s="336"/>
      <c r="B1773" s="336"/>
      <c r="E1773" s="311"/>
      <c r="F1773" s="311"/>
      <c r="G1773" s="266"/>
      <c r="H1773" s="266"/>
    </row>
    <row r="1774" spans="1:8" s="323" customFormat="1" x14ac:dyDescent="0.2">
      <c r="A1774" s="336"/>
      <c r="B1774" s="336"/>
      <c r="E1774" s="311"/>
      <c r="F1774" s="311"/>
      <c r="G1774" s="266"/>
      <c r="H1774" s="266"/>
    </row>
    <row r="1775" spans="1:8" s="323" customFormat="1" x14ac:dyDescent="0.2">
      <c r="A1775" s="336"/>
      <c r="B1775" s="336"/>
      <c r="E1775" s="311"/>
      <c r="F1775" s="311"/>
      <c r="G1775" s="266"/>
      <c r="H1775" s="266"/>
    </row>
    <row r="1776" spans="1:8" s="323" customFormat="1" x14ac:dyDescent="0.2">
      <c r="A1776" s="336"/>
      <c r="B1776" s="336"/>
      <c r="E1776" s="311"/>
      <c r="F1776" s="311"/>
      <c r="G1776" s="266"/>
      <c r="H1776" s="266"/>
    </row>
    <row r="1777" spans="1:8" s="323" customFormat="1" x14ac:dyDescent="0.2">
      <c r="A1777" s="336"/>
      <c r="B1777" s="336"/>
      <c r="E1777" s="311"/>
      <c r="F1777" s="311"/>
      <c r="G1777" s="266"/>
      <c r="H1777" s="266"/>
    </row>
    <row r="1778" spans="1:8" s="323" customFormat="1" x14ac:dyDescent="0.2">
      <c r="A1778" s="336"/>
      <c r="B1778" s="336"/>
      <c r="E1778" s="311"/>
      <c r="F1778" s="311"/>
      <c r="G1778" s="266"/>
      <c r="H1778" s="266"/>
    </row>
    <row r="1779" spans="1:8" s="323" customFormat="1" x14ac:dyDescent="0.2">
      <c r="A1779" s="336"/>
      <c r="B1779" s="336"/>
      <c r="E1779" s="311"/>
      <c r="F1779" s="311"/>
      <c r="G1779" s="266"/>
      <c r="H1779" s="266"/>
    </row>
    <row r="1780" spans="1:8" s="323" customFormat="1" x14ac:dyDescent="0.2">
      <c r="A1780" s="336"/>
      <c r="B1780" s="336"/>
      <c r="E1780" s="311"/>
      <c r="F1780" s="311"/>
      <c r="G1780" s="266"/>
      <c r="H1780" s="266"/>
    </row>
    <row r="1781" spans="1:8" s="323" customFormat="1" x14ac:dyDescent="0.2">
      <c r="A1781" s="336"/>
      <c r="B1781" s="336"/>
      <c r="E1781" s="311"/>
      <c r="F1781" s="311"/>
      <c r="G1781" s="266"/>
      <c r="H1781" s="266"/>
    </row>
    <row r="1782" spans="1:8" s="323" customFormat="1" x14ac:dyDescent="0.2">
      <c r="A1782" s="336"/>
      <c r="B1782" s="336"/>
      <c r="E1782" s="311"/>
      <c r="F1782" s="311"/>
      <c r="G1782" s="266"/>
      <c r="H1782" s="266"/>
    </row>
    <row r="1783" spans="1:8" s="323" customFormat="1" x14ac:dyDescent="0.2">
      <c r="A1783" s="336"/>
      <c r="B1783" s="336"/>
      <c r="E1783" s="311"/>
      <c r="F1783" s="311"/>
      <c r="G1783" s="266"/>
      <c r="H1783" s="266"/>
    </row>
    <row r="1784" spans="1:8" s="323" customFormat="1" x14ac:dyDescent="0.2">
      <c r="A1784" s="336"/>
      <c r="B1784" s="336"/>
      <c r="E1784" s="311"/>
      <c r="F1784" s="311"/>
      <c r="G1784" s="266"/>
      <c r="H1784" s="266"/>
    </row>
    <row r="1785" spans="1:8" s="323" customFormat="1" x14ac:dyDescent="0.2">
      <c r="A1785" s="336"/>
      <c r="B1785" s="336"/>
      <c r="E1785" s="311"/>
      <c r="F1785" s="311"/>
      <c r="G1785" s="266"/>
      <c r="H1785" s="266"/>
    </row>
    <row r="1786" spans="1:8" s="323" customFormat="1" x14ac:dyDescent="0.2">
      <c r="A1786" s="336"/>
      <c r="B1786" s="336"/>
      <c r="E1786" s="311"/>
      <c r="F1786" s="311"/>
      <c r="G1786" s="266"/>
      <c r="H1786" s="266"/>
    </row>
    <row r="1787" spans="1:8" s="323" customFormat="1" x14ac:dyDescent="0.2">
      <c r="A1787" s="336"/>
      <c r="B1787" s="336"/>
      <c r="E1787" s="311"/>
      <c r="F1787" s="311"/>
      <c r="G1787" s="266"/>
      <c r="H1787" s="266"/>
    </row>
    <row r="1788" spans="1:8" s="323" customFormat="1" x14ac:dyDescent="0.2">
      <c r="A1788" s="336"/>
      <c r="B1788" s="336"/>
      <c r="E1788" s="311"/>
      <c r="F1788" s="311"/>
      <c r="G1788" s="266"/>
      <c r="H1788" s="266"/>
    </row>
    <row r="1789" spans="1:8" s="323" customFormat="1" x14ac:dyDescent="0.2">
      <c r="A1789" s="336"/>
      <c r="B1789" s="336"/>
      <c r="E1789" s="311"/>
      <c r="F1789" s="311"/>
      <c r="G1789" s="266"/>
      <c r="H1789" s="266"/>
    </row>
    <row r="1790" spans="1:8" s="323" customFormat="1" x14ac:dyDescent="0.2">
      <c r="A1790" s="336"/>
      <c r="B1790" s="336"/>
      <c r="E1790" s="311"/>
      <c r="F1790" s="311"/>
      <c r="G1790" s="266"/>
      <c r="H1790" s="266"/>
    </row>
    <row r="1791" spans="1:8" s="323" customFormat="1" x14ac:dyDescent="0.2">
      <c r="A1791" s="336"/>
      <c r="B1791" s="336"/>
      <c r="E1791" s="311"/>
      <c r="F1791" s="311"/>
      <c r="G1791" s="266"/>
      <c r="H1791" s="266"/>
    </row>
    <row r="1792" spans="1:8" s="323" customFormat="1" x14ac:dyDescent="0.2">
      <c r="A1792" s="336"/>
      <c r="B1792" s="336"/>
      <c r="E1792" s="311"/>
      <c r="F1792" s="311"/>
      <c r="G1792" s="266"/>
      <c r="H1792" s="266"/>
    </row>
    <row r="1793" spans="1:8" s="323" customFormat="1" x14ac:dyDescent="0.2">
      <c r="A1793" s="336"/>
      <c r="B1793" s="336"/>
      <c r="E1793" s="311"/>
      <c r="F1793" s="311"/>
      <c r="G1793" s="266"/>
      <c r="H1793" s="266"/>
    </row>
    <row r="1794" spans="1:8" s="323" customFormat="1" x14ac:dyDescent="0.2">
      <c r="A1794" s="336"/>
      <c r="B1794" s="336"/>
      <c r="E1794" s="311"/>
      <c r="F1794" s="311"/>
      <c r="G1794" s="266"/>
      <c r="H1794" s="266"/>
    </row>
    <row r="1795" spans="1:8" s="323" customFormat="1" x14ac:dyDescent="0.2">
      <c r="A1795" s="336"/>
      <c r="B1795" s="336"/>
      <c r="E1795" s="311"/>
      <c r="F1795" s="311"/>
      <c r="G1795" s="266"/>
      <c r="H1795" s="266"/>
    </row>
    <row r="1796" spans="1:8" s="323" customFormat="1" x14ac:dyDescent="0.2">
      <c r="A1796" s="336"/>
      <c r="B1796" s="336"/>
      <c r="E1796" s="311"/>
      <c r="F1796" s="311"/>
      <c r="G1796" s="266"/>
      <c r="H1796" s="266"/>
    </row>
    <row r="1797" spans="1:8" s="323" customFormat="1" x14ac:dyDescent="0.2">
      <c r="A1797" s="336"/>
      <c r="B1797" s="336"/>
      <c r="E1797" s="311"/>
      <c r="F1797" s="311"/>
      <c r="G1797" s="266"/>
      <c r="H1797" s="266"/>
    </row>
    <row r="1798" spans="1:8" s="323" customFormat="1" x14ac:dyDescent="0.2">
      <c r="A1798" s="336"/>
      <c r="B1798" s="336"/>
      <c r="E1798" s="311"/>
      <c r="F1798" s="311"/>
      <c r="G1798" s="266"/>
      <c r="H1798" s="266"/>
    </row>
    <row r="1799" spans="1:8" s="323" customFormat="1" x14ac:dyDescent="0.2">
      <c r="A1799" s="336"/>
      <c r="B1799" s="336"/>
      <c r="E1799" s="311"/>
      <c r="F1799" s="311"/>
      <c r="G1799" s="266"/>
      <c r="H1799" s="266"/>
    </row>
    <row r="1800" spans="1:8" s="323" customFormat="1" x14ac:dyDescent="0.2">
      <c r="A1800" s="336"/>
      <c r="B1800" s="336"/>
      <c r="E1800" s="311"/>
      <c r="F1800" s="311"/>
      <c r="G1800" s="266"/>
      <c r="H1800" s="266"/>
    </row>
    <row r="1801" spans="1:8" s="323" customFormat="1" x14ac:dyDescent="0.2">
      <c r="A1801" s="336"/>
      <c r="B1801" s="336"/>
      <c r="E1801" s="311"/>
      <c r="F1801" s="311"/>
      <c r="G1801" s="266"/>
      <c r="H1801" s="266"/>
    </row>
    <row r="1802" spans="1:8" s="323" customFormat="1" x14ac:dyDescent="0.2">
      <c r="A1802" s="336"/>
      <c r="B1802" s="336"/>
      <c r="E1802" s="311"/>
      <c r="F1802" s="311"/>
      <c r="G1802" s="266"/>
      <c r="H1802" s="266"/>
    </row>
    <row r="1803" spans="1:8" s="323" customFormat="1" x14ac:dyDescent="0.2">
      <c r="A1803" s="336"/>
      <c r="B1803" s="336"/>
      <c r="E1803" s="311"/>
      <c r="F1803" s="311"/>
      <c r="G1803" s="266"/>
      <c r="H1803" s="266"/>
    </row>
    <row r="1804" spans="1:8" s="323" customFormat="1" x14ac:dyDescent="0.2">
      <c r="A1804" s="336"/>
      <c r="B1804" s="336"/>
      <c r="E1804" s="311"/>
      <c r="F1804" s="311"/>
      <c r="G1804" s="266"/>
      <c r="H1804" s="266"/>
    </row>
    <row r="1805" spans="1:8" s="323" customFormat="1" x14ac:dyDescent="0.2">
      <c r="A1805" s="336"/>
      <c r="B1805" s="336"/>
      <c r="E1805" s="311"/>
      <c r="F1805" s="311"/>
      <c r="G1805" s="266"/>
      <c r="H1805" s="266"/>
    </row>
    <row r="1806" spans="1:8" s="323" customFormat="1" x14ac:dyDescent="0.2">
      <c r="A1806" s="336"/>
      <c r="B1806" s="336"/>
      <c r="E1806" s="311"/>
      <c r="F1806" s="311"/>
      <c r="G1806" s="266"/>
      <c r="H1806" s="266"/>
    </row>
    <row r="1807" spans="1:8" s="323" customFormat="1" x14ac:dyDescent="0.2">
      <c r="A1807" s="336"/>
      <c r="B1807" s="336"/>
      <c r="E1807" s="311"/>
      <c r="F1807" s="311"/>
      <c r="G1807" s="266"/>
      <c r="H1807" s="266"/>
    </row>
    <row r="1808" spans="1:8" s="323" customFormat="1" x14ac:dyDescent="0.2">
      <c r="A1808" s="336"/>
      <c r="B1808" s="336"/>
      <c r="E1808" s="311"/>
      <c r="F1808" s="311"/>
      <c r="G1808" s="266"/>
      <c r="H1808" s="266"/>
    </row>
    <row r="1809" spans="1:8" s="323" customFormat="1" x14ac:dyDescent="0.2">
      <c r="A1809" s="336"/>
      <c r="B1809" s="336"/>
      <c r="E1809" s="311"/>
      <c r="F1809" s="311"/>
      <c r="G1809" s="266"/>
      <c r="H1809" s="266"/>
    </row>
    <row r="1810" spans="1:8" s="323" customFormat="1" x14ac:dyDescent="0.2">
      <c r="A1810" s="336"/>
      <c r="B1810" s="336"/>
      <c r="E1810" s="311"/>
      <c r="F1810" s="311"/>
      <c r="G1810" s="266"/>
      <c r="H1810" s="266"/>
    </row>
    <row r="1811" spans="1:8" s="323" customFormat="1" x14ac:dyDescent="0.2">
      <c r="A1811" s="336"/>
      <c r="B1811" s="336"/>
      <c r="E1811" s="311"/>
      <c r="F1811" s="311"/>
      <c r="G1811" s="266"/>
      <c r="H1811" s="266"/>
    </row>
    <row r="1812" spans="1:8" s="323" customFormat="1" x14ac:dyDescent="0.2">
      <c r="A1812" s="336"/>
      <c r="B1812" s="336"/>
      <c r="E1812" s="311"/>
      <c r="F1812" s="311"/>
      <c r="G1812" s="266"/>
      <c r="H1812" s="266"/>
    </row>
    <row r="1813" spans="1:8" s="323" customFormat="1" x14ac:dyDescent="0.2">
      <c r="A1813" s="336"/>
      <c r="B1813" s="336"/>
      <c r="E1813" s="311"/>
      <c r="F1813" s="311"/>
      <c r="G1813" s="266"/>
      <c r="H1813" s="266"/>
    </row>
    <row r="1814" spans="1:8" s="323" customFormat="1" x14ac:dyDescent="0.2">
      <c r="A1814" s="336"/>
      <c r="B1814" s="336"/>
      <c r="E1814" s="311"/>
      <c r="F1814" s="311"/>
      <c r="G1814" s="266"/>
      <c r="H1814" s="266"/>
    </row>
    <row r="1815" spans="1:8" s="323" customFormat="1" x14ac:dyDescent="0.2">
      <c r="A1815" s="336"/>
      <c r="B1815" s="336"/>
      <c r="E1815" s="311"/>
      <c r="F1815" s="311"/>
      <c r="G1815" s="266"/>
      <c r="H1815" s="266"/>
    </row>
    <row r="1816" spans="1:8" s="323" customFormat="1" x14ac:dyDescent="0.2">
      <c r="A1816" s="336"/>
      <c r="B1816" s="336"/>
      <c r="E1816" s="311"/>
      <c r="F1816" s="311"/>
      <c r="G1816" s="266"/>
      <c r="H1816" s="266"/>
    </row>
    <row r="1817" spans="1:8" s="323" customFormat="1" x14ac:dyDescent="0.2">
      <c r="A1817" s="336"/>
      <c r="B1817" s="336"/>
      <c r="E1817" s="311"/>
      <c r="F1817" s="311"/>
      <c r="G1817" s="266"/>
      <c r="H1817" s="266"/>
    </row>
    <row r="1818" spans="1:8" s="323" customFormat="1" x14ac:dyDescent="0.2">
      <c r="A1818" s="336"/>
      <c r="B1818" s="336"/>
      <c r="E1818" s="311"/>
      <c r="F1818" s="311"/>
      <c r="G1818" s="266"/>
      <c r="H1818" s="266"/>
    </row>
    <row r="1819" spans="1:8" s="323" customFormat="1" x14ac:dyDescent="0.2">
      <c r="A1819" s="336"/>
      <c r="B1819" s="336"/>
      <c r="E1819" s="311"/>
      <c r="F1819" s="311"/>
      <c r="G1819" s="266"/>
      <c r="H1819" s="266"/>
    </row>
    <row r="1820" spans="1:8" s="323" customFormat="1" x14ac:dyDescent="0.2">
      <c r="A1820" s="336"/>
      <c r="B1820" s="336"/>
      <c r="E1820" s="311"/>
      <c r="F1820" s="311"/>
      <c r="G1820" s="266"/>
      <c r="H1820" s="266"/>
    </row>
    <row r="1821" spans="1:8" s="323" customFormat="1" x14ac:dyDescent="0.2">
      <c r="A1821" s="336"/>
      <c r="B1821" s="336"/>
      <c r="E1821" s="311"/>
      <c r="F1821" s="311"/>
      <c r="G1821" s="266"/>
      <c r="H1821" s="266"/>
    </row>
    <row r="1822" spans="1:8" s="323" customFormat="1" x14ac:dyDescent="0.2">
      <c r="A1822" s="336"/>
      <c r="B1822" s="336"/>
      <c r="E1822" s="311"/>
      <c r="F1822" s="311"/>
      <c r="G1822" s="266"/>
      <c r="H1822" s="266"/>
    </row>
    <row r="1823" spans="1:8" s="323" customFormat="1" x14ac:dyDescent="0.2">
      <c r="A1823" s="336"/>
      <c r="B1823" s="336"/>
      <c r="E1823" s="311"/>
      <c r="F1823" s="311"/>
      <c r="G1823" s="266"/>
      <c r="H1823" s="266"/>
    </row>
    <row r="1824" spans="1:8" s="323" customFormat="1" x14ac:dyDescent="0.2">
      <c r="A1824" s="336"/>
      <c r="B1824" s="336"/>
      <c r="E1824" s="311"/>
      <c r="F1824" s="311"/>
      <c r="G1824" s="266"/>
      <c r="H1824" s="266"/>
    </row>
    <row r="1825" spans="1:8" s="323" customFormat="1" x14ac:dyDescent="0.2">
      <c r="A1825" s="336"/>
      <c r="B1825" s="336"/>
      <c r="E1825" s="311"/>
      <c r="F1825" s="311"/>
      <c r="G1825" s="266"/>
      <c r="H1825" s="266"/>
    </row>
    <row r="1826" spans="1:8" s="323" customFormat="1" x14ac:dyDescent="0.2">
      <c r="A1826" s="336"/>
      <c r="B1826" s="336"/>
      <c r="E1826" s="311"/>
      <c r="F1826" s="311"/>
      <c r="G1826" s="266"/>
      <c r="H1826" s="266"/>
    </row>
    <row r="1827" spans="1:8" s="323" customFormat="1" x14ac:dyDescent="0.2">
      <c r="A1827" s="336"/>
      <c r="B1827" s="336"/>
      <c r="E1827" s="311"/>
      <c r="F1827" s="311"/>
      <c r="G1827" s="266"/>
      <c r="H1827" s="266"/>
    </row>
    <row r="1828" spans="1:8" s="323" customFormat="1" x14ac:dyDescent="0.2">
      <c r="A1828" s="336"/>
      <c r="B1828" s="336"/>
      <c r="E1828" s="311"/>
      <c r="F1828" s="311"/>
      <c r="G1828" s="266"/>
      <c r="H1828" s="266"/>
    </row>
    <row r="1829" spans="1:8" s="323" customFormat="1" x14ac:dyDescent="0.2">
      <c r="A1829" s="336"/>
      <c r="B1829" s="336"/>
      <c r="E1829" s="311"/>
      <c r="F1829" s="311"/>
      <c r="G1829" s="266"/>
      <c r="H1829" s="266"/>
    </row>
    <row r="1830" spans="1:8" s="323" customFormat="1" x14ac:dyDescent="0.2">
      <c r="A1830" s="336"/>
      <c r="B1830" s="336"/>
      <c r="E1830" s="311"/>
      <c r="F1830" s="311"/>
      <c r="G1830" s="266"/>
      <c r="H1830" s="266"/>
    </row>
    <row r="1831" spans="1:8" s="323" customFormat="1" x14ac:dyDescent="0.2">
      <c r="A1831" s="336"/>
      <c r="B1831" s="336"/>
      <c r="E1831" s="311"/>
      <c r="F1831" s="311"/>
      <c r="G1831" s="266"/>
      <c r="H1831" s="266"/>
    </row>
    <row r="1832" spans="1:8" s="323" customFormat="1" x14ac:dyDescent="0.2">
      <c r="A1832" s="336"/>
      <c r="B1832" s="336"/>
      <c r="E1832" s="311"/>
      <c r="F1832" s="311"/>
      <c r="G1832" s="266"/>
      <c r="H1832" s="266"/>
    </row>
    <row r="1833" spans="1:8" s="323" customFormat="1" x14ac:dyDescent="0.2">
      <c r="A1833" s="336"/>
      <c r="B1833" s="336"/>
      <c r="E1833" s="311"/>
      <c r="F1833" s="311"/>
      <c r="G1833" s="266"/>
      <c r="H1833" s="266"/>
    </row>
    <row r="1834" spans="1:8" s="323" customFormat="1" x14ac:dyDescent="0.2">
      <c r="A1834" s="336"/>
      <c r="B1834" s="336"/>
      <c r="E1834" s="311"/>
      <c r="F1834" s="311"/>
      <c r="G1834" s="266"/>
      <c r="H1834" s="266"/>
    </row>
    <row r="1835" spans="1:8" s="323" customFormat="1" x14ac:dyDescent="0.2">
      <c r="A1835" s="336"/>
      <c r="B1835" s="336"/>
      <c r="E1835" s="311"/>
      <c r="F1835" s="311"/>
      <c r="G1835" s="266"/>
      <c r="H1835" s="266"/>
    </row>
    <row r="1836" spans="1:8" s="323" customFormat="1" x14ac:dyDescent="0.2">
      <c r="A1836" s="336"/>
      <c r="B1836" s="336"/>
      <c r="E1836" s="311"/>
      <c r="F1836" s="311"/>
      <c r="G1836" s="266"/>
      <c r="H1836" s="266"/>
    </row>
    <row r="1837" spans="1:8" s="323" customFormat="1" x14ac:dyDescent="0.2">
      <c r="A1837" s="336"/>
      <c r="B1837" s="336"/>
      <c r="E1837" s="311"/>
      <c r="F1837" s="311"/>
      <c r="G1837" s="266"/>
      <c r="H1837" s="266"/>
    </row>
    <row r="1838" spans="1:8" s="323" customFormat="1" x14ac:dyDescent="0.2">
      <c r="A1838" s="336"/>
      <c r="B1838" s="336"/>
      <c r="E1838" s="311"/>
      <c r="F1838" s="311"/>
      <c r="G1838" s="266"/>
      <c r="H1838" s="266"/>
    </row>
    <row r="1839" spans="1:8" s="323" customFormat="1" x14ac:dyDescent="0.2">
      <c r="A1839" s="336"/>
      <c r="B1839" s="336"/>
      <c r="E1839" s="311"/>
      <c r="F1839" s="311"/>
      <c r="G1839" s="266"/>
      <c r="H1839" s="266"/>
    </row>
    <row r="1840" spans="1:8" s="323" customFormat="1" x14ac:dyDescent="0.2">
      <c r="A1840" s="336"/>
      <c r="B1840" s="336"/>
      <c r="E1840" s="311"/>
      <c r="F1840" s="311"/>
      <c r="G1840" s="266"/>
      <c r="H1840" s="266"/>
    </row>
    <row r="1841" spans="1:8" s="323" customFormat="1" x14ac:dyDescent="0.2">
      <c r="A1841" s="336"/>
      <c r="B1841" s="336"/>
      <c r="E1841" s="311"/>
      <c r="F1841" s="311"/>
      <c r="G1841" s="266"/>
      <c r="H1841" s="266"/>
    </row>
    <row r="1842" spans="1:8" s="323" customFormat="1" x14ac:dyDescent="0.2">
      <c r="A1842" s="336"/>
      <c r="B1842" s="336"/>
      <c r="E1842" s="311"/>
      <c r="F1842" s="311"/>
      <c r="G1842" s="266"/>
      <c r="H1842" s="266"/>
    </row>
    <row r="1843" spans="1:8" s="323" customFormat="1" x14ac:dyDescent="0.2">
      <c r="A1843" s="336"/>
      <c r="B1843" s="336"/>
      <c r="E1843" s="311"/>
      <c r="F1843" s="311"/>
      <c r="G1843" s="266"/>
      <c r="H1843" s="266"/>
    </row>
    <row r="1844" spans="1:8" s="323" customFormat="1" x14ac:dyDescent="0.2">
      <c r="A1844" s="336"/>
      <c r="B1844" s="336"/>
      <c r="E1844" s="311"/>
      <c r="F1844" s="311"/>
      <c r="G1844" s="266"/>
      <c r="H1844" s="266"/>
    </row>
    <row r="1845" spans="1:8" s="323" customFormat="1" x14ac:dyDescent="0.2">
      <c r="A1845" s="336"/>
      <c r="B1845" s="336"/>
      <c r="E1845" s="311"/>
      <c r="F1845" s="311"/>
      <c r="G1845" s="266"/>
      <c r="H1845" s="266"/>
    </row>
    <row r="1846" spans="1:8" s="323" customFormat="1" x14ac:dyDescent="0.2">
      <c r="A1846" s="336"/>
      <c r="B1846" s="336"/>
      <c r="E1846" s="311"/>
      <c r="F1846" s="311"/>
      <c r="G1846" s="266"/>
      <c r="H1846" s="266"/>
    </row>
    <row r="1847" spans="1:8" s="323" customFormat="1" x14ac:dyDescent="0.2">
      <c r="A1847" s="336"/>
      <c r="B1847" s="336"/>
      <c r="E1847" s="311"/>
      <c r="F1847" s="311"/>
      <c r="G1847" s="266"/>
      <c r="H1847" s="266"/>
    </row>
    <row r="1848" spans="1:8" s="323" customFormat="1" x14ac:dyDescent="0.2">
      <c r="A1848" s="336"/>
      <c r="B1848" s="336"/>
      <c r="E1848" s="311"/>
      <c r="F1848" s="311"/>
      <c r="G1848" s="266"/>
      <c r="H1848" s="266"/>
    </row>
    <row r="1849" spans="1:8" s="323" customFormat="1" x14ac:dyDescent="0.2">
      <c r="A1849" s="336"/>
      <c r="B1849" s="336"/>
      <c r="E1849" s="311"/>
      <c r="F1849" s="311"/>
      <c r="G1849" s="266"/>
      <c r="H1849" s="266"/>
    </row>
    <row r="1850" spans="1:8" s="323" customFormat="1" x14ac:dyDescent="0.2">
      <c r="A1850" s="336"/>
      <c r="B1850" s="336"/>
      <c r="E1850" s="311"/>
      <c r="F1850" s="311"/>
      <c r="G1850" s="266"/>
      <c r="H1850" s="266"/>
    </row>
    <row r="1851" spans="1:8" s="323" customFormat="1" x14ac:dyDescent="0.2">
      <c r="A1851" s="336"/>
      <c r="B1851" s="336"/>
      <c r="E1851" s="311"/>
      <c r="F1851" s="311"/>
      <c r="G1851" s="266"/>
      <c r="H1851" s="266"/>
    </row>
    <row r="1852" spans="1:8" s="323" customFormat="1" x14ac:dyDescent="0.2">
      <c r="A1852" s="336"/>
      <c r="B1852" s="336"/>
      <c r="E1852" s="311"/>
      <c r="F1852" s="311"/>
      <c r="G1852" s="266"/>
      <c r="H1852" s="266"/>
    </row>
    <row r="1853" spans="1:8" s="323" customFormat="1" x14ac:dyDescent="0.2">
      <c r="A1853" s="336"/>
      <c r="B1853" s="336"/>
      <c r="E1853" s="311"/>
      <c r="F1853" s="311"/>
      <c r="G1853" s="266"/>
      <c r="H1853" s="266"/>
    </row>
    <row r="1854" spans="1:8" s="323" customFormat="1" x14ac:dyDescent="0.2">
      <c r="A1854" s="336"/>
      <c r="B1854" s="336"/>
      <c r="E1854" s="311"/>
      <c r="F1854" s="311"/>
      <c r="G1854" s="266"/>
      <c r="H1854" s="266"/>
    </row>
    <row r="1855" spans="1:8" s="323" customFormat="1" x14ac:dyDescent="0.2">
      <c r="A1855" s="336"/>
      <c r="B1855" s="336"/>
      <c r="E1855" s="311"/>
      <c r="F1855" s="311"/>
      <c r="G1855" s="266"/>
      <c r="H1855" s="266"/>
    </row>
    <row r="1856" spans="1:8" s="323" customFormat="1" x14ac:dyDescent="0.2">
      <c r="A1856" s="336"/>
      <c r="B1856" s="336"/>
      <c r="E1856" s="311"/>
      <c r="F1856" s="311"/>
      <c r="G1856" s="266"/>
      <c r="H1856" s="266"/>
    </row>
    <row r="1857" spans="1:8" s="323" customFormat="1" x14ac:dyDescent="0.2">
      <c r="A1857" s="336"/>
      <c r="B1857" s="336"/>
      <c r="E1857" s="311"/>
      <c r="F1857" s="311"/>
      <c r="G1857" s="266"/>
      <c r="H1857" s="266"/>
    </row>
    <row r="1858" spans="1:8" s="323" customFormat="1" x14ac:dyDescent="0.2">
      <c r="A1858" s="336"/>
      <c r="B1858" s="336"/>
      <c r="E1858" s="311"/>
      <c r="F1858" s="311"/>
      <c r="G1858" s="266"/>
      <c r="H1858" s="266"/>
    </row>
    <row r="1859" spans="1:8" s="323" customFormat="1" x14ac:dyDescent="0.2">
      <c r="A1859" s="336"/>
      <c r="B1859" s="336"/>
      <c r="E1859" s="311"/>
      <c r="F1859" s="311"/>
      <c r="G1859" s="266"/>
      <c r="H1859" s="266"/>
    </row>
    <row r="1860" spans="1:8" s="323" customFormat="1" x14ac:dyDescent="0.2">
      <c r="A1860" s="336"/>
      <c r="B1860" s="336"/>
      <c r="E1860" s="311"/>
      <c r="F1860" s="311"/>
      <c r="G1860" s="266"/>
      <c r="H1860" s="266"/>
    </row>
    <row r="1861" spans="1:8" s="323" customFormat="1" x14ac:dyDescent="0.2">
      <c r="A1861" s="336"/>
      <c r="B1861" s="336"/>
      <c r="E1861" s="311"/>
      <c r="F1861" s="311"/>
      <c r="G1861" s="266"/>
      <c r="H1861" s="266"/>
    </row>
    <row r="1862" spans="1:8" s="323" customFormat="1" x14ac:dyDescent="0.2">
      <c r="A1862" s="336"/>
      <c r="B1862" s="336"/>
      <c r="E1862" s="311"/>
      <c r="F1862" s="311"/>
      <c r="G1862" s="266"/>
      <c r="H1862" s="266"/>
    </row>
    <row r="1863" spans="1:8" s="323" customFormat="1" x14ac:dyDescent="0.2">
      <c r="A1863" s="336"/>
      <c r="B1863" s="336"/>
      <c r="E1863" s="311"/>
      <c r="F1863" s="311"/>
      <c r="G1863" s="266"/>
      <c r="H1863" s="266"/>
    </row>
    <row r="1864" spans="1:8" s="323" customFormat="1" x14ac:dyDescent="0.2">
      <c r="A1864" s="336"/>
      <c r="B1864" s="336"/>
      <c r="E1864" s="311"/>
      <c r="F1864" s="311"/>
      <c r="G1864" s="266"/>
      <c r="H1864" s="266"/>
    </row>
    <row r="1865" spans="1:8" s="323" customFormat="1" x14ac:dyDescent="0.2">
      <c r="A1865" s="336"/>
      <c r="B1865" s="336"/>
      <c r="E1865" s="311"/>
      <c r="F1865" s="311"/>
      <c r="G1865" s="266"/>
      <c r="H1865" s="266"/>
    </row>
    <row r="1866" spans="1:8" s="323" customFormat="1" x14ac:dyDescent="0.2">
      <c r="A1866" s="336"/>
      <c r="B1866" s="336"/>
      <c r="E1866" s="311"/>
      <c r="F1866" s="311"/>
      <c r="G1866" s="266"/>
      <c r="H1866" s="266"/>
    </row>
    <row r="1867" spans="1:8" s="323" customFormat="1" x14ac:dyDescent="0.2">
      <c r="A1867" s="336"/>
      <c r="B1867" s="336"/>
      <c r="E1867" s="311"/>
      <c r="F1867" s="311"/>
      <c r="G1867" s="266"/>
      <c r="H1867" s="266"/>
    </row>
    <row r="1868" spans="1:8" s="323" customFormat="1" x14ac:dyDescent="0.2">
      <c r="A1868" s="336"/>
      <c r="B1868" s="336"/>
      <c r="E1868" s="311"/>
      <c r="F1868" s="311"/>
      <c r="G1868" s="266"/>
      <c r="H1868" s="266"/>
    </row>
    <row r="1869" spans="1:8" s="323" customFormat="1" x14ac:dyDescent="0.2">
      <c r="A1869" s="336"/>
      <c r="B1869" s="336"/>
      <c r="E1869" s="311"/>
      <c r="F1869" s="311"/>
      <c r="G1869" s="266"/>
      <c r="H1869" s="266"/>
    </row>
    <row r="1870" spans="1:8" s="323" customFormat="1" x14ac:dyDescent="0.2">
      <c r="A1870" s="336"/>
      <c r="B1870" s="336"/>
      <c r="E1870" s="311"/>
      <c r="F1870" s="311"/>
      <c r="G1870" s="266"/>
      <c r="H1870" s="266"/>
    </row>
    <row r="1871" spans="1:8" s="323" customFormat="1" x14ac:dyDescent="0.2">
      <c r="A1871" s="336"/>
      <c r="B1871" s="336"/>
      <c r="E1871" s="311"/>
      <c r="F1871" s="311"/>
      <c r="G1871" s="266"/>
      <c r="H1871" s="266"/>
    </row>
    <row r="1872" spans="1:8" s="323" customFormat="1" x14ac:dyDescent="0.2">
      <c r="A1872" s="336"/>
      <c r="B1872" s="336"/>
      <c r="E1872" s="311"/>
      <c r="F1872" s="311"/>
      <c r="G1872" s="266"/>
      <c r="H1872" s="266"/>
    </row>
    <row r="1873" spans="1:8" s="323" customFormat="1" x14ac:dyDescent="0.2">
      <c r="A1873" s="336"/>
      <c r="B1873" s="336"/>
      <c r="E1873" s="311"/>
      <c r="F1873" s="311"/>
      <c r="G1873" s="266"/>
      <c r="H1873" s="266"/>
    </row>
    <row r="1874" spans="1:8" s="323" customFormat="1" x14ac:dyDescent="0.2">
      <c r="A1874" s="336"/>
      <c r="B1874" s="336"/>
      <c r="E1874" s="311"/>
      <c r="F1874" s="311"/>
      <c r="G1874" s="266"/>
      <c r="H1874" s="266"/>
    </row>
    <row r="1875" spans="1:8" s="323" customFormat="1" x14ac:dyDescent="0.2">
      <c r="A1875" s="336"/>
      <c r="B1875" s="336"/>
      <c r="E1875" s="311"/>
      <c r="F1875" s="311"/>
      <c r="G1875" s="266"/>
      <c r="H1875" s="266"/>
    </row>
    <row r="1876" spans="1:8" s="323" customFormat="1" x14ac:dyDescent="0.2">
      <c r="A1876" s="336"/>
      <c r="B1876" s="336"/>
      <c r="E1876" s="311"/>
      <c r="F1876" s="311"/>
      <c r="G1876" s="266"/>
      <c r="H1876" s="266"/>
    </row>
    <row r="1877" spans="1:8" s="323" customFormat="1" x14ac:dyDescent="0.2">
      <c r="A1877" s="336"/>
      <c r="B1877" s="336"/>
      <c r="E1877" s="311"/>
      <c r="F1877" s="311"/>
      <c r="G1877" s="266"/>
      <c r="H1877" s="266"/>
    </row>
    <row r="1878" spans="1:8" s="323" customFormat="1" x14ac:dyDescent="0.2">
      <c r="A1878" s="336"/>
      <c r="B1878" s="336"/>
      <c r="E1878" s="311"/>
      <c r="F1878" s="311"/>
      <c r="G1878" s="266"/>
      <c r="H1878" s="266"/>
    </row>
    <row r="1879" spans="1:8" s="323" customFormat="1" x14ac:dyDescent="0.2">
      <c r="A1879" s="336"/>
      <c r="B1879" s="336"/>
      <c r="E1879" s="311"/>
      <c r="F1879" s="311"/>
      <c r="G1879" s="266"/>
      <c r="H1879" s="266"/>
    </row>
    <row r="1880" spans="1:8" s="323" customFormat="1" x14ac:dyDescent="0.2">
      <c r="A1880" s="336"/>
      <c r="B1880" s="336"/>
      <c r="E1880" s="311"/>
      <c r="F1880" s="311"/>
      <c r="G1880" s="266"/>
      <c r="H1880" s="266"/>
    </row>
    <row r="1881" spans="1:8" s="323" customFormat="1" x14ac:dyDescent="0.2">
      <c r="A1881" s="336"/>
      <c r="B1881" s="336"/>
      <c r="E1881" s="311"/>
      <c r="F1881" s="311"/>
      <c r="G1881" s="266"/>
      <c r="H1881" s="266"/>
    </row>
    <row r="1882" spans="1:8" s="323" customFormat="1" x14ac:dyDescent="0.2">
      <c r="A1882" s="336"/>
      <c r="B1882" s="336"/>
      <c r="E1882" s="311"/>
      <c r="F1882" s="311"/>
      <c r="G1882" s="266"/>
      <c r="H1882" s="266"/>
    </row>
    <row r="1883" spans="1:8" s="323" customFormat="1" x14ac:dyDescent="0.2">
      <c r="A1883" s="336"/>
      <c r="B1883" s="336"/>
      <c r="E1883" s="311"/>
      <c r="F1883" s="311"/>
      <c r="G1883" s="266"/>
      <c r="H1883" s="266"/>
    </row>
    <row r="1884" spans="1:8" s="323" customFormat="1" x14ac:dyDescent="0.2">
      <c r="A1884" s="336"/>
      <c r="B1884" s="336"/>
      <c r="E1884" s="311"/>
      <c r="F1884" s="311"/>
      <c r="G1884" s="266"/>
      <c r="H1884" s="266"/>
    </row>
    <row r="1885" spans="1:8" s="323" customFormat="1" x14ac:dyDescent="0.2">
      <c r="A1885" s="336"/>
      <c r="B1885" s="336"/>
      <c r="E1885" s="311"/>
      <c r="F1885" s="311"/>
      <c r="G1885" s="266"/>
      <c r="H1885" s="266"/>
    </row>
    <row r="1886" spans="1:8" s="323" customFormat="1" x14ac:dyDescent="0.2">
      <c r="A1886" s="336"/>
      <c r="B1886" s="336"/>
      <c r="E1886" s="311"/>
      <c r="F1886" s="311"/>
      <c r="G1886" s="266"/>
      <c r="H1886" s="266"/>
    </row>
    <row r="1887" spans="1:8" s="323" customFormat="1" x14ac:dyDescent="0.2">
      <c r="A1887" s="336"/>
      <c r="B1887" s="336"/>
      <c r="E1887" s="311"/>
      <c r="F1887" s="311"/>
      <c r="G1887" s="266"/>
      <c r="H1887" s="266"/>
    </row>
    <row r="1888" spans="1:8" s="323" customFormat="1" x14ac:dyDescent="0.2">
      <c r="A1888" s="336"/>
      <c r="B1888" s="336"/>
      <c r="E1888" s="311"/>
      <c r="F1888" s="311"/>
      <c r="G1888" s="266"/>
      <c r="H1888" s="266"/>
    </row>
    <row r="1889" spans="1:8" s="323" customFormat="1" x14ac:dyDescent="0.2">
      <c r="A1889" s="336"/>
      <c r="B1889" s="336"/>
      <c r="E1889" s="311"/>
      <c r="F1889" s="311"/>
      <c r="G1889" s="266"/>
      <c r="H1889" s="266"/>
    </row>
    <row r="1890" spans="1:8" s="323" customFormat="1" x14ac:dyDescent="0.2">
      <c r="A1890" s="336"/>
      <c r="B1890" s="336"/>
      <c r="E1890" s="311"/>
      <c r="F1890" s="311"/>
      <c r="G1890" s="266"/>
      <c r="H1890" s="266"/>
    </row>
    <row r="1891" spans="1:8" s="323" customFormat="1" x14ac:dyDescent="0.2">
      <c r="A1891" s="336"/>
      <c r="B1891" s="336"/>
      <c r="E1891" s="311"/>
      <c r="F1891" s="311"/>
      <c r="G1891" s="266"/>
      <c r="H1891" s="266"/>
    </row>
    <row r="1892" spans="1:8" s="323" customFormat="1" x14ac:dyDescent="0.2">
      <c r="A1892" s="336"/>
      <c r="B1892" s="336"/>
      <c r="E1892" s="311"/>
      <c r="F1892" s="311"/>
      <c r="G1892" s="266"/>
      <c r="H1892" s="266"/>
    </row>
    <row r="1893" spans="1:8" s="323" customFormat="1" x14ac:dyDescent="0.2">
      <c r="A1893" s="336"/>
      <c r="B1893" s="336"/>
      <c r="E1893" s="311"/>
      <c r="F1893" s="311"/>
      <c r="G1893" s="266"/>
      <c r="H1893" s="266"/>
    </row>
    <row r="1894" spans="1:8" s="323" customFormat="1" x14ac:dyDescent="0.2">
      <c r="A1894" s="336"/>
      <c r="B1894" s="336"/>
      <c r="E1894" s="311"/>
      <c r="F1894" s="311"/>
      <c r="G1894" s="266"/>
      <c r="H1894" s="266"/>
    </row>
    <row r="1895" spans="1:8" s="323" customFormat="1" x14ac:dyDescent="0.2">
      <c r="A1895" s="336"/>
      <c r="B1895" s="336"/>
      <c r="E1895" s="311"/>
      <c r="F1895" s="311"/>
      <c r="G1895" s="266"/>
      <c r="H1895" s="266"/>
    </row>
    <row r="1896" spans="1:8" s="323" customFormat="1" x14ac:dyDescent="0.2">
      <c r="A1896" s="336"/>
      <c r="B1896" s="336"/>
      <c r="E1896" s="311"/>
      <c r="F1896" s="311"/>
      <c r="G1896" s="266"/>
      <c r="H1896" s="266"/>
    </row>
    <row r="1897" spans="1:8" s="323" customFormat="1" x14ac:dyDescent="0.2">
      <c r="A1897" s="336"/>
      <c r="B1897" s="336"/>
      <c r="E1897" s="311"/>
      <c r="F1897" s="311"/>
      <c r="G1897" s="266"/>
      <c r="H1897" s="266"/>
    </row>
    <row r="1898" spans="1:8" s="323" customFormat="1" x14ac:dyDescent="0.2">
      <c r="A1898" s="336"/>
      <c r="B1898" s="336"/>
      <c r="E1898" s="311"/>
      <c r="F1898" s="311"/>
      <c r="G1898" s="266"/>
      <c r="H1898" s="266"/>
    </row>
    <row r="1899" spans="1:8" s="323" customFormat="1" x14ac:dyDescent="0.2">
      <c r="A1899" s="336"/>
      <c r="B1899" s="336"/>
      <c r="E1899" s="311"/>
      <c r="F1899" s="311"/>
      <c r="G1899" s="266"/>
      <c r="H1899" s="266"/>
    </row>
    <row r="1900" spans="1:8" s="323" customFormat="1" x14ac:dyDescent="0.2">
      <c r="A1900" s="336"/>
      <c r="B1900" s="336"/>
      <c r="E1900" s="311"/>
      <c r="F1900" s="311"/>
      <c r="G1900" s="266"/>
      <c r="H1900" s="266"/>
    </row>
    <row r="1901" spans="1:8" s="323" customFormat="1" x14ac:dyDescent="0.2">
      <c r="A1901" s="336"/>
      <c r="B1901" s="336"/>
      <c r="E1901" s="311"/>
      <c r="F1901" s="311"/>
      <c r="G1901" s="266"/>
      <c r="H1901" s="266"/>
    </row>
    <row r="1902" spans="1:8" s="323" customFormat="1" x14ac:dyDescent="0.2">
      <c r="A1902" s="336"/>
      <c r="B1902" s="336"/>
      <c r="E1902" s="311"/>
      <c r="F1902" s="311"/>
      <c r="G1902" s="266"/>
      <c r="H1902" s="266"/>
    </row>
    <row r="1903" spans="1:8" s="323" customFormat="1" x14ac:dyDescent="0.2">
      <c r="A1903" s="336"/>
      <c r="B1903" s="336"/>
      <c r="E1903" s="311"/>
      <c r="F1903" s="311"/>
      <c r="G1903" s="266"/>
      <c r="H1903" s="266"/>
    </row>
    <row r="1904" spans="1:8" s="323" customFormat="1" x14ac:dyDescent="0.2">
      <c r="A1904" s="336"/>
      <c r="B1904" s="336"/>
      <c r="E1904" s="311"/>
      <c r="F1904" s="311"/>
      <c r="G1904" s="266"/>
      <c r="H1904" s="266"/>
    </row>
    <row r="1905" spans="1:8" s="323" customFormat="1" x14ac:dyDescent="0.2">
      <c r="A1905" s="336"/>
      <c r="B1905" s="336"/>
      <c r="E1905" s="311"/>
      <c r="F1905" s="311"/>
      <c r="G1905" s="266"/>
      <c r="H1905" s="266"/>
    </row>
    <row r="1906" spans="1:8" s="323" customFormat="1" x14ac:dyDescent="0.2">
      <c r="A1906" s="336"/>
      <c r="B1906" s="336"/>
      <c r="E1906" s="311"/>
      <c r="F1906" s="311"/>
      <c r="G1906" s="266"/>
      <c r="H1906" s="266"/>
    </row>
    <row r="1907" spans="1:8" s="323" customFormat="1" x14ac:dyDescent="0.2">
      <c r="A1907" s="336"/>
      <c r="B1907" s="336"/>
      <c r="E1907" s="311"/>
      <c r="F1907" s="311"/>
      <c r="G1907" s="266"/>
      <c r="H1907" s="266"/>
    </row>
    <row r="1908" spans="1:8" s="323" customFormat="1" x14ac:dyDescent="0.2">
      <c r="A1908" s="336"/>
      <c r="B1908" s="336"/>
      <c r="E1908" s="311"/>
      <c r="F1908" s="311"/>
      <c r="G1908" s="266"/>
      <c r="H1908" s="266"/>
    </row>
    <row r="1909" spans="1:8" s="323" customFormat="1" x14ac:dyDescent="0.2">
      <c r="A1909" s="336"/>
      <c r="B1909" s="336"/>
      <c r="E1909" s="311"/>
      <c r="F1909" s="311"/>
      <c r="G1909" s="266"/>
      <c r="H1909" s="266"/>
    </row>
    <row r="1910" spans="1:8" s="323" customFormat="1" x14ac:dyDescent="0.2">
      <c r="A1910" s="336"/>
      <c r="B1910" s="336"/>
      <c r="E1910" s="311"/>
      <c r="F1910" s="311"/>
      <c r="G1910" s="266"/>
      <c r="H1910" s="266"/>
    </row>
    <row r="1911" spans="1:8" s="323" customFormat="1" x14ac:dyDescent="0.2">
      <c r="A1911" s="336"/>
      <c r="B1911" s="336"/>
      <c r="E1911" s="311"/>
      <c r="F1911" s="311"/>
      <c r="G1911" s="266"/>
      <c r="H1911" s="266"/>
    </row>
    <row r="1912" spans="1:8" s="323" customFormat="1" x14ac:dyDescent="0.2">
      <c r="A1912" s="336"/>
      <c r="B1912" s="336"/>
      <c r="E1912" s="311"/>
      <c r="F1912" s="311"/>
      <c r="G1912" s="266"/>
      <c r="H1912" s="266"/>
    </row>
    <row r="1913" spans="1:8" s="323" customFormat="1" x14ac:dyDescent="0.2">
      <c r="A1913" s="336"/>
      <c r="B1913" s="336"/>
      <c r="E1913" s="311"/>
      <c r="F1913" s="311"/>
      <c r="G1913" s="266"/>
      <c r="H1913" s="266"/>
    </row>
    <row r="1914" spans="1:8" s="323" customFormat="1" x14ac:dyDescent="0.2">
      <c r="A1914" s="336"/>
      <c r="B1914" s="336"/>
      <c r="E1914" s="311"/>
      <c r="F1914" s="311"/>
      <c r="G1914" s="266"/>
      <c r="H1914" s="266"/>
    </row>
    <row r="1915" spans="1:8" s="323" customFormat="1" x14ac:dyDescent="0.2">
      <c r="A1915" s="336"/>
      <c r="B1915" s="336"/>
      <c r="E1915" s="311"/>
      <c r="F1915" s="311"/>
      <c r="G1915" s="266"/>
      <c r="H1915" s="266"/>
    </row>
    <row r="1916" spans="1:8" s="323" customFormat="1" x14ac:dyDescent="0.2">
      <c r="A1916" s="336"/>
      <c r="B1916" s="336"/>
      <c r="E1916" s="311"/>
      <c r="F1916" s="311"/>
      <c r="G1916" s="266"/>
      <c r="H1916" s="266"/>
    </row>
    <row r="1917" spans="1:8" s="323" customFormat="1" x14ac:dyDescent="0.2">
      <c r="A1917" s="336"/>
      <c r="B1917" s="336"/>
      <c r="E1917" s="311"/>
      <c r="F1917" s="311"/>
      <c r="G1917" s="266"/>
      <c r="H1917" s="266"/>
    </row>
    <row r="1918" spans="1:8" s="323" customFormat="1" x14ac:dyDescent="0.2">
      <c r="A1918" s="336"/>
      <c r="B1918" s="336"/>
      <c r="E1918" s="311"/>
      <c r="F1918" s="311"/>
      <c r="G1918" s="266"/>
      <c r="H1918" s="266"/>
    </row>
    <row r="1919" spans="1:8" s="323" customFormat="1" x14ac:dyDescent="0.2">
      <c r="A1919" s="336"/>
      <c r="B1919" s="336"/>
      <c r="E1919" s="311"/>
      <c r="F1919" s="311"/>
      <c r="G1919" s="266"/>
      <c r="H1919" s="266"/>
    </row>
    <row r="1920" spans="1:8" s="323" customFormat="1" x14ac:dyDescent="0.2">
      <c r="A1920" s="336"/>
      <c r="B1920" s="336"/>
      <c r="E1920" s="311"/>
      <c r="F1920" s="311"/>
      <c r="G1920" s="266"/>
      <c r="H1920" s="266"/>
    </row>
    <row r="1921" spans="1:8" s="323" customFormat="1" x14ac:dyDescent="0.2">
      <c r="A1921" s="336"/>
      <c r="B1921" s="336"/>
      <c r="E1921" s="311"/>
      <c r="F1921" s="311"/>
      <c r="G1921" s="266"/>
      <c r="H1921" s="266"/>
    </row>
    <row r="1922" spans="1:8" s="323" customFormat="1" x14ac:dyDescent="0.2">
      <c r="A1922" s="336"/>
      <c r="B1922" s="336"/>
      <c r="E1922" s="311"/>
      <c r="F1922" s="311"/>
      <c r="G1922" s="266"/>
      <c r="H1922" s="266"/>
    </row>
    <row r="1923" spans="1:8" s="323" customFormat="1" x14ac:dyDescent="0.2">
      <c r="A1923" s="336"/>
      <c r="B1923" s="336"/>
      <c r="E1923" s="311"/>
      <c r="F1923" s="311"/>
      <c r="G1923" s="266"/>
      <c r="H1923" s="266"/>
    </row>
    <row r="1924" spans="1:8" s="323" customFormat="1" x14ac:dyDescent="0.2">
      <c r="A1924" s="336"/>
      <c r="B1924" s="336"/>
      <c r="E1924" s="311"/>
      <c r="F1924" s="311"/>
      <c r="G1924" s="266"/>
      <c r="H1924" s="266"/>
    </row>
    <row r="1925" spans="1:8" s="323" customFormat="1" x14ac:dyDescent="0.2">
      <c r="A1925" s="336"/>
      <c r="B1925" s="336"/>
      <c r="E1925" s="311"/>
      <c r="F1925" s="311"/>
      <c r="G1925" s="266"/>
      <c r="H1925" s="266"/>
    </row>
    <row r="1926" spans="1:8" s="323" customFormat="1" x14ac:dyDescent="0.2">
      <c r="A1926" s="336"/>
      <c r="B1926" s="336"/>
      <c r="E1926" s="311"/>
      <c r="F1926" s="311"/>
      <c r="G1926" s="266"/>
      <c r="H1926" s="266"/>
    </row>
    <row r="1927" spans="1:8" s="323" customFormat="1" x14ac:dyDescent="0.2">
      <c r="A1927" s="336"/>
      <c r="B1927" s="336"/>
      <c r="E1927" s="311"/>
      <c r="F1927" s="311"/>
      <c r="G1927" s="266"/>
      <c r="H1927" s="266"/>
    </row>
    <row r="1928" spans="1:8" s="323" customFormat="1" x14ac:dyDescent="0.2">
      <c r="A1928" s="336"/>
      <c r="B1928" s="336"/>
      <c r="E1928" s="311"/>
      <c r="F1928" s="311"/>
      <c r="G1928" s="266"/>
      <c r="H1928" s="266"/>
    </row>
    <row r="1929" spans="1:8" s="323" customFormat="1" x14ac:dyDescent="0.2">
      <c r="A1929" s="336"/>
      <c r="B1929" s="336"/>
      <c r="E1929" s="311"/>
      <c r="F1929" s="311"/>
      <c r="G1929" s="266"/>
      <c r="H1929" s="266"/>
    </row>
    <row r="1930" spans="1:8" s="323" customFormat="1" x14ac:dyDescent="0.2">
      <c r="A1930" s="336"/>
      <c r="B1930" s="336"/>
      <c r="E1930" s="311"/>
      <c r="F1930" s="311"/>
      <c r="G1930" s="266"/>
      <c r="H1930" s="266"/>
    </row>
    <row r="1931" spans="1:8" s="323" customFormat="1" x14ac:dyDescent="0.2">
      <c r="A1931" s="336"/>
      <c r="B1931" s="336"/>
      <c r="E1931" s="311"/>
      <c r="F1931" s="311"/>
      <c r="G1931" s="266"/>
      <c r="H1931" s="266"/>
    </row>
    <row r="1932" spans="1:8" s="323" customFormat="1" x14ac:dyDescent="0.2">
      <c r="A1932" s="336"/>
      <c r="B1932" s="336"/>
      <c r="E1932" s="311"/>
      <c r="F1932" s="311"/>
      <c r="G1932" s="266"/>
      <c r="H1932" s="266"/>
    </row>
    <row r="1933" spans="1:8" s="323" customFormat="1" x14ac:dyDescent="0.2">
      <c r="A1933" s="336"/>
      <c r="B1933" s="336"/>
      <c r="E1933" s="311"/>
      <c r="F1933" s="311"/>
      <c r="G1933" s="266"/>
      <c r="H1933" s="266"/>
    </row>
    <row r="1934" spans="1:8" s="323" customFormat="1" x14ac:dyDescent="0.2">
      <c r="A1934" s="336"/>
      <c r="B1934" s="336"/>
      <c r="E1934" s="311"/>
      <c r="F1934" s="311"/>
      <c r="G1934" s="266"/>
      <c r="H1934" s="266"/>
    </row>
    <row r="1935" spans="1:8" s="323" customFormat="1" x14ac:dyDescent="0.2">
      <c r="A1935" s="336"/>
      <c r="B1935" s="336"/>
      <c r="E1935" s="311"/>
      <c r="F1935" s="311"/>
      <c r="G1935" s="266"/>
      <c r="H1935" s="266"/>
    </row>
    <row r="1936" spans="1:8" s="323" customFormat="1" x14ac:dyDescent="0.2">
      <c r="A1936" s="336"/>
      <c r="B1936" s="336"/>
      <c r="E1936" s="311"/>
      <c r="F1936" s="311"/>
      <c r="G1936" s="266"/>
      <c r="H1936" s="266"/>
    </row>
    <row r="1937" spans="1:8" s="323" customFormat="1" x14ac:dyDescent="0.2">
      <c r="A1937" s="336"/>
      <c r="B1937" s="336"/>
      <c r="E1937" s="311"/>
      <c r="F1937" s="311"/>
      <c r="G1937" s="266"/>
      <c r="H1937" s="266"/>
    </row>
    <row r="1938" spans="1:8" s="323" customFormat="1" x14ac:dyDescent="0.2">
      <c r="A1938" s="336"/>
      <c r="B1938" s="336"/>
      <c r="E1938" s="311"/>
      <c r="F1938" s="311"/>
      <c r="G1938" s="266"/>
      <c r="H1938" s="266"/>
    </row>
    <row r="1939" spans="1:8" s="323" customFormat="1" x14ac:dyDescent="0.2">
      <c r="A1939" s="336"/>
      <c r="B1939" s="336"/>
      <c r="E1939" s="311"/>
      <c r="F1939" s="311"/>
      <c r="G1939" s="266"/>
      <c r="H1939" s="266"/>
    </row>
    <row r="1940" spans="1:8" s="323" customFormat="1" x14ac:dyDescent="0.2">
      <c r="A1940" s="336"/>
      <c r="B1940" s="336"/>
      <c r="E1940" s="311"/>
      <c r="F1940" s="311"/>
      <c r="G1940" s="266"/>
      <c r="H1940" s="266"/>
    </row>
    <row r="1941" spans="1:8" s="323" customFormat="1" x14ac:dyDescent="0.2">
      <c r="A1941" s="336"/>
      <c r="B1941" s="336"/>
      <c r="E1941" s="311"/>
      <c r="F1941" s="311"/>
      <c r="G1941" s="266"/>
      <c r="H1941" s="266"/>
    </row>
    <row r="1942" spans="1:8" s="323" customFormat="1" x14ac:dyDescent="0.2">
      <c r="A1942" s="336"/>
      <c r="B1942" s="336"/>
      <c r="E1942" s="311"/>
      <c r="F1942" s="311"/>
      <c r="G1942" s="266"/>
      <c r="H1942" s="266"/>
    </row>
    <row r="1943" spans="1:8" s="323" customFormat="1" x14ac:dyDescent="0.2">
      <c r="A1943" s="336"/>
      <c r="B1943" s="336"/>
      <c r="E1943" s="311"/>
      <c r="F1943" s="311"/>
      <c r="G1943" s="266"/>
      <c r="H1943" s="266"/>
    </row>
    <row r="1944" spans="1:8" s="323" customFormat="1" x14ac:dyDescent="0.2">
      <c r="A1944" s="336"/>
      <c r="B1944" s="336"/>
      <c r="E1944" s="311"/>
      <c r="F1944" s="311"/>
      <c r="G1944" s="266"/>
      <c r="H1944" s="266"/>
    </row>
    <row r="1945" spans="1:8" s="323" customFormat="1" x14ac:dyDescent="0.2">
      <c r="A1945" s="336"/>
      <c r="B1945" s="336"/>
      <c r="E1945" s="311"/>
      <c r="F1945" s="311"/>
      <c r="G1945" s="266"/>
      <c r="H1945" s="266"/>
    </row>
    <row r="1946" spans="1:8" s="323" customFormat="1" x14ac:dyDescent="0.2">
      <c r="A1946" s="336"/>
      <c r="B1946" s="336"/>
      <c r="E1946" s="311"/>
      <c r="F1946" s="311"/>
      <c r="G1946" s="266"/>
      <c r="H1946" s="266"/>
    </row>
    <row r="1947" spans="1:8" s="323" customFormat="1" x14ac:dyDescent="0.2">
      <c r="A1947" s="336"/>
      <c r="B1947" s="336"/>
      <c r="E1947" s="311"/>
      <c r="F1947" s="311"/>
      <c r="G1947" s="266"/>
      <c r="H1947" s="266"/>
    </row>
    <row r="1948" spans="1:8" s="323" customFormat="1" x14ac:dyDescent="0.2">
      <c r="A1948" s="336"/>
      <c r="B1948" s="336"/>
      <c r="E1948" s="311"/>
      <c r="F1948" s="311"/>
      <c r="G1948" s="266"/>
      <c r="H1948" s="266"/>
    </row>
    <row r="1949" spans="1:8" s="323" customFormat="1" x14ac:dyDescent="0.2">
      <c r="A1949" s="336"/>
      <c r="B1949" s="336"/>
      <c r="E1949" s="311"/>
      <c r="F1949" s="311"/>
      <c r="G1949" s="266"/>
      <c r="H1949" s="266"/>
    </row>
    <row r="1950" spans="1:8" s="323" customFormat="1" x14ac:dyDescent="0.2">
      <c r="A1950" s="336"/>
      <c r="B1950" s="336"/>
      <c r="E1950" s="311"/>
      <c r="F1950" s="311"/>
      <c r="G1950" s="266"/>
      <c r="H1950" s="266"/>
    </row>
    <row r="1951" spans="1:8" s="323" customFormat="1" x14ac:dyDescent="0.2">
      <c r="A1951" s="336"/>
      <c r="B1951" s="336"/>
      <c r="E1951" s="311"/>
      <c r="F1951" s="311"/>
      <c r="G1951" s="266"/>
      <c r="H1951" s="266"/>
    </row>
    <row r="1952" spans="1:8" s="323" customFormat="1" x14ac:dyDescent="0.2">
      <c r="A1952" s="336"/>
      <c r="B1952" s="336"/>
      <c r="E1952" s="311"/>
      <c r="F1952" s="311"/>
      <c r="G1952" s="266"/>
      <c r="H1952" s="266"/>
    </row>
    <row r="1953" spans="1:8" s="323" customFormat="1" x14ac:dyDescent="0.2">
      <c r="A1953" s="336"/>
      <c r="B1953" s="336"/>
      <c r="E1953" s="311"/>
      <c r="F1953" s="311"/>
      <c r="G1953" s="266"/>
      <c r="H1953" s="266"/>
    </row>
    <row r="1954" spans="1:8" s="323" customFormat="1" x14ac:dyDescent="0.2">
      <c r="A1954" s="336"/>
      <c r="B1954" s="336"/>
      <c r="E1954" s="311"/>
      <c r="F1954" s="311"/>
      <c r="G1954" s="266"/>
      <c r="H1954" s="266"/>
    </row>
    <row r="1955" spans="1:8" s="323" customFormat="1" x14ac:dyDescent="0.2">
      <c r="A1955" s="336"/>
      <c r="B1955" s="336"/>
      <c r="E1955" s="311"/>
      <c r="F1955" s="311"/>
      <c r="G1955" s="266"/>
      <c r="H1955" s="266"/>
    </row>
    <row r="1956" spans="1:8" s="323" customFormat="1" x14ac:dyDescent="0.2">
      <c r="A1956" s="336"/>
      <c r="B1956" s="336"/>
      <c r="E1956" s="311"/>
      <c r="F1956" s="311"/>
      <c r="G1956" s="266"/>
      <c r="H1956" s="266"/>
    </row>
    <row r="1957" spans="1:8" s="323" customFormat="1" x14ac:dyDescent="0.2">
      <c r="A1957" s="336"/>
      <c r="B1957" s="336"/>
      <c r="E1957" s="311"/>
      <c r="F1957" s="311"/>
      <c r="G1957" s="266"/>
      <c r="H1957" s="266"/>
    </row>
    <row r="1958" spans="1:8" s="323" customFormat="1" x14ac:dyDescent="0.2">
      <c r="A1958" s="336"/>
      <c r="B1958" s="336"/>
      <c r="E1958" s="311"/>
      <c r="F1958" s="311"/>
      <c r="G1958" s="266"/>
      <c r="H1958" s="266"/>
    </row>
    <row r="1959" spans="1:8" s="323" customFormat="1" x14ac:dyDescent="0.2">
      <c r="A1959" s="336"/>
      <c r="B1959" s="336"/>
      <c r="E1959" s="311"/>
      <c r="F1959" s="311"/>
      <c r="G1959" s="266"/>
      <c r="H1959" s="266"/>
    </row>
    <row r="1960" spans="1:8" s="323" customFormat="1" x14ac:dyDescent="0.2">
      <c r="A1960" s="336"/>
      <c r="B1960" s="336"/>
      <c r="E1960" s="311"/>
      <c r="F1960" s="311"/>
      <c r="G1960" s="266"/>
      <c r="H1960" s="266"/>
    </row>
    <row r="1961" spans="1:8" s="323" customFormat="1" x14ac:dyDescent="0.2">
      <c r="A1961" s="336"/>
      <c r="B1961" s="336"/>
      <c r="E1961" s="311"/>
      <c r="F1961" s="311"/>
      <c r="G1961" s="266"/>
      <c r="H1961" s="266"/>
    </row>
    <row r="1962" spans="1:8" s="323" customFormat="1" x14ac:dyDescent="0.2">
      <c r="A1962" s="336"/>
      <c r="B1962" s="336"/>
      <c r="E1962" s="311"/>
      <c r="F1962" s="311"/>
      <c r="G1962" s="266"/>
      <c r="H1962" s="266"/>
    </row>
    <row r="1963" spans="1:8" s="323" customFormat="1" x14ac:dyDescent="0.2">
      <c r="A1963" s="336"/>
      <c r="B1963" s="336"/>
      <c r="E1963" s="311"/>
      <c r="F1963" s="311"/>
      <c r="G1963" s="266"/>
      <c r="H1963" s="266"/>
    </row>
    <row r="1964" spans="1:8" s="323" customFormat="1" x14ac:dyDescent="0.2">
      <c r="A1964" s="336"/>
      <c r="B1964" s="336"/>
      <c r="E1964" s="311"/>
      <c r="F1964" s="311"/>
      <c r="G1964" s="266"/>
      <c r="H1964" s="266"/>
    </row>
    <row r="1965" spans="1:8" s="323" customFormat="1" x14ac:dyDescent="0.2">
      <c r="A1965" s="336"/>
      <c r="B1965" s="336"/>
      <c r="E1965" s="311"/>
      <c r="F1965" s="311"/>
      <c r="G1965" s="266"/>
      <c r="H1965" s="266"/>
    </row>
    <row r="1966" spans="1:8" s="323" customFormat="1" x14ac:dyDescent="0.2">
      <c r="A1966" s="336"/>
      <c r="B1966" s="336"/>
      <c r="E1966" s="311"/>
      <c r="F1966" s="311"/>
      <c r="G1966" s="266"/>
      <c r="H1966" s="266"/>
    </row>
    <row r="1967" spans="1:8" s="323" customFormat="1" x14ac:dyDescent="0.2">
      <c r="A1967" s="336"/>
      <c r="B1967" s="336"/>
      <c r="E1967" s="311"/>
      <c r="F1967" s="311"/>
      <c r="G1967" s="266"/>
      <c r="H1967" s="266"/>
    </row>
    <row r="1968" spans="1:8" s="323" customFormat="1" x14ac:dyDescent="0.2">
      <c r="A1968" s="336"/>
      <c r="B1968" s="336"/>
      <c r="E1968" s="311"/>
      <c r="F1968" s="311"/>
      <c r="G1968" s="266"/>
      <c r="H1968" s="266"/>
    </row>
    <row r="1969" spans="1:8" s="323" customFormat="1" x14ac:dyDescent="0.2">
      <c r="A1969" s="336"/>
      <c r="B1969" s="336"/>
      <c r="E1969" s="311"/>
      <c r="F1969" s="311"/>
      <c r="G1969" s="266"/>
      <c r="H1969" s="266"/>
    </row>
    <row r="1970" spans="1:8" s="323" customFormat="1" x14ac:dyDescent="0.2">
      <c r="A1970" s="336"/>
      <c r="B1970" s="336"/>
      <c r="E1970" s="311"/>
      <c r="F1970" s="311"/>
      <c r="G1970" s="266"/>
      <c r="H1970" s="266"/>
    </row>
    <row r="1971" spans="1:8" s="323" customFormat="1" x14ac:dyDescent="0.2">
      <c r="A1971" s="336"/>
      <c r="B1971" s="336"/>
      <c r="E1971" s="311"/>
      <c r="F1971" s="311"/>
      <c r="G1971" s="266"/>
      <c r="H1971" s="266"/>
    </row>
    <row r="1972" spans="1:8" s="323" customFormat="1" x14ac:dyDescent="0.2">
      <c r="A1972" s="336"/>
      <c r="B1972" s="336"/>
      <c r="E1972" s="311"/>
      <c r="F1972" s="311"/>
      <c r="G1972" s="266"/>
      <c r="H1972" s="266"/>
    </row>
    <row r="1973" spans="1:8" s="323" customFormat="1" x14ac:dyDescent="0.2">
      <c r="A1973" s="336"/>
      <c r="B1973" s="336"/>
      <c r="E1973" s="311"/>
      <c r="F1973" s="311"/>
      <c r="G1973" s="266"/>
      <c r="H1973" s="266"/>
    </row>
    <row r="1974" spans="1:8" s="323" customFormat="1" x14ac:dyDescent="0.2">
      <c r="A1974" s="336"/>
      <c r="B1974" s="336"/>
      <c r="E1974" s="311"/>
      <c r="F1974" s="311"/>
      <c r="G1974" s="266"/>
      <c r="H1974" s="266"/>
    </row>
    <row r="1975" spans="1:8" s="323" customFormat="1" x14ac:dyDescent="0.2">
      <c r="A1975" s="336"/>
      <c r="B1975" s="336"/>
      <c r="E1975" s="311"/>
      <c r="F1975" s="311"/>
      <c r="G1975" s="266"/>
      <c r="H1975" s="266"/>
    </row>
    <row r="1976" spans="1:8" s="323" customFormat="1" x14ac:dyDescent="0.2">
      <c r="A1976" s="336"/>
      <c r="B1976" s="336"/>
      <c r="E1976" s="311"/>
      <c r="F1976" s="311"/>
      <c r="G1976" s="266"/>
      <c r="H1976" s="266"/>
    </row>
    <row r="1977" spans="1:8" s="323" customFormat="1" x14ac:dyDescent="0.2">
      <c r="A1977" s="336"/>
      <c r="B1977" s="336"/>
      <c r="E1977" s="311"/>
      <c r="F1977" s="311"/>
      <c r="G1977" s="266"/>
      <c r="H1977" s="266"/>
    </row>
    <row r="1978" spans="1:8" s="323" customFormat="1" x14ac:dyDescent="0.2">
      <c r="A1978" s="336"/>
      <c r="B1978" s="336"/>
      <c r="E1978" s="311"/>
      <c r="F1978" s="311"/>
      <c r="G1978" s="266"/>
      <c r="H1978" s="266"/>
    </row>
    <row r="1979" spans="1:8" s="323" customFormat="1" x14ac:dyDescent="0.2">
      <c r="A1979" s="336"/>
      <c r="B1979" s="336"/>
      <c r="E1979" s="311"/>
      <c r="F1979" s="311"/>
      <c r="G1979" s="266"/>
      <c r="H1979" s="266"/>
    </row>
    <row r="1980" spans="1:8" s="323" customFormat="1" x14ac:dyDescent="0.2">
      <c r="A1980" s="336"/>
      <c r="B1980" s="336"/>
      <c r="E1980" s="311"/>
      <c r="F1980" s="311"/>
      <c r="G1980" s="266"/>
      <c r="H1980" s="266"/>
    </row>
    <row r="1981" spans="1:8" s="323" customFormat="1" x14ac:dyDescent="0.2">
      <c r="A1981" s="336"/>
      <c r="B1981" s="336"/>
      <c r="E1981" s="311"/>
      <c r="F1981" s="311"/>
      <c r="G1981" s="266"/>
      <c r="H1981" s="266"/>
    </row>
    <row r="1982" spans="1:8" s="323" customFormat="1" x14ac:dyDescent="0.2">
      <c r="A1982" s="336"/>
      <c r="B1982" s="336"/>
      <c r="E1982" s="311"/>
      <c r="F1982" s="311"/>
      <c r="G1982" s="266"/>
      <c r="H1982" s="266"/>
    </row>
    <row r="1983" spans="1:8" s="323" customFormat="1" x14ac:dyDescent="0.2">
      <c r="A1983" s="336"/>
      <c r="B1983" s="336"/>
      <c r="E1983" s="311"/>
      <c r="F1983" s="311"/>
      <c r="G1983" s="266"/>
      <c r="H1983" s="266"/>
    </row>
    <row r="1984" spans="1:8" s="323" customFormat="1" x14ac:dyDescent="0.2">
      <c r="A1984" s="336"/>
      <c r="B1984" s="336"/>
      <c r="E1984" s="311"/>
      <c r="F1984" s="311"/>
      <c r="G1984" s="266"/>
      <c r="H1984" s="266"/>
    </row>
    <row r="1985" spans="1:8" s="323" customFormat="1" x14ac:dyDescent="0.2">
      <c r="A1985" s="336"/>
      <c r="B1985" s="336"/>
      <c r="E1985" s="311"/>
      <c r="F1985" s="311"/>
      <c r="G1985" s="266"/>
      <c r="H1985" s="266"/>
    </row>
    <row r="1986" spans="1:8" s="323" customFormat="1" x14ac:dyDescent="0.2">
      <c r="A1986" s="336"/>
      <c r="B1986" s="336"/>
      <c r="E1986" s="311"/>
      <c r="F1986" s="311"/>
      <c r="G1986" s="266"/>
      <c r="H1986" s="266"/>
    </row>
    <row r="1987" spans="1:8" s="323" customFormat="1" x14ac:dyDescent="0.2">
      <c r="A1987" s="336"/>
      <c r="B1987" s="336"/>
      <c r="E1987" s="311"/>
      <c r="F1987" s="311"/>
      <c r="G1987" s="266"/>
      <c r="H1987" s="266"/>
    </row>
    <row r="1988" spans="1:8" s="323" customFormat="1" x14ac:dyDescent="0.2">
      <c r="A1988" s="336"/>
      <c r="B1988" s="336"/>
      <c r="E1988" s="311"/>
      <c r="F1988" s="311"/>
      <c r="G1988" s="266"/>
      <c r="H1988" s="266"/>
    </row>
    <row r="1989" spans="1:8" s="323" customFormat="1" x14ac:dyDescent="0.2">
      <c r="A1989" s="336"/>
      <c r="B1989" s="336"/>
      <c r="E1989" s="311"/>
      <c r="F1989" s="311"/>
      <c r="G1989" s="266"/>
      <c r="H1989" s="266"/>
    </row>
    <row r="1990" spans="1:8" s="323" customFormat="1" x14ac:dyDescent="0.2">
      <c r="A1990" s="336"/>
      <c r="B1990" s="336"/>
      <c r="E1990" s="311"/>
      <c r="F1990" s="311"/>
      <c r="G1990" s="266"/>
      <c r="H1990" s="266"/>
    </row>
    <row r="1991" spans="1:8" s="323" customFormat="1" x14ac:dyDescent="0.2">
      <c r="A1991" s="336"/>
      <c r="B1991" s="336"/>
      <c r="E1991" s="311"/>
      <c r="F1991" s="311"/>
      <c r="G1991" s="266"/>
      <c r="H1991" s="266"/>
    </row>
    <row r="1992" spans="1:8" s="323" customFormat="1" x14ac:dyDescent="0.2">
      <c r="A1992" s="336"/>
      <c r="B1992" s="336"/>
      <c r="E1992" s="311"/>
      <c r="F1992" s="311"/>
      <c r="G1992" s="266"/>
      <c r="H1992" s="266"/>
    </row>
    <row r="1993" spans="1:8" s="323" customFormat="1" x14ac:dyDescent="0.2">
      <c r="A1993" s="336"/>
      <c r="B1993" s="336"/>
      <c r="E1993" s="311"/>
      <c r="F1993" s="311"/>
      <c r="G1993" s="266"/>
      <c r="H1993" s="266"/>
    </row>
    <row r="1994" spans="1:8" s="323" customFormat="1" x14ac:dyDescent="0.2">
      <c r="A1994" s="336"/>
      <c r="B1994" s="336"/>
      <c r="E1994" s="311"/>
      <c r="F1994" s="311"/>
      <c r="G1994" s="266"/>
      <c r="H1994" s="266"/>
    </row>
    <row r="1995" spans="1:8" s="323" customFormat="1" x14ac:dyDescent="0.2">
      <c r="A1995" s="336"/>
      <c r="B1995" s="336"/>
      <c r="E1995" s="311"/>
      <c r="F1995" s="311"/>
      <c r="G1995" s="266"/>
      <c r="H1995" s="266"/>
    </row>
    <row r="1996" spans="1:8" s="323" customFormat="1" x14ac:dyDescent="0.2">
      <c r="A1996" s="336"/>
      <c r="B1996" s="336"/>
      <c r="E1996" s="311"/>
      <c r="F1996" s="311"/>
      <c r="G1996" s="266"/>
      <c r="H1996" s="266"/>
    </row>
    <row r="1997" spans="1:8" s="323" customFormat="1" x14ac:dyDescent="0.2">
      <c r="A1997" s="336"/>
      <c r="B1997" s="336"/>
      <c r="E1997" s="311"/>
      <c r="F1997" s="311"/>
      <c r="G1997" s="266"/>
      <c r="H1997" s="266"/>
    </row>
    <row r="1998" spans="1:8" s="323" customFormat="1" x14ac:dyDescent="0.2">
      <c r="A1998" s="336"/>
      <c r="B1998" s="336"/>
      <c r="E1998" s="311"/>
      <c r="F1998" s="311"/>
      <c r="G1998" s="266"/>
      <c r="H1998" s="266"/>
    </row>
    <row r="1999" spans="1:8" s="323" customFormat="1" x14ac:dyDescent="0.2">
      <c r="A1999" s="336"/>
      <c r="B1999" s="336"/>
      <c r="E1999" s="311"/>
      <c r="F1999" s="311"/>
      <c r="G1999" s="266"/>
      <c r="H1999" s="266"/>
    </row>
    <row r="2000" spans="1:8" s="323" customFormat="1" x14ac:dyDescent="0.2">
      <c r="A2000" s="336"/>
      <c r="B2000" s="336"/>
      <c r="E2000" s="311"/>
      <c r="F2000" s="311"/>
      <c r="G2000" s="266"/>
      <c r="H2000" s="266"/>
    </row>
    <row r="2001" spans="1:8" s="323" customFormat="1" x14ac:dyDescent="0.2">
      <c r="A2001" s="336"/>
      <c r="B2001" s="336"/>
      <c r="E2001" s="311"/>
      <c r="F2001" s="311"/>
      <c r="G2001" s="266"/>
      <c r="H2001" s="266"/>
    </row>
    <row r="2002" spans="1:8" s="323" customFormat="1" x14ac:dyDescent="0.2">
      <c r="A2002" s="336"/>
      <c r="B2002" s="336"/>
      <c r="E2002" s="311"/>
      <c r="F2002" s="311"/>
      <c r="G2002" s="266"/>
      <c r="H2002" s="266"/>
    </row>
    <row r="2003" spans="1:8" s="323" customFormat="1" x14ac:dyDescent="0.2">
      <c r="A2003" s="336"/>
      <c r="B2003" s="336"/>
      <c r="E2003" s="311"/>
      <c r="F2003" s="311"/>
      <c r="G2003" s="266"/>
      <c r="H2003" s="266"/>
    </row>
    <row r="2004" spans="1:8" s="323" customFormat="1" x14ac:dyDescent="0.2">
      <c r="A2004" s="336"/>
      <c r="B2004" s="336"/>
      <c r="E2004" s="311"/>
      <c r="F2004" s="311"/>
      <c r="G2004" s="266"/>
      <c r="H2004" s="266"/>
    </row>
    <row r="2005" spans="1:8" s="323" customFormat="1" x14ac:dyDescent="0.2">
      <c r="A2005" s="336"/>
      <c r="B2005" s="336"/>
      <c r="E2005" s="311"/>
      <c r="F2005" s="311"/>
      <c r="G2005" s="266"/>
      <c r="H2005" s="266"/>
    </row>
    <row r="2006" spans="1:8" s="323" customFormat="1" x14ac:dyDescent="0.2">
      <c r="A2006" s="336"/>
      <c r="B2006" s="336"/>
      <c r="E2006" s="311"/>
      <c r="F2006" s="311"/>
      <c r="G2006" s="266"/>
      <c r="H2006" s="266"/>
    </row>
    <row r="2007" spans="1:8" s="323" customFormat="1" x14ac:dyDescent="0.2">
      <c r="A2007" s="336"/>
      <c r="B2007" s="336"/>
      <c r="E2007" s="311"/>
      <c r="F2007" s="311"/>
      <c r="G2007" s="266"/>
      <c r="H2007" s="266"/>
    </row>
    <row r="2008" spans="1:8" s="323" customFormat="1" x14ac:dyDescent="0.2">
      <c r="A2008" s="336"/>
      <c r="B2008" s="336"/>
      <c r="E2008" s="311"/>
      <c r="F2008" s="311"/>
      <c r="G2008" s="266"/>
      <c r="H2008" s="266"/>
    </row>
    <row r="2009" spans="1:8" s="323" customFormat="1" x14ac:dyDescent="0.2">
      <c r="A2009" s="336"/>
      <c r="B2009" s="336"/>
      <c r="E2009" s="311"/>
      <c r="F2009" s="311"/>
      <c r="G2009" s="266"/>
      <c r="H2009" s="266"/>
    </row>
    <row r="2010" spans="1:8" s="323" customFormat="1" x14ac:dyDescent="0.2">
      <c r="A2010" s="336"/>
      <c r="B2010" s="336"/>
      <c r="E2010" s="311"/>
      <c r="F2010" s="311"/>
      <c r="G2010" s="266"/>
      <c r="H2010" s="266"/>
    </row>
    <row r="2011" spans="1:8" s="323" customFormat="1" x14ac:dyDescent="0.2">
      <c r="A2011" s="336"/>
      <c r="B2011" s="336"/>
      <c r="E2011" s="311"/>
      <c r="F2011" s="311"/>
      <c r="G2011" s="266"/>
      <c r="H2011" s="266"/>
    </row>
    <row r="2012" spans="1:8" s="323" customFormat="1" x14ac:dyDescent="0.2">
      <c r="A2012" s="336"/>
      <c r="B2012" s="336"/>
      <c r="E2012" s="311"/>
      <c r="F2012" s="311"/>
      <c r="G2012" s="266"/>
      <c r="H2012" s="266"/>
    </row>
    <row r="2013" spans="1:8" s="323" customFormat="1" x14ac:dyDescent="0.2">
      <c r="A2013" s="336"/>
      <c r="B2013" s="336"/>
      <c r="E2013" s="311"/>
      <c r="F2013" s="311"/>
      <c r="G2013" s="266"/>
      <c r="H2013" s="266"/>
    </row>
    <row r="2014" spans="1:8" s="323" customFormat="1" x14ac:dyDescent="0.2">
      <c r="A2014" s="336"/>
      <c r="B2014" s="336"/>
      <c r="E2014" s="311"/>
      <c r="F2014" s="311"/>
      <c r="G2014" s="266"/>
      <c r="H2014" s="266"/>
    </row>
    <row r="2015" spans="1:8" s="323" customFormat="1" x14ac:dyDescent="0.2">
      <c r="A2015" s="336"/>
      <c r="B2015" s="336"/>
      <c r="E2015" s="311"/>
      <c r="F2015" s="311"/>
      <c r="G2015" s="266"/>
      <c r="H2015" s="266"/>
    </row>
    <row r="2016" spans="1:8" s="323" customFormat="1" x14ac:dyDescent="0.2">
      <c r="A2016" s="336"/>
      <c r="B2016" s="336"/>
      <c r="E2016" s="311"/>
      <c r="F2016" s="311"/>
      <c r="G2016" s="266"/>
      <c r="H2016" s="266"/>
    </row>
    <row r="2017" spans="1:8" s="323" customFormat="1" x14ac:dyDescent="0.2">
      <c r="A2017" s="336"/>
      <c r="B2017" s="336"/>
      <c r="E2017" s="311"/>
      <c r="F2017" s="311"/>
      <c r="G2017" s="266"/>
      <c r="H2017" s="266"/>
    </row>
    <row r="2018" spans="1:8" s="323" customFormat="1" x14ac:dyDescent="0.2">
      <c r="A2018" s="336"/>
      <c r="B2018" s="336"/>
      <c r="E2018" s="311"/>
      <c r="F2018" s="311"/>
      <c r="G2018" s="266"/>
      <c r="H2018" s="266"/>
    </row>
    <row r="2019" spans="1:8" s="323" customFormat="1" x14ac:dyDescent="0.2">
      <c r="A2019" s="336"/>
      <c r="B2019" s="336"/>
      <c r="E2019" s="311"/>
      <c r="F2019" s="311"/>
      <c r="G2019" s="266"/>
      <c r="H2019" s="266"/>
    </row>
    <row r="2020" spans="1:8" s="323" customFormat="1" x14ac:dyDescent="0.2">
      <c r="A2020" s="336"/>
      <c r="B2020" s="336"/>
      <c r="E2020" s="311"/>
      <c r="F2020" s="311"/>
      <c r="G2020" s="266"/>
      <c r="H2020" s="266"/>
    </row>
    <row r="2021" spans="1:8" s="323" customFormat="1" x14ac:dyDescent="0.2">
      <c r="A2021" s="336"/>
      <c r="B2021" s="336"/>
      <c r="E2021" s="311"/>
      <c r="F2021" s="311"/>
      <c r="G2021" s="266"/>
      <c r="H2021" s="266"/>
    </row>
    <row r="2022" spans="1:8" s="323" customFormat="1" x14ac:dyDescent="0.2">
      <c r="A2022" s="336"/>
      <c r="B2022" s="336"/>
      <c r="E2022" s="311"/>
      <c r="F2022" s="311"/>
      <c r="G2022" s="266"/>
      <c r="H2022" s="266"/>
    </row>
    <row r="2023" spans="1:8" s="323" customFormat="1" x14ac:dyDescent="0.2">
      <c r="A2023" s="336"/>
      <c r="B2023" s="336"/>
      <c r="E2023" s="311"/>
      <c r="F2023" s="311"/>
      <c r="G2023" s="266"/>
      <c r="H2023" s="266"/>
    </row>
    <row r="2024" spans="1:8" s="323" customFormat="1" x14ac:dyDescent="0.2">
      <c r="A2024" s="336"/>
      <c r="B2024" s="336"/>
      <c r="E2024" s="311"/>
      <c r="F2024" s="311"/>
      <c r="G2024" s="266"/>
      <c r="H2024" s="266"/>
    </row>
    <row r="2025" spans="1:8" s="323" customFormat="1" x14ac:dyDescent="0.2">
      <c r="A2025" s="336"/>
      <c r="B2025" s="336"/>
      <c r="E2025" s="311"/>
      <c r="F2025" s="311"/>
      <c r="G2025" s="266"/>
      <c r="H2025" s="266"/>
    </row>
    <row r="2026" spans="1:8" s="323" customFormat="1" x14ac:dyDescent="0.2">
      <c r="A2026" s="336"/>
      <c r="B2026" s="336"/>
      <c r="E2026" s="311"/>
      <c r="F2026" s="311"/>
      <c r="G2026" s="266"/>
      <c r="H2026" s="266"/>
    </row>
    <row r="2027" spans="1:8" s="323" customFormat="1" x14ac:dyDescent="0.2">
      <c r="A2027" s="336"/>
      <c r="B2027" s="336"/>
      <c r="E2027" s="311"/>
      <c r="F2027" s="311"/>
      <c r="G2027" s="266"/>
      <c r="H2027" s="266"/>
    </row>
    <row r="2028" spans="1:8" s="323" customFormat="1" x14ac:dyDescent="0.2">
      <c r="A2028" s="336"/>
      <c r="B2028" s="336"/>
      <c r="E2028" s="311"/>
      <c r="F2028" s="311"/>
      <c r="G2028" s="266"/>
      <c r="H2028" s="266"/>
    </row>
    <row r="2029" spans="1:8" s="323" customFormat="1" x14ac:dyDescent="0.2">
      <c r="A2029" s="336"/>
      <c r="B2029" s="336"/>
      <c r="E2029" s="311"/>
      <c r="F2029" s="311"/>
      <c r="G2029" s="266"/>
      <c r="H2029" s="266"/>
    </row>
    <row r="2030" spans="1:8" s="323" customFormat="1" x14ac:dyDescent="0.2">
      <c r="A2030" s="336"/>
      <c r="B2030" s="336"/>
      <c r="E2030" s="311"/>
      <c r="F2030" s="311"/>
      <c r="G2030" s="266"/>
      <c r="H2030" s="266"/>
    </row>
    <row r="2031" spans="1:8" s="323" customFormat="1" x14ac:dyDescent="0.2">
      <c r="A2031" s="336"/>
      <c r="B2031" s="336"/>
      <c r="E2031" s="311"/>
      <c r="F2031" s="311"/>
      <c r="G2031" s="266"/>
      <c r="H2031" s="266"/>
    </row>
    <row r="2032" spans="1:8" s="323" customFormat="1" x14ac:dyDescent="0.2">
      <c r="A2032" s="336"/>
      <c r="B2032" s="336"/>
      <c r="E2032" s="311"/>
      <c r="F2032" s="311"/>
      <c r="G2032" s="266"/>
      <c r="H2032" s="266"/>
    </row>
    <row r="2033" spans="1:8" s="323" customFormat="1" x14ac:dyDescent="0.2">
      <c r="A2033" s="336"/>
      <c r="B2033" s="336"/>
      <c r="E2033" s="311"/>
      <c r="F2033" s="311"/>
      <c r="G2033" s="266"/>
      <c r="H2033" s="266"/>
    </row>
    <row r="2034" spans="1:8" s="323" customFormat="1" x14ac:dyDescent="0.2">
      <c r="A2034" s="336"/>
      <c r="B2034" s="336"/>
      <c r="E2034" s="311"/>
      <c r="F2034" s="311"/>
      <c r="G2034" s="266"/>
      <c r="H2034" s="266"/>
    </row>
    <row r="2035" spans="1:8" s="323" customFormat="1" x14ac:dyDescent="0.2">
      <c r="A2035" s="336"/>
      <c r="B2035" s="336"/>
      <c r="E2035" s="311"/>
      <c r="F2035" s="311"/>
      <c r="G2035" s="266"/>
      <c r="H2035" s="266"/>
    </row>
    <row r="2036" spans="1:8" s="323" customFormat="1" x14ac:dyDescent="0.2">
      <c r="A2036" s="336"/>
      <c r="B2036" s="336"/>
      <c r="E2036" s="311"/>
      <c r="F2036" s="311"/>
      <c r="G2036" s="266"/>
      <c r="H2036" s="266"/>
    </row>
    <row r="2037" spans="1:8" s="323" customFormat="1" x14ac:dyDescent="0.2">
      <c r="A2037" s="336"/>
      <c r="B2037" s="336"/>
      <c r="E2037" s="311"/>
      <c r="F2037" s="311"/>
      <c r="G2037" s="266"/>
      <c r="H2037" s="266"/>
    </row>
    <row r="2038" spans="1:8" s="323" customFormat="1" x14ac:dyDescent="0.2">
      <c r="A2038" s="336"/>
      <c r="B2038" s="336"/>
      <c r="E2038" s="311"/>
      <c r="F2038" s="311"/>
      <c r="G2038" s="266"/>
      <c r="H2038" s="266"/>
    </row>
    <row r="2039" spans="1:8" s="323" customFormat="1" x14ac:dyDescent="0.2">
      <c r="A2039" s="336"/>
      <c r="B2039" s="336"/>
      <c r="E2039" s="311"/>
      <c r="F2039" s="311"/>
      <c r="G2039" s="266"/>
      <c r="H2039" s="266"/>
    </row>
    <row r="2040" spans="1:8" s="323" customFormat="1" x14ac:dyDescent="0.2">
      <c r="A2040" s="336"/>
      <c r="B2040" s="336"/>
      <c r="E2040" s="311"/>
      <c r="F2040" s="311"/>
      <c r="G2040" s="266"/>
      <c r="H2040" s="266"/>
    </row>
    <row r="2041" spans="1:8" s="323" customFormat="1" x14ac:dyDescent="0.2">
      <c r="A2041" s="336"/>
      <c r="B2041" s="336"/>
      <c r="E2041" s="311"/>
      <c r="F2041" s="311"/>
      <c r="G2041" s="266"/>
      <c r="H2041" s="266"/>
    </row>
    <row r="2042" spans="1:8" s="323" customFormat="1" x14ac:dyDescent="0.2">
      <c r="A2042" s="336"/>
      <c r="B2042" s="336"/>
      <c r="E2042" s="311"/>
      <c r="F2042" s="311"/>
      <c r="G2042" s="266"/>
      <c r="H2042" s="266"/>
    </row>
    <row r="2043" spans="1:8" s="323" customFormat="1" x14ac:dyDescent="0.2">
      <c r="A2043" s="336"/>
      <c r="B2043" s="336"/>
      <c r="E2043" s="311"/>
      <c r="F2043" s="311"/>
      <c r="G2043" s="266"/>
      <c r="H2043" s="266"/>
    </row>
    <row r="2044" spans="1:8" s="323" customFormat="1" x14ac:dyDescent="0.2">
      <c r="A2044" s="336"/>
      <c r="B2044" s="336"/>
      <c r="E2044" s="311"/>
      <c r="F2044" s="311"/>
      <c r="G2044" s="266"/>
      <c r="H2044" s="266"/>
    </row>
    <row r="2045" spans="1:8" s="323" customFormat="1" x14ac:dyDescent="0.2">
      <c r="A2045" s="336"/>
      <c r="B2045" s="336"/>
      <c r="E2045" s="311"/>
      <c r="F2045" s="311"/>
      <c r="G2045" s="266"/>
      <c r="H2045" s="266"/>
    </row>
    <row r="2046" spans="1:8" s="323" customFormat="1" x14ac:dyDescent="0.2">
      <c r="A2046" s="336"/>
      <c r="B2046" s="336"/>
      <c r="E2046" s="311"/>
      <c r="F2046" s="311"/>
      <c r="G2046" s="266"/>
      <c r="H2046" s="266"/>
    </row>
    <row r="2047" spans="1:8" s="323" customFormat="1" x14ac:dyDescent="0.2">
      <c r="A2047" s="336"/>
      <c r="B2047" s="336"/>
      <c r="E2047" s="311"/>
      <c r="F2047" s="311"/>
      <c r="G2047" s="266"/>
      <c r="H2047" s="266"/>
    </row>
    <row r="2048" spans="1:8" s="323" customFormat="1" x14ac:dyDescent="0.2">
      <c r="A2048" s="336"/>
      <c r="B2048" s="336"/>
      <c r="E2048" s="311"/>
      <c r="F2048" s="311"/>
      <c r="G2048" s="266"/>
      <c r="H2048" s="266"/>
    </row>
    <row r="2049" spans="1:8" s="323" customFormat="1" x14ac:dyDescent="0.2">
      <c r="A2049" s="336"/>
      <c r="B2049" s="336"/>
      <c r="E2049" s="311"/>
      <c r="F2049" s="311"/>
      <c r="G2049" s="266"/>
      <c r="H2049" s="266"/>
    </row>
    <row r="2050" spans="1:8" s="323" customFormat="1" x14ac:dyDescent="0.2">
      <c r="A2050" s="336"/>
      <c r="B2050" s="336"/>
      <c r="E2050" s="311"/>
      <c r="F2050" s="311"/>
      <c r="G2050" s="266"/>
      <c r="H2050" s="266"/>
    </row>
    <row r="2051" spans="1:8" s="323" customFormat="1" x14ac:dyDescent="0.2">
      <c r="A2051" s="336"/>
      <c r="B2051" s="336"/>
      <c r="E2051" s="311"/>
      <c r="F2051" s="311"/>
      <c r="G2051" s="266"/>
      <c r="H2051" s="266"/>
    </row>
    <row r="2052" spans="1:8" s="323" customFormat="1" x14ac:dyDescent="0.2">
      <c r="A2052" s="336"/>
      <c r="B2052" s="336"/>
      <c r="E2052" s="311"/>
      <c r="F2052" s="311"/>
      <c r="G2052" s="266"/>
      <c r="H2052" s="266"/>
    </row>
    <row r="2053" spans="1:8" s="323" customFormat="1" x14ac:dyDescent="0.2">
      <c r="A2053" s="336"/>
      <c r="B2053" s="336"/>
      <c r="E2053" s="311"/>
      <c r="F2053" s="311"/>
      <c r="G2053" s="266"/>
      <c r="H2053" s="266"/>
    </row>
    <row r="2054" spans="1:8" s="323" customFormat="1" x14ac:dyDescent="0.2">
      <c r="A2054" s="336"/>
      <c r="B2054" s="336"/>
      <c r="E2054" s="311"/>
      <c r="F2054" s="311"/>
      <c r="G2054" s="266"/>
      <c r="H2054" s="266"/>
    </row>
    <row r="2055" spans="1:8" s="323" customFormat="1" x14ac:dyDescent="0.2">
      <c r="A2055" s="336"/>
      <c r="B2055" s="336"/>
      <c r="E2055" s="311"/>
      <c r="F2055" s="311"/>
      <c r="G2055" s="266"/>
      <c r="H2055" s="266"/>
    </row>
    <row r="2056" spans="1:8" s="323" customFormat="1" x14ac:dyDescent="0.2">
      <c r="A2056" s="336"/>
      <c r="B2056" s="336"/>
      <c r="E2056" s="311"/>
      <c r="F2056" s="311"/>
      <c r="G2056" s="266"/>
      <c r="H2056" s="266"/>
    </row>
    <row r="2057" spans="1:8" s="323" customFormat="1" x14ac:dyDescent="0.2">
      <c r="A2057" s="336"/>
      <c r="B2057" s="336"/>
      <c r="E2057" s="311"/>
      <c r="F2057" s="311"/>
      <c r="G2057" s="266"/>
      <c r="H2057" s="266"/>
    </row>
    <row r="2058" spans="1:8" s="323" customFormat="1" x14ac:dyDescent="0.2">
      <c r="A2058" s="336"/>
      <c r="B2058" s="336"/>
      <c r="E2058" s="311"/>
      <c r="F2058" s="311"/>
      <c r="G2058" s="266"/>
      <c r="H2058" s="266"/>
    </row>
    <row r="2059" spans="1:8" s="323" customFormat="1" x14ac:dyDescent="0.2">
      <c r="A2059" s="336"/>
      <c r="B2059" s="336"/>
      <c r="E2059" s="311"/>
      <c r="F2059" s="311"/>
      <c r="G2059" s="266"/>
      <c r="H2059" s="266"/>
    </row>
    <row r="2060" spans="1:8" s="323" customFormat="1" x14ac:dyDescent="0.2">
      <c r="A2060" s="336"/>
      <c r="B2060" s="336"/>
      <c r="E2060" s="311"/>
      <c r="F2060" s="311"/>
      <c r="G2060" s="266"/>
      <c r="H2060" s="266"/>
    </row>
    <row r="2061" spans="1:8" s="323" customFormat="1" x14ac:dyDescent="0.2">
      <c r="A2061" s="336"/>
      <c r="B2061" s="336"/>
      <c r="E2061" s="311"/>
      <c r="F2061" s="311"/>
      <c r="G2061" s="266"/>
      <c r="H2061" s="266"/>
    </row>
    <row r="2062" spans="1:8" s="323" customFormat="1" x14ac:dyDescent="0.2">
      <c r="A2062" s="336"/>
      <c r="B2062" s="336"/>
      <c r="E2062" s="311"/>
      <c r="F2062" s="311"/>
      <c r="G2062" s="266"/>
      <c r="H2062" s="266"/>
    </row>
    <row r="2063" spans="1:8" s="323" customFormat="1" x14ac:dyDescent="0.2">
      <c r="A2063" s="336"/>
      <c r="B2063" s="336"/>
      <c r="E2063" s="311"/>
      <c r="F2063" s="311"/>
      <c r="G2063" s="266"/>
      <c r="H2063" s="266"/>
    </row>
    <row r="2064" spans="1:8" s="323" customFormat="1" x14ac:dyDescent="0.2">
      <c r="A2064" s="336"/>
      <c r="B2064" s="336"/>
      <c r="E2064" s="311"/>
      <c r="F2064" s="311"/>
      <c r="G2064" s="266"/>
      <c r="H2064" s="266"/>
    </row>
    <row r="2065" spans="1:8" s="323" customFormat="1" x14ac:dyDescent="0.2">
      <c r="A2065" s="336"/>
      <c r="B2065" s="336"/>
      <c r="E2065" s="311"/>
      <c r="F2065" s="311"/>
      <c r="G2065" s="266"/>
      <c r="H2065" s="266"/>
    </row>
    <row r="2066" spans="1:8" s="323" customFormat="1" x14ac:dyDescent="0.2">
      <c r="A2066" s="336"/>
      <c r="B2066" s="336"/>
      <c r="E2066" s="311"/>
      <c r="F2066" s="311"/>
      <c r="G2066" s="266"/>
      <c r="H2066" s="266"/>
    </row>
    <row r="2067" spans="1:8" s="323" customFormat="1" x14ac:dyDescent="0.2">
      <c r="A2067" s="336"/>
      <c r="B2067" s="336"/>
      <c r="E2067" s="311"/>
      <c r="F2067" s="311"/>
      <c r="G2067" s="266"/>
      <c r="H2067" s="266"/>
    </row>
    <row r="2068" spans="1:8" s="323" customFormat="1" x14ac:dyDescent="0.2">
      <c r="A2068" s="336"/>
      <c r="B2068" s="336"/>
      <c r="E2068" s="311"/>
      <c r="F2068" s="311"/>
      <c r="G2068" s="266"/>
      <c r="H2068" s="266"/>
    </row>
    <row r="2069" spans="1:8" s="323" customFormat="1" x14ac:dyDescent="0.2">
      <c r="A2069" s="336"/>
      <c r="B2069" s="336"/>
      <c r="E2069" s="311"/>
      <c r="F2069" s="311"/>
      <c r="G2069" s="266"/>
      <c r="H2069" s="266"/>
    </row>
    <row r="2070" spans="1:8" s="323" customFormat="1" x14ac:dyDescent="0.2">
      <c r="A2070" s="336"/>
      <c r="B2070" s="336"/>
      <c r="E2070" s="311"/>
      <c r="F2070" s="311"/>
      <c r="G2070" s="266"/>
      <c r="H2070" s="266"/>
    </row>
    <row r="2071" spans="1:8" s="323" customFormat="1" x14ac:dyDescent="0.2">
      <c r="A2071" s="336"/>
      <c r="B2071" s="336"/>
      <c r="E2071" s="311"/>
      <c r="F2071" s="311"/>
      <c r="G2071" s="266"/>
      <c r="H2071" s="266"/>
    </row>
    <row r="2072" spans="1:8" s="323" customFormat="1" x14ac:dyDescent="0.2">
      <c r="A2072" s="336"/>
      <c r="B2072" s="336"/>
      <c r="E2072" s="311"/>
      <c r="F2072" s="311"/>
      <c r="G2072" s="266"/>
      <c r="H2072" s="266"/>
    </row>
    <row r="2073" spans="1:8" s="323" customFormat="1" x14ac:dyDescent="0.2">
      <c r="A2073" s="336"/>
      <c r="B2073" s="336"/>
      <c r="E2073" s="311"/>
      <c r="F2073" s="311"/>
      <c r="G2073" s="266"/>
      <c r="H2073" s="266"/>
    </row>
    <row r="2074" spans="1:8" s="323" customFormat="1" x14ac:dyDescent="0.2">
      <c r="A2074" s="336"/>
      <c r="B2074" s="336"/>
      <c r="E2074" s="311"/>
      <c r="F2074" s="311"/>
      <c r="G2074" s="266"/>
      <c r="H2074" s="266"/>
    </row>
    <row r="2075" spans="1:8" s="323" customFormat="1" x14ac:dyDescent="0.2">
      <c r="A2075" s="336"/>
      <c r="B2075" s="336"/>
      <c r="E2075" s="311"/>
      <c r="F2075" s="311"/>
      <c r="G2075" s="266"/>
      <c r="H2075" s="266"/>
    </row>
    <row r="2076" spans="1:8" s="323" customFormat="1" x14ac:dyDescent="0.2">
      <c r="A2076" s="336"/>
      <c r="B2076" s="336"/>
      <c r="E2076" s="311"/>
      <c r="F2076" s="311"/>
      <c r="G2076" s="266"/>
      <c r="H2076" s="266"/>
    </row>
    <row r="2077" spans="1:8" s="323" customFormat="1" x14ac:dyDescent="0.2">
      <c r="A2077" s="336"/>
      <c r="B2077" s="336"/>
      <c r="E2077" s="311"/>
      <c r="F2077" s="311"/>
      <c r="G2077" s="266"/>
      <c r="H2077" s="266"/>
    </row>
    <row r="2078" spans="1:8" s="323" customFormat="1" x14ac:dyDescent="0.2">
      <c r="A2078" s="336"/>
      <c r="B2078" s="336"/>
      <c r="E2078" s="311"/>
      <c r="F2078" s="311"/>
      <c r="G2078" s="266"/>
      <c r="H2078" s="266"/>
    </row>
    <row r="2079" spans="1:8" s="323" customFormat="1" x14ac:dyDescent="0.2">
      <c r="A2079" s="336"/>
      <c r="B2079" s="336"/>
      <c r="E2079" s="311"/>
      <c r="F2079" s="311"/>
      <c r="G2079" s="266"/>
      <c r="H2079" s="266"/>
    </row>
    <row r="2080" spans="1:8" s="323" customFormat="1" x14ac:dyDescent="0.2">
      <c r="A2080" s="336"/>
      <c r="B2080" s="336"/>
      <c r="E2080" s="311"/>
      <c r="F2080" s="311"/>
      <c r="G2080" s="266"/>
      <c r="H2080" s="266"/>
    </row>
    <row r="2081" spans="1:8" s="323" customFormat="1" x14ac:dyDescent="0.2">
      <c r="A2081" s="336"/>
      <c r="B2081" s="336"/>
      <c r="E2081" s="311"/>
      <c r="F2081" s="311"/>
      <c r="G2081" s="266"/>
      <c r="H2081" s="266"/>
    </row>
    <row r="2082" spans="1:8" s="323" customFormat="1" x14ac:dyDescent="0.2">
      <c r="A2082" s="336"/>
      <c r="B2082" s="336"/>
      <c r="E2082" s="311"/>
      <c r="F2082" s="311"/>
      <c r="G2082" s="266"/>
      <c r="H2082" s="266"/>
    </row>
    <row r="2083" spans="1:8" s="323" customFormat="1" x14ac:dyDescent="0.2">
      <c r="A2083" s="336"/>
      <c r="B2083" s="336"/>
      <c r="E2083" s="311"/>
      <c r="F2083" s="311"/>
      <c r="G2083" s="266"/>
      <c r="H2083" s="266"/>
    </row>
    <row r="2084" spans="1:8" s="323" customFormat="1" x14ac:dyDescent="0.2">
      <c r="A2084" s="336"/>
      <c r="B2084" s="336"/>
      <c r="E2084" s="311"/>
      <c r="F2084" s="311"/>
      <c r="G2084" s="266"/>
      <c r="H2084" s="266"/>
    </row>
    <row r="2085" spans="1:8" s="323" customFormat="1" x14ac:dyDescent="0.2">
      <c r="A2085" s="336"/>
      <c r="B2085" s="336"/>
      <c r="E2085" s="311"/>
      <c r="F2085" s="311"/>
      <c r="G2085" s="266"/>
      <c r="H2085" s="266"/>
    </row>
    <row r="2086" spans="1:8" s="323" customFormat="1" x14ac:dyDescent="0.2">
      <c r="A2086" s="336"/>
      <c r="B2086" s="336"/>
      <c r="E2086" s="311"/>
      <c r="F2086" s="311"/>
      <c r="G2086" s="266"/>
      <c r="H2086" s="266"/>
    </row>
    <row r="2087" spans="1:8" s="323" customFormat="1" x14ac:dyDescent="0.2">
      <c r="A2087" s="336"/>
      <c r="B2087" s="336"/>
      <c r="E2087" s="311"/>
      <c r="F2087" s="311"/>
      <c r="G2087" s="266"/>
      <c r="H2087" s="266"/>
    </row>
    <row r="2088" spans="1:8" s="323" customFormat="1" x14ac:dyDescent="0.2">
      <c r="A2088" s="336"/>
      <c r="B2088" s="336"/>
      <c r="E2088" s="311"/>
      <c r="F2088" s="311"/>
      <c r="G2088" s="266"/>
      <c r="H2088" s="266"/>
    </row>
    <row r="2089" spans="1:8" s="323" customFormat="1" x14ac:dyDescent="0.2">
      <c r="A2089" s="336"/>
      <c r="B2089" s="336"/>
      <c r="E2089" s="311"/>
      <c r="F2089" s="311"/>
      <c r="G2089" s="266"/>
      <c r="H2089" s="266"/>
    </row>
    <row r="2090" spans="1:8" s="323" customFormat="1" x14ac:dyDescent="0.2">
      <c r="A2090" s="336"/>
      <c r="B2090" s="336"/>
      <c r="E2090" s="311"/>
      <c r="F2090" s="311"/>
      <c r="G2090" s="266"/>
      <c r="H2090" s="266"/>
    </row>
    <row r="2091" spans="1:8" s="323" customFormat="1" x14ac:dyDescent="0.2">
      <c r="A2091" s="336"/>
      <c r="B2091" s="336"/>
      <c r="E2091" s="311"/>
      <c r="F2091" s="311"/>
      <c r="G2091" s="266"/>
      <c r="H2091" s="266"/>
    </row>
    <row r="2092" spans="1:8" s="323" customFormat="1" x14ac:dyDescent="0.2">
      <c r="A2092" s="336"/>
      <c r="B2092" s="336"/>
      <c r="E2092" s="311"/>
      <c r="F2092" s="311"/>
      <c r="G2092" s="266"/>
      <c r="H2092" s="266"/>
    </row>
    <row r="2093" spans="1:8" s="323" customFormat="1" x14ac:dyDescent="0.2">
      <c r="A2093" s="336"/>
      <c r="B2093" s="336"/>
      <c r="E2093" s="311"/>
      <c r="F2093" s="311"/>
      <c r="G2093" s="266"/>
      <c r="H2093" s="266"/>
    </row>
    <row r="2094" spans="1:8" s="323" customFormat="1" x14ac:dyDescent="0.2">
      <c r="A2094" s="336"/>
      <c r="B2094" s="336"/>
      <c r="E2094" s="311"/>
      <c r="F2094" s="311"/>
      <c r="G2094" s="266"/>
      <c r="H2094" s="266"/>
    </row>
    <row r="2095" spans="1:8" s="323" customFormat="1" x14ac:dyDescent="0.2">
      <c r="A2095" s="336"/>
      <c r="B2095" s="336"/>
      <c r="E2095" s="311"/>
      <c r="F2095" s="311"/>
      <c r="G2095" s="266"/>
      <c r="H2095" s="266"/>
    </row>
    <row r="2096" spans="1:8" s="323" customFormat="1" x14ac:dyDescent="0.2">
      <c r="A2096" s="336"/>
      <c r="B2096" s="336"/>
      <c r="E2096" s="311"/>
      <c r="F2096" s="311"/>
      <c r="G2096" s="266"/>
      <c r="H2096" s="266"/>
    </row>
    <row r="2097" spans="1:8" s="323" customFormat="1" x14ac:dyDescent="0.2">
      <c r="A2097" s="336"/>
      <c r="B2097" s="336"/>
      <c r="E2097" s="311"/>
      <c r="F2097" s="311"/>
      <c r="G2097" s="266"/>
      <c r="H2097" s="266"/>
    </row>
    <row r="2098" spans="1:8" s="323" customFormat="1" x14ac:dyDescent="0.2">
      <c r="A2098" s="336"/>
      <c r="B2098" s="336"/>
      <c r="E2098" s="311"/>
      <c r="F2098" s="311"/>
      <c r="G2098" s="266"/>
      <c r="H2098" s="266"/>
    </row>
    <row r="2099" spans="1:8" s="323" customFormat="1" x14ac:dyDescent="0.2">
      <c r="A2099" s="336"/>
      <c r="B2099" s="336"/>
      <c r="E2099" s="311"/>
      <c r="F2099" s="311"/>
      <c r="G2099" s="266"/>
      <c r="H2099" s="266"/>
    </row>
    <row r="2100" spans="1:8" s="323" customFormat="1" x14ac:dyDescent="0.2">
      <c r="A2100" s="336"/>
      <c r="B2100" s="336"/>
      <c r="E2100" s="311"/>
      <c r="F2100" s="311"/>
      <c r="G2100" s="266"/>
      <c r="H2100" s="266"/>
    </row>
    <row r="2101" spans="1:8" s="323" customFormat="1" x14ac:dyDescent="0.2">
      <c r="A2101" s="336"/>
      <c r="B2101" s="336"/>
      <c r="E2101" s="311"/>
      <c r="F2101" s="311"/>
      <c r="G2101" s="266"/>
      <c r="H2101" s="266"/>
    </row>
    <row r="2102" spans="1:8" s="323" customFormat="1" x14ac:dyDescent="0.2">
      <c r="A2102" s="336"/>
      <c r="B2102" s="336"/>
      <c r="E2102" s="311"/>
      <c r="F2102" s="311"/>
      <c r="G2102" s="266"/>
      <c r="H2102" s="266"/>
    </row>
    <row r="2103" spans="1:8" s="323" customFormat="1" x14ac:dyDescent="0.2">
      <c r="A2103" s="336"/>
      <c r="B2103" s="336"/>
      <c r="E2103" s="311"/>
      <c r="F2103" s="311"/>
      <c r="G2103" s="266"/>
      <c r="H2103" s="266"/>
    </row>
    <row r="2104" spans="1:8" s="323" customFormat="1" x14ac:dyDescent="0.2">
      <c r="A2104" s="336"/>
      <c r="B2104" s="336"/>
      <c r="E2104" s="311"/>
      <c r="F2104" s="311"/>
      <c r="G2104" s="266"/>
      <c r="H2104" s="266"/>
    </row>
    <row r="2105" spans="1:8" s="323" customFormat="1" x14ac:dyDescent="0.2">
      <c r="A2105" s="336"/>
      <c r="B2105" s="336"/>
      <c r="E2105" s="311"/>
      <c r="F2105" s="311"/>
      <c r="G2105" s="266"/>
      <c r="H2105" s="266"/>
    </row>
    <row r="2106" spans="1:8" s="323" customFormat="1" x14ac:dyDescent="0.2">
      <c r="A2106" s="336"/>
      <c r="B2106" s="336"/>
      <c r="E2106" s="311"/>
      <c r="F2106" s="311"/>
      <c r="G2106" s="266"/>
      <c r="H2106" s="266"/>
    </row>
    <row r="2107" spans="1:8" s="323" customFormat="1" x14ac:dyDescent="0.2">
      <c r="A2107" s="336"/>
      <c r="B2107" s="336"/>
      <c r="E2107" s="311"/>
      <c r="F2107" s="311"/>
      <c r="G2107" s="266"/>
      <c r="H2107" s="266"/>
    </row>
    <row r="2108" spans="1:8" s="323" customFormat="1" x14ac:dyDescent="0.2">
      <c r="A2108" s="336"/>
      <c r="B2108" s="336"/>
      <c r="E2108" s="311"/>
      <c r="F2108" s="311"/>
      <c r="G2108" s="266"/>
      <c r="H2108" s="266"/>
    </row>
    <row r="2109" spans="1:8" s="323" customFormat="1" x14ac:dyDescent="0.2">
      <c r="A2109" s="336"/>
      <c r="B2109" s="336"/>
      <c r="E2109" s="311"/>
      <c r="F2109" s="311"/>
      <c r="G2109" s="266"/>
      <c r="H2109" s="266"/>
    </row>
    <row r="2110" spans="1:8" s="323" customFormat="1" x14ac:dyDescent="0.2">
      <c r="A2110" s="336"/>
      <c r="B2110" s="336"/>
      <c r="E2110" s="311"/>
      <c r="F2110" s="311"/>
      <c r="G2110" s="266"/>
      <c r="H2110" s="266"/>
    </row>
    <row r="2111" spans="1:8" s="323" customFormat="1" x14ac:dyDescent="0.2">
      <c r="A2111" s="336"/>
      <c r="B2111" s="336"/>
      <c r="E2111" s="311"/>
      <c r="F2111" s="311"/>
      <c r="G2111" s="266"/>
      <c r="H2111" s="266"/>
    </row>
    <row r="2112" spans="1:8" s="323" customFormat="1" x14ac:dyDescent="0.2">
      <c r="A2112" s="336"/>
      <c r="B2112" s="336"/>
      <c r="E2112" s="311"/>
      <c r="F2112" s="311"/>
      <c r="G2112" s="266"/>
      <c r="H2112" s="266"/>
    </row>
    <row r="2113" spans="1:8" s="323" customFormat="1" x14ac:dyDescent="0.2">
      <c r="A2113" s="336"/>
      <c r="B2113" s="336"/>
      <c r="E2113" s="311"/>
      <c r="F2113" s="311"/>
      <c r="G2113" s="266"/>
      <c r="H2113" s="266"/>
    </row>
    <row r="2114" spans="1:8" s="323" customFormat="1" x14ac:dyDescent="0.2">
      <c r="A2114" s="336"/>
      <c r="B2114" s="336"/>
      <c r="E2114" s="311"/>
      <c r="F2114" s="311"/>
      <c r="G2114" s="266"/>
      <c r="H2114" s="266"/>
    </row>
    <row r="2115" spans="1:8" s="323" customFormat="1" x14ac:dyDescent="0.2">
      <c r="A2115" s="336"/>
      <c r="B2115" s="336"/>
      <c r="E2115" s="311"/>
      <c r="F2115" s="311"/>
      <c r="G2115" s="266"/>
      <c r="H2115" s="266"/>
    </row>
    <row r="2116" spans="1:8" s="323" customFormat="1" x14ac:dyDescent="0.2">
      <c r="A2116" s="336"/>
      <c r="B2116" s="336"/>
      <c r="E2116" s="311"/>
      <c r="F2116" s="311"/>
      <c r="G2116" s="266"/>
      <c r="H2116" s="266"/>
    </row>
    <row r="2117" spans="1:8" s="323" customFormat="1" x14ac:dyDescent="0.2">
      <c r="A2117" s="336"/>
      <c r="B2117" s="336"/>
      <c r="E2117" s="311"/>
      <c r="F2117" s="311"/>
      <c r="G2117" s="266"/>
      <c r="H2117" s="266"/>
    </row>
    <row r="2118" spans="1:8" s="323" customFormat="1" x14ac:dyDescent="0.2">
      <c r="A2118" s="336"/>
      <c r="B2118" s="336"/>
      <c r="E2118" s="311"/>
      <c r="F2118" s="311"/>
      <c r="G2118" s="266"/>
      <c r="H2118" s="266"/>
    </row>
    <row r="2119" spans="1:8" s="323" customFormat="1" x14ac:dyDescent="0.2">
      <c r="A2119" s="336"/>
      <c r="B2119" s="336"/>
      <c r="E2119" s="311"/>
      <c r="F2119" s="311"/>
      <c r="G2119" s="266"/>
      <c r="H2119" s="266"/>
    </row>
    <row r="2120" spans="1:8" s="323" customFormat="1" x14ac:dyDescent="0.2">
      <c r="A2120" s="336"/>
      <c r="B2120" s="336"/>
      <c r="E2120" s="311"/>
      <c r="F2120" s="311"/>
      <c r="G2120" s="266"/>
      <c r="H2120" s="266"/>
    </row>
    <row r="2121" spans="1:8" s="323" customFormat="1" x14ac:dyDescent="0.2">
      <c r="A2121" s="336"/>
      <c r="B2121" s="336"/>
      <c r="E2121" s="311"/>
      <c r="F2121" s="311"/>
      <c r="G2121" s="266"/>
      <c r="H2121" s="266"/>
    </row>
    <row r="2122" spans="1:8" s="323" customFormat="1" x14ac:dyDescent="0.2">
      <c r="A2122" s="336"/>
      <c r="B2122" s="336"/>
      <c r="E2122" s="311"/>
      <c r="F2122" s="311"/>
      <c r="G2122" s="266"/>
      <c r="H2122" s="266"/>
    </row>
    <row r="2123" spans="1:8" s="323" customFormat="1" x14ac:dyDescent="0.2">
      <c r="A2123" s="336"/>
      <c r="B2123" s="336"/>
      <c r="E2123" s="311"/>
      <c r="F2123" s="311"/>
      <c r="G2123" s="266"/>
      <c r="H2123" s="266"/>
    </row>
    <row r="2124" spans="1:8" s="323" customFormat="1" x14ac:dyDescent="0.2">
      <c r="A2124" s="336"/>
      <c r="B2124" s="336"/>
      <c r="E2124" s="311"/>
      <c r="F2124" s="311"/>
      <c r="G2124" s="266"/>
      <c r="H2124" s="266"/>
    </row>
    <row r="2125" spans="1:8" s="323" customFormat="1" x14ac:dyDescent="0.2">
      <c r="A2125" s="336"/>
      <c r="B2125" s="336"/>
      <c r="E2125" s="311"/>
      <c r="F2125" s="311"/>
      <c r="G2125" s="266"/>
      <c r="H2125" s="266"/>
    </row>
    <row r="2126" spans="1:8" s="323" customFormat="1" x14ac:dyDescent="0.2">
      <c r="A2126" s="336"/>
      <c r="B2126" s="336"/>
      <c r="E2126" s="311"/>
      <c r="F2126" s="311"/>
      <c r="G2126" s="266"/>
      <c r="H2126" s="266"/>
    </row>
    <row r="2127" spans="1:8" s="323" customFormat="1" x14ac:dyDescent="0.2">
      <c r="A2127" s="336"/>
      <c r="B2127" s="336"/>
      <c r="E2127" s="311"/>
      <c r="F2127" s="311"/>
      <c r="G2127" s="266"/>
      <c r="H2127" s="266"/>
    </row>
    <row r="2128" spans="1:8" s="323" customFormat="1" x14ac:dyDescent="0.2">
      <c r="A2128" s="336"/>
      <c r="B2128" s="336"/>
      <c r="E2128" s="311"/>
      <c r="F2128" s="311"/>
      <c r="G2128" s="266"/>
      <c r="H2128" s="266"/>
    </row>
    <row r="2129" spans="1:8" s="323" customFormat="1" x14ac:dyDescent="0.2">
      <c r="A2129" s="336"/>
      <c r="B2129" s="336"/>
      <c r="E2129" s="311"/>
      <c r="F2129" s="311"/>
      <c r="G2129" s="266"/>
      <c r="H2129" s="266"/>
    </row>
    <row r="2130" spans="1:8" s="323" customFormat="1" x14ac:dyDescent="0.2">
      <c r="A2130" s="336"/>
      <c r="B2130" s="336"/>
      <c r="E2130" s="311"/>
      <c r="F2130" s="311"/>
      <c r="G2130" s="266"/>
      <c r="H2130" s="266"/>
    </row>
    <row r="2131" spans="1:8" s="323" customFormat="1" x14ac:dyDescent="0.2">
      <c r="A2131" s="336"/>
      <c r="B2131" s="336"/>
      <c r="E2131" s="311"/>
      <c r="F2131" s="311"/>
      <c r="G2131" s="266"/>
      <c r="H2131" s="266"/>
    </row>
    <row r="2132" spans="1:8" s="323" customFormat="1" x14ac:dyDescent="0.2">
      <c r="A2132" s="336"/>
      <c r="B2132" s="336"/>
      <c r="E2132" s="311"/>
      <c r="F2132" s="311"/>
      <c r="G2132" s="266"/>
      <c r="H2132" s="266"/>
    </row>
    <row r="2133" spans="1:8" s="323" customFormat="1" x14ac:dyDescent="0.2">
      <c r="A2133" s="336"/>
      <c r="B2133" s="336"/>
      <c r="E2133" s="311"/>
      <c r="F2133" s="311"/>
      <c r="G2133" s="266"/>
      <c r="H2133" s="266"/>
    </row>
    <row r="2134" spans="1:8" s="323" customFormat="1" x14ac:dyDescent="0.2">
      <c r="A2134" s="336"/>
      <c r="B2134" s="336"/>
      <c r="E2134" s="311"/>
      <c r="F2134" s="311"/>
      <c r="G2134" s="266"/>
      <c r="H2134" s="266"/>
    </row>
    <row r="2135" spans="1:8" s="323" customFormat="1" x14ac:dyDescent="0.2">
      <c r="A2135" s="336"/>
      <c r="B2135" s="336"/>
      <c r="E2135" s="311"/>
      <c r="F2135" s="311"/>
      <c r="G2135" s="266"/>
      <c r="H2135" s="266"/>
    </row>
    <row r="2136" spans="1:8" s="323" customFormat="1" x14ac:dyDescent="0.2">
      <c r="A2136" s="336"/>
      <c r="B2136" s="336"/>
      <c r="E2136" s="311"/>
      <c r="F2136" s="311"/>
      <c r="G2136" s="266"/>
      <c r="H2136" s="266"/>
    </row>
    <row r="2137" spans="1:8" s="323" customFormat="1" x14ac:dyDescent="0.2">
      <c r="A2137" s="336"/>
      <c r="B2137" s="336"/>
      <c r="E2137" s="311"/>
      <c r="F2137" s="311"/>
      <c r="G2137" s="266"/>
      <c r="H2137" s="266"/>
    </row>
    <row r="2138" spans="1:8" s="323" customFormat="1" x14ac:dyDescent="0.2">
      <c r="A2138" s="336"/>
      <c r="B2138" s="336"/>
      <c r="E2138" s="311"/>
      <c r="F2138" s="311"/>
      <c r="G2138" s="266"/>
      <c r="H2138" s="266"/>
    </row>
    <row r="2139" spans="1:8" s="323" customFormat="1" x14ac:dyDescent="0.2">
      <c r="A2139" s="336"/>
      <c r="B2139" s="336"/>
      <c r="E2139" s="311"/>
      <c r="F2139" s="311"/>
      <c r="G2139" s="266"/>
      <c r="H2139" s="266"/>
    </row>
    <row r="2140" spans="1:8" s="323" customFormat="1" x14ac:dyDescent="0.2">
      <c r="A2140" s="336"/>
      <c r="B2140" s="336"/>
      <c r="E2140" s="311"/>
      <c r="F2140" s="311"/>
      <c r="G2140" s="266"/>
      <c r="H2140" s="266"/>
    </row>
    <row r="2141" spans="1:8" s="323" customFormat="1" x14ac:dyDescent="0.2">
      <c r="A2141" s="336"/>
      <c r="B2141" s="336"/>
      <c r="E2141" s="311"/>
      <c r="F2141" s="311"/>
      <c r="G2141" s="266"/>
      <c r="H2141" s="266"/>
    </row>
    <row r="2142" spans="1:8" s="323" customFormat="1" x14ac:dyDescent="0.2">
      <c r="A2142" s="336"/>
      <c r="B2142" s="336"/>
      <c r="E2142" s="311"/>
      <c r="F2142" s="311"/>
      <c r="G2142" s="266"/>
      <c r="H2142" s="266"/>
    </row>
    <row r="2143" spans="1:8" s="323" customFormat="1" x14ac:dyDescent="0.2">
      <c r="A2143" s="336"/>
      <c r="B2143" s="336"/>
      <c r="E2143" s="311"/>
      <c r="F2143" s="311"/>
      <c r="G2143" s="266"/>
      <c r="H2143" s="266"/>
    </row>
    <row r="2144" spans="1:8" s="323" customFormat="1" x14ac:dyDescent="0.2">
      <c r="A2144" s="336"/>
      <c r="B2144" s="336"/>
      <c r="E2144" s="311"/>
      <c r="F2144" s="311"/>
      <c r="G2144" s="266"/>
      <c r="H2144" s="266"/>
    </row>
    <row r="2145" spans="1:8" s="323" customFormat="1" x14ac:dyDescent="0.2">
      <c r="A2145" s="336"/>
      <c r="B2145" s="336"/>
      <c r="E2145" s="311"/>
      <c r="F2145" s="311"/>
      <c r="G2145" s="266"/>
      <c r="H2145" s="266"/>
    </row>
    <row r="2146" spans="1:8" s="323" customFormat="1" x14ac:dyDescent="0.2">
      <c r="A2146" s="336"/>
      <c r="B2146" s="336"/>
      <c r="E2146" s="311"/>
      <c r="F2146" s="311"/>
      <c r="G2146" s="266"/>
      <c r="H2146" s="266"/>
    </row>
    <row r="2147" spans="1:8" s="323" customFormat="1" x14ac:dyDescent="0.2">
      <c r="A2147" s="336"/>
      <c r="B2147" s="336"/>
      <c r="E2147" s="311"/>
      <c r="F2147" s="311"/>
      <c r="G2147" s="266"/>
      <c r="H2147" s="266"/>
    </row>
    <row r="2148" spans="1:8" s="323" customFormat="1" x14ac:dyDescent="0.2">
      <c r="A2148" s="336"/>
      <c r="B2148" s="336"/>
      <c r="E2148" s="311"/>
      <c r="F2148" s="311"/>
      <c r="G2148" s="266"/>
      <c r="H2148" s="266"/>
    </row>
    <row r="2149" spans="1:8" s="323" customFormat="1" x14ac:dyDescent="0.2">
      <c r="A2149" s="336"/>
      <c r="B2149" s="336"/>
      <c r="E2149" s="311"/>
      <c r="F2149" s="311"/>
      <c r="G2149" s="266"/>
      <c r="H2149" s="266"/>
    </row>
    <row r="2150" spans="1:8" s="323" customFormat="1" x14ac:dyDescent="0.2">
      <c r="A2150" s="336"/>
      <c r="B2150" s="336"/>
      <c r="E2150" s="311"/>
      <c r="F2150" s="311"/>
      <c r="G2150" s="266"/>
      <c r="H2150" s="266"/>
    </row>
    <row r="2151" spans="1:8" s="323" customFormat="1" x14ac:dyDescent="0.2">
      <c r="A2151" s="336"/>
      <c r="B2151" s="336"/>
      <c r="E2151" s="311"/>
      <c r="F2151" s="311"/>
      <c r="G2151" s="266"/>
      <c r="H2151" s="266"/>
    </row>
    <row r="2152" spans="1:8" s="323" customFormat="1" x14ac:dyDescent="0.2">
      <c r="A2152" s="336"/>
      <c r="B2152" s="336"/>
      <c r="E2152" s="311"/>
      <c r="F2152" s="311"/>
      <c r="G2152" s="266"/>
      <c r="H2152" s="266"/>
    </row>
    <row r="2153" spans="1:8" s="323" customFormat="1" x14ac:dyDescent="0.2">
      <c r="A2153" s="336"/>
      <c r="B2153" s="336"/>
      <c r="E2153" s="311"/>
      <c r="F2153" s="311"/>
      <c r="G2153" s="266"/>
      <c r="H2153" s="266"/>
    </row>
    <row r="2154" spans="1:8" s="323" customFormat="1" x14ac:dyDescent="0.2">
      <c r="A2154" s="336"/>
      <c r="B2154" s="336"/>
      <c r="E2154" s="311"/>
      <c r="F2154" s="311"/>
      <c r="G2154" s="266"/>
      <c r="H2154" s="266"/>
    </row>
    <row r="2155" spans="1:8" s="323" customFormat="1" x14ac:dyDescent="0.2">
      <c r="A2155" s="336"/>
      <c r="B2155" s="336"/>
      <c r="E2155" s="311"/>
      <c r="F2155" s="311"/>
      <c r="G2155" s="266"/>
      <c r="H2155" s="266"/>
    </row>
    <row r="2156" spans="1:8" s="323" customFormat="1" x14ac:dyDescent="0.2">
      <c r="A2156" s="336"/>
      <c r="B2156" s="336"/>
      <c r="E2156" s="311"/>
      <c r="F2156" s="311"/>
      <c r="G2156" s="266"/>
      <c r="H2156" s="266"/>
    </row>
    <row r="2157" spans="1:8" s="323" customFormat="1" x14ac:dyDescent="0.2">
      <c r="A2157" s="336"/>
      <c r="B2157" s="336"/>
      <c r="E2157" s="311"/>
      <c r="F2157" s="311"/>
      <c r="G2157" s="266"/>
      <c r="H2157" s="266"/>
    </row>
    <row r="2158" spans="1:8" s="323" customFormat="1" x14ac:dyDescent="0.2">
      <c r="A2158" s="336"/>
      <c r="B2158" s="336"/>
      <c r="E2158" s="311"/>
      <c r="F2158" s="311"/>
      <c r="G2158" s="266"/>
      <c r="H2158" s="266"/>
    </row>
    <row r="2159" spans="1:8" s="323" customFormat="1" x14ac:dyDescent="0.2">
      <c r="A2159" s="336"/>
      <c r="B2159" s="336"/>
      <c r="E2159" s="311"/>
      <c r="F2159" s="311"/>
      <c r="G2159" s="266"/>
      <c r="H2159" s="266"/>
    </row>
    <row r="2160" spans="1:8" s="323" customFormat="1" x14ac:dyDescent="0.2">
      <c r="A2160" s="336"/>
      <c r="B2160" s="336"/>
      <c r="E2160" s="311"/>
      <c r="F2160" s="311"/>
      <c r="G2160" s="266"/>
      <c r="H2160" s="266"/>
    </row>
    <row r="2161" spans="1:8" s="323" customFormat="1" x14ac:dyDescent="0.2">
      <c r="A2161" s="336"/>
      <c r="B2161" s="336"/>
      <c r="E2161" s="311"/>
      <c r="F2161" s="311"/>
      <c r="G2161" s="266"/>
      <c r="H2161" s="266"/>
    </row>
    <row r="2162" spans="1:8" s="323" customFormat="1" x14ac:dyDescent="0.2">
      <c r="A2162" s="336"/>
      <c r="B2162" s="336"/>
      <c r="E2162" s="311"/>
      <c r="F2162" s="311"/>
      <c r="G2162" s="266"/>
      <c r="H2162" s="266"/>
    </row>
    <row r="2163" spans="1:8" s="323" customFormat="1" x14ac:dyDescent="0.2">
      <c r="A2163" s="336"/>
      <c r="B2163" s="336"/>
      <c r="E2163" s="311"/>
      <c r="F2163" s="311"/>
      <c r="G2163" s="266"/>
      <c r="H2163" s="266"/>
    </row>
    <row r="2164" spans="1:8" s="323" customFormat="1" x14ac:dyDescent="0.2">
      <c r="A2164" s="336"/>
      <c r="B2164" s="336"/>
      <c r="E2164" s="311"/>
      <c r="F2164" s="311"/>
      <c r="G2164" s="266"/>
      <c r="H2164" s="266"/>
    </row>
    <row r="2165" spans="1:8" s="323" customFormat="1" x14ac:dyDescent="0.2">
      <c r="A2165" s="336"/>
      <c r="B2165" s="336"/>
      <c r="E2165" s="311"/>
      <c r="F2165" s="311"/>
      <c r="G2165" s="266"/>
      <c r="H2165" s="266"/>
    </row>
    <row r="2166" spans="1:8" s="323" customFormat="1" x14ac:dyDescent="0.2">
      <c r="A2166" s="336"/>
      <c r="B2166" s="336"/>
      <c r="E2166" s="311"/>
      <c r="F2166" s="311"/>
      <c r="G2166" s="266"/>
      <c r="H2166" s="266"/>
    </row>
    <row r="2167" spans="1:8" s="323" customFormat="1" x14ac:dyDescent="0.2">
      <c r="A2167" s="336"/>
      <c r="B2167" s="336"/>
      <c r="E2167" s="311"/>
      <c r="F2167" s="311"/>
      <c r="G2167" s="266"/>
      <c r="H2167" s="266"/>
    </row>
    <row r="2168" spans="1:8" s="323" customFormat="1" x14ac:dyDescent="0.2">
      <c r="A2168" s="336"/>
      <c r="B2168" s="336"/>
      <c r="E2168" s="311"/>
      <c r="F2168" s="311"/>
      <c r="G2168" s="266"/>
      <c r="H2168" s="266"/>
    </row>
    <row r="2169" spans="1:8" s="323" customFormat="1" x14ac:dyDescent="0.2">
      <c r="A2169" s="336"/>
      <c r="B2169" s="336"/>
      <c r="E2169" s="311"/>
      <c r="F2169" s="311"/>
      <c r="G2169" s="266"/>
      <c r="H2169" s="266"/>
    </row>
    <row r="2170" spans="1:8" s="323" customFormat="1" x14ac:dyDescent="0.2">
      <c r="A2170" s="336"/>
      <c r="B2170" s="336"/>
      <c r="E2170" s="311"/>
      <c r="F2170" s="311"/>
      <c r="G2170" s="266"/>
      <c r="H2170" s="266"/>
    </row>
    <row r="2171" spans="1:8" s="323" customFormat="1" x14ac:dyDescent="0.2">
      <c r="A2171" s="336"/>
      <c r="B2171" s="336"/>
      <c r="E2171" s="311"/>
      <c r="F2171" s="311"/>
      <c r="G2171" s="266"/>
      <c r="H2171" s="266"/>
    </row>
    <row r="2172" spans="1:8" s="323" customFormat="1" x14ac:dyDescent="0.2">
      <c r="A2172" s="336"/>
      <c r="B2172" s="336"/>
      <c r="E2172" s="311"/>
      <c r="F2172" s="311"/>
      <c r="G2172" s="266"/>
      <c r="H2172" s="266"/>
    </row>
    <row r="2173" spans="1:8" s="323" customFormat="1" x14ac:dyDescent="0.2">
      <c r="A2173" s="336"/>
      <c r="B2173" s="336"/>
      <c r="E2173" s="311"/>
      <c r="F2173" s="311"/>
      <c r="G2173" s="266"/>
      <c r="H2173" s="266"/>
    </row>
    <row r="2174" spans="1:8" s="323" customFormat="1" x14ac:dyDescent="0.2">
      <c r="A2174" s="336"/>
      <c r="B2174" s="336"/>
      <c r="E2174" s="311"/>
      <c r="F2174" s="311"/>
      <c r="G2174" s="266"/>
      <c r="H2174" s="266"/>
    </row>
    <row r="2175" spans="1:8" s="323" customFormat="1" x14ac:dyDescent="0.2">
      <c r="A2175" s="336"/>
      <c r="B2175" s="336"/>
      <c r="E2175" s="311"/>
      <c r="F2175" s="311"/>
      <c r="G2175" s="266"/>
      <c r="H2175" s="266"/>
    </row>
    <row r="2176" spans="1:8" s="323" customFormat="1" x14ac:dyDescent="0.2">
      <c r="A2176" s="336"/>
      <c r="B2176" s="336"/>
      <c r="E2176" s="311"/>
      <c r="F2176" s="311"/>
      <c r="G2176" s="266"/>
      <c r="H2176" s="266"/>
    </row>
    <row r="2177" spans="1:8" s="323" customFormat="1" x14ac:dyDescent="0.2">
      <c r="A2177" s="336"/>
      <c r="B2177" s="336"/>
      <c r="E2177" s="311"/>
      <c r="F2177" s="311"/>
      <c r="G2177" s="266"/>
      <c r="H2177" s="266"/>
    </row>
    <row r="2178" spans="1:8" s="323" customFormat="1" x14ac:dyDescent="0.2">
      <c r="A2178" s="336"/>
      <c r="B2178" s="336"/>
      <c r="E2178" s="311"/>
      <c r="F2178" s="311"/>
      <c r="G2178" s="266"/>
      <c r="H2178" s="266"/>
    </row>
    <row r="2179" spans="1:8" s="323" customFormat="1" x14ac:dyDescent="0.2">
      <c r="A2179" s="336"/>
      <c r="B2179" s="336"/>
      <c r="E2179" s="311"/>
      <c r="F2179" s="311"/>
      <c r="G2179" s="266"/>
      <c r="H2179" s="266"/>
    </row>
    <row r="2180" spans="1:8" s="323" customFormat="1" x14ac:dyDescent="0.2">
      <c r="A2180" s="336"/>
      <c r="B2180" s="336"/>
      <c r="E2180" s="311"/>
      <c r="F2180" s="311"/>
      <c r="G2180" s="266"/>
      <c r="H2180" s="266"/>
    </row>
    <row r="2181" spans="1:8" s="323" customFormat="1" x14ac:dyDescent="0.2">
      <c r="A2181" s="336"/>
      <c r="B2181" s="336"/>
      <c r="E2181" s="311"/>
      <c r="F2181" s="311"/>
      <c r="G2181" s="266"/>
      <c r="H2181" s="266"/>
    </row>
    <row r="2182" spans="1:8" s="323" customFormat="1" x14ac:dyDescent="0.2">
      <c r="A2182" s="336"/>
      <c r="B2182" s="336"/>
      <c r="E2182" s="311"/>
      <c r="F2182" s="311"/>
      <c r="G2182" s="266"/>
      <c r="H2182" s="266"/>
    </row>
    <row r="2183" spans="1:8" s="323" customFormat="1" x14ac:dyDescent="0.2">
      <c r="A2183" s="336"/>
      <c r="B2183" s="336"/>
      <c r="E2183" s="311"/>
      <c r="F2183" s="311"/>
      <c r="G2183" s="266"/>
      <c r="H2183" s="266"/>
    </row>
    <row r="2184" spans="1:8" s="323" customFormat="1" x14ac:dyDescent="0.2">
      <c r="A2184" s="336"/>
      <c r="B2184" s="336"/>
      <c r="E2184" s="311"/>
      <c r="F2184" s="311"/>
      <c r="G2184" s="266"/>
      <c r="H2184" s="266"/>
    </row>
    <row r="2185" spans="1:8" s="323" customFormat="1" x14ac:dyDescent="0.2">
      <c r="A2185" s="336"/>
      <c r="B2185" s="336"/>
      <c r="E2185" s="311"/>
      <c r="F2185" s="311"/>
      <c r="G2185" s="266"/>
      <c r="H2185" s="266"/>
    </row>
    <row r="2186" spans="1:8" s="323" customFormat="1" x14ac:dyDescent="0.2">
      <c r="A2186" s="336"/>
      <c r="B2186" s="336"/>
      <c r="E2186" s="311"/>
      <c r="F2186" s="311"/>
      <c r="G2186" s="266"/>
      <c r="H2186" s="266"/>
    </row>
    <row r="2187" spans="1:8" s="323" customFormat="1" x14ac:dyDescent="0.2">
      <c r="A2187" s="336"/>
      <c r="B2187" s="336"/>
      <c r="E2187" s="311"/>
      <c r="F2187" s="311"/>
      <c r="G2187" s="266"/>
      <c r="H2187" s="266"/>
    </row>
    <row r="2188" spans="1:8" s="323" customFormat="1" x14ac:dyDescent="0.2">
      <c r="A2188" s="336"/>
      <c r="B2188" s="336"/>
      <c r="E2188" s="311"/>
      <c r="F2188" s="311"/>
      <c r="G2188" s="266"/>
      <c r="H2188" s="266"/>
    </row>
    <row r="2189" spans="1:8" s="323" customFormat="1" x14ac:dyDescent="0.2">
      <c r="A2189" s="336"/>
      <c r="B2189" s="336"/>
      <c r="E2189" s="311"/>
      <c r="F2189" s="311"/>
      <c r="G2189" s="266"/>
      <c r="H2189" s="266"/>
    </row>
    <row r="2190" spans="1:8" s="323" customFormat="1" x14ac:dyDescent="0.2">
      <c r="A2190" s="336"/>
      <c r="B2190" s="336"/>
      <c r="E2190" s="311"/>
      <c r="F2190" s="311"/>
      <c r="G2190" s="266"/>
      <c r="H2190" s="266"/>
    </row>
    <row r="2191" spans="1:8" s="323" customFormat="1" x14ac:dyDescent="0.2">
      <c r="A2191" s="336"/>
      <c r="B2191" s="336"/>
      <c r="E2191" s="311"/>
      <c r="F2191" s="311"/>
      <c r="G2191" s="266"/>
      <c r="H2191" s="266"/>
    </row>
    <row r="2192" spans="1:8" s="323" customFormat="1" x14ac:dyDescent="0.2">
      <c r="A2192" s="336"/>
      <c r="B2192" s="336"/>
      <c r="E2192" s="311"/>
      <c r="F2192" s="311"/>
      <c r="G2192" s="266"/>
      <c r="H2192" s="266"/>
    </row>
    <row r="2193" spans="1:8" s="323" customFormat="1" x14ac:dyDescent="0.2">
      <c r="A2193" s="336"/>
      <c r="B2193" s="336"/>
      <c r="E2193" s="311"/>
      <c r="F2193" s="311"/>
      <c r="G2193" s="266"/>
      <c r="H2193" s="266"/>
    </row>
    <row r="2194" spans="1:8" s="323" customFormat="1" x14ac:dyDescent="0.2">
      <c r="A2194" s="336"/>
      <c r="B2194" s="336"/>
      <c r="E2194" s="311"/>
      <c r="F2194" s="311"/>
      <c r="G2194" s="266"/>
      <c r="H2194" s="266"/>
    </row>
    <row r="2195" spans="1:8" s="323" customFormat="1" x14ac:dyDescent="0.2">
      <c r="A2195" s="336"/>
      <c r="B2195" s="336"/>
      <c r="E2195" s="311"/>
      <c r="F2195" s="311"/>
      <c r="G2195" s="266"/>
      <c r="H2195" s="266"/>
    </row>
    <row r="2196" spans="1:8" s="323" customFormat="1" x14ac:dyDescent="0.2">
      <c r="A2196" s="336"/>
      <c r="B2196" s="336"/>
      <c r="E2196" s="311"/>
      <c r="F2196" s="311"/>
      <c r="G2196" s="266"/>
      <c r="H2196" s="266"/>
    </row>
    <row r="2197" spans="1:8" s="323" customFormat="1" x14ac:dyDescent="0.2">
      <c r="A2197" s="336"/>
      <c r="B2197" s="336"/>
      <c r="E2197" s="311"/>
      <c r="F2197" s="311"/>
      <c r="G2197" s="266"/>
      <c r="H2197" s="266"/>
    </row>
    <row r="2198" spans="1:8" s="323" customFormat="1" x14ac:dyDescent="0.2">
      <c r="A2198" s="336"/>
      <c r="B2198" s="336"/>
      <c r="E2198" s="311"/>
      <c r="F2198" s="311"/>
      <c r="G2198" s="266"/>
      <c r="H2198" s="266"/>
    </row>
    <row r="2199" spans="1:8" s="323" customFormat="1" x14ac:dyDescent="0.2">
      <c r="A2199" s="336"/>
      <c r="B2199" s="336"/>
      <c r="E2199" s="311"/>
      <c r="F2199" s="311"/>
      <c r="G2199" s="266"/>
      <c r="H2199" s="266"/>
    </row>
    <row r="2200" spans="1:8" s="323" customFormat="1" x14ac:dyDescent="0.2">
      <c r="A2200" s="336"/>
      <c r="B2200" s="336"/>
      <c r="E2200" s="311"/>
      <c r="F2200" s="311"/>
      <c r="G2200" s="266"/>
      <c r="H2200" s="266"/>
    </row>
    <row r="2201" spans="1:8" s="323" customFormat="1" x14ac:dyDescent="0.2">
      <c r="A2201" s="336"/>
      <c r="B2201" s="336"/>
      <c r="E2201" s="311"/>
      <c r="F2201" s="311"/>
      <c r="G2201" s="266"/>
      <c r="H2201" s="266"/>
    </row>
    <row r="2202" spans="1:8" s="323" customFormat="1" x14ac:dyDescent="0.2">
      <c r="A2202" s="336"/>
      <c r="B2202" s="336"/>
      <c r="E2202" s="311"/>
      <c r="F2202" s="311"/>
      <c r="G2202" s="266"/>
      <c r="H2202" s="266"/>
    </row>
    <row r="2203" spans="1:8" s="323" customFormat="1" x14ac:dyDescent="0.2">
      <c r="A2203" s="336"/>
      <c r="B2203" s="336"/>
      <c r="E2203" s="311"/>
      <c r="F2203" s="311"/>
      <c r="G2203" s="266"/>
      <c r="H2203" s="266"/>
    </row>
    <row r="2204" spans="1:8" s="323" customFormat="1" x14ac:dyDescent="0.2">
      <c r="A2204" s="336"/>
      <c r="B2204" s="336"/>
      <c r="E2204" s="311"/>
      <c r="F2204" s="311"/>
      <c r="G2204" s="266"/>
      <c r="H2204" s="266"/>
    </row>
    <row r="2205" spans="1:8" s="323" customFormat="1" x14ac:dyDescent="0.2">
      <c r="A2205" s="336"/>
      <c r="B2205" s="336"/>
      <c r="E2205" s="311"/>
      <c r="F2205" s="311"/>
      <c r="G2205" s="266"/>
      <c r="H2205" s="266"/>
    </row>
    <row r="2206" spans="1:8" s="323" customFormat="1" x14ac:dyDescent="0.2">
      <c r="A2206" s="336"/>
      <c r="B2206" s="336"/>
      <c r="E2206" s="311"/>
      <c r="F2206" s="311"/>
      <c r="G2206" s="266"/>
      <c r="H2206" s="266"/>
    </row>
    <row r="2207" spans="1:8" s="323" customFormat="1" x14ac:dyDescent="0.2">
      <c r="A2207" s="336"/>
      <c r="B2207" s="336"/>
      <c r="E2207" s="311"/>
      <c r="F2207" s="311"/>
      <c r="G2207" s="266"/>
      <c r="H2207" s="266"/>
    </row>
    <row r="2208" spans="1:8" s="323" customFormat="1" x14ac:dyDescent="0.2">
      <c r="A2208" s="336"/>
      <c r="B2208" s="336"/>
      <c r="E2208" s="311"/>
      <c r="F2208" s="311"/>
      <c r="G2208" s="266"/>
      <c r="H2208" s="266"/>
    </row>
    <row r="2209" spans="1:8" s="323" customFormat="1" x14ac:dyDescent="0.2">
      <c r="A2209" s="336"/>
      <c r="B2209" s="336"/>
      <c r="E2209" s="311"/>
      <c r="F2209" s="311"/>
      <c r="G2209" s="266"/>
      <c r="H2209" s="266"/>
    </row>
    <row r="2210" spans="1:8" s="323" customFormat="1" x14ac:dyDescent="0.2">
      <c r="A2210" s="336"/>
      <c r="B2210" s="336"/>
      <c r="E2210" s="311"/>
      <c r="F2210" s="311"/>
      <c r="G2210" s="266"/>
      <c r="H2210" s="266"/>
    </row>
    <row r="2211" spans="1:8" s="323" customFormat="1" x14ac:dyDescent="0.2">
      <c r="A2211" s="336"/>
      <c r="B2211" s="336"/>
      <c r="E2211" s="311"/>
      <c r="F2211" s="311"/>
      <c r="G2211" s="266"/>
      <c r="H2211" s="266"/>
    </row>
    <row r="2212" spans="1:8" s="323" customFormat="1" x14ac:dyDescent="0.2">
      <c r="A2212" s="336"/>
      <c r="B2212" s="336"/>
      <c r="E2212" s="311"/>
      <c r="F2212" s="311"/>
      <c r="G2212" s="266"/>
      <c r="H2212" s="266"/>
    </row>
    <row r="2213" spans="1:8" s="323" customFormat="1" x14ac:dyDescent="0.2">
      <c r="A2213" s="336"/>
      <c r="B2213" s="336"/>
      <c r="E2213" s="311"/>
      <c r="F2213" s="311"/>
      <c r="G2213" s="266"/>
      <c r="H2213" s="266"/>
    </row>
    <row r="2214" spans="1:8" s="323" customFormat="1" x14ac:dyDescent="0.2">
      <c r="A2214" s="336"/>
      <c r="B2214" s="336"/>
      <c r="E2214" s="311"/>
      <c r="F2214" s="311"/>
      <c r="G2214" s="266"/>
      <c r="H2214" s="266"/>
    </row>
    <row r="2215" spans="1:8" s="323" customFormat="1" x14ac:dyDescent="0.2">
      <c r="A2215" s="336"/>
      <c r="B2215" s="336"/>
      <c r="E2215" s="311"/>
      <c r="F2215" s="311"/>
      <c r="G2215" s="266"/>
      <c r="H2215" s="266"/>
    </row>
    <row r="2216" spans="1:8" s="323" customFormat="1" x14ac:dyDescent="0.2">
      <c r="A2216" s="336"/>
      <c r="B2216" s="336"/>
      <c r="E2216" s="311"/>
      <c r="F2216" s="311"/>
      <c r="G2216" s="266"/>
      <c r="H2216" s="266"/>
    </row>
    <row r="2217" spans="1:8" s="323" customFormat="1" x14ac:dyDescent="0.2">
      <c r="A2217" s="336"/>
      <c r="B2217" s="336"/>
      <c r="E2217" s="311"/>
      <c r="F2217" s="311"/>
      <c r="G2217" s="266"/>
      <c r="H2217" s="266"/>
    </row>
    <row r="2218" spans="1:8" s="323" customFormat="1" x14ac:dyDescent="0.2">
      <c r="A2218" s="336"/>
      <c r="B2218" s="336"/>
      <c r="E2218" s="311"/>
      <c r="F2218" s="311"/>
      <c r="G2218" s="266"/>
      <c r="H2218" s="266"/>
    </row>
    <row r="2219" spans="1:8" s="323" customFormat="1" x14ac:dyDescent="0.2">
      <c r="A2219" s="336"/>
      <c r="B2219" s="336"/>
      <c r="E2219" s="311"/>
      <c r="F2219" s="311"/>
      <c r="G2219" s="266"/>
      <c r="H2219" s="266"/>
    </row>
    <row r="2220" spans="1:8" s="323" customFormat="1" x14ac:dyDescent="0.2">
      <c r="A2220" s="336"/>
      <c r="B2220" s="336"/>
      <c r="E2220" s="311"/>
      <c r="F2220" s="311"/>
      <c r="G2220" s="266"/>
      <c r="H2220" s="266"/>
    </row>
    <row r="2221" spans="1:8" s="323" customFormat="1" x14ac:dyDescent="0.2">
      <c r="A2221" s="336"/>
      <c r="B2221" s="336"/>
      <c r="E2221" s="311"/>
      <c r="F2221" s="311"/>
      <c r="G2221" s="266"/>
      <c r="H2221" s="266"/>
    </row>
    <row r="2222" spans="1:8" s="323" customFormat="1" x14ac:dyDescent="0.2">
      <c r="A2222" s="336"/>
      <c r="B2222" s="336"/>
      <c r="E2222" s="311"/>
      <c r="F2222" s="311"/>
      <c r="G2222" s="266"/>
      <c r="H2222" s="266"/>
    </row>
    <row r="2223" spans="1:8" s="323" customFormat="1" x14ac:dyDescent="0.2">
      <c r="A2223" s="336"/>
      <c r="B2223" s="336"/>
      <c r="E2223" s="311"/>
      <c r="F2223" s="311"/>
      <c r="G2223" s="266"/>
      <c r="H2223" s="266"/>
    </row>
    <row r="2224" spans="1:8" s="323" customFormat="1" x14ac:dyDescent="0.2">
      <c r="A2224" s="336"/>
      <c r="B2224" s="336"/>
      <c r="E2224" s="311"/>
      <c r="F2224" s="311"/>
      <c r="G2224" s="266"/>
      <c r="H2224" s="266"/>
    </row>
    <row r="2225" spans="1:8" s="323" customFormat="1" x14ac:dyDescent="0.2">
      <c r="A2225" s="336"/>
      <c r="B2225" s="336"/>
      <c r="E2225" s="311"/>
      <c r="F2225" s="311"/>
      <c r="G2225" s="266"/>
      <c r="H2225" s="266"/>
    </row>
    <row r="2226" spans="1:8" s="323" customFormat="1" x14ac:dyDescent="0.2">
      <c r="A2226" s="336"/>
      <c r="B2226" s="336"/>
      <c r="E2226" s="311"/>
      <c r="F2226" s="311"/>
      <c r="G2226" s="266"/>
      <c r="H2226" s="266"/>
    </row>
    <row r="3096" spans="1:8" s="311" customFormat="1" x14ac:dyDescent="0.2">
      <c r="A3096" s="314"/>
      <c r="B3096" s="322"/>
      <c r="C3096" s="323"/>
      <c r="D3096" s="323"/>
      <c r="E3096" s="311">
        <f t="shared" ref="E3096:E3159" si="4">F3096*C3096</f>
        <v>0</v>
      </c>
      <c r="G3096" s="266"/>
      <c r="H3096" s="266"/>
    </row>
    <row r="3097" spans="1:8" s="311" customFormat="1" x14ac:dyDescent="0.2">
      <c r="A3097" s="314"/>
      <c r="B3097" s="322"/>
      <c r="C3097" s="323"/>
      <c r="D3097" s="323"/>
      <c r="E3097" s="311">
        <f t="shared" si="4"/>
        <v>0</v>
      </c>
      <c r="G3097" s="266"/>
      <c r="H3097" s="266"/>
    </row>
    <row r="3098" spans="1:8" s="311" customFormat="1" x14ac:dyDescent="0.2">
      <c r="A3098" s="314"/>
      <c r="B3098" s="322"/>
      <c r="C3098" s="323"/>
      <c r="D3098" s="323"/>
      <c r="E3098" s="311">
        <f t="shared" si="4"/>
        <v>0</v>
      </c>
      <c r="G3098" s="266"/>
      <c r="H3098" s="266"/>
    </row>
    <row r="3099" spans="1:8" s="311" customFormat="1" x14ac:dyDescent="0.2">
      <c r="A3099" s="314"/>
      <c r="B3099" s="322"/>
      <c r="C3099" s="323"/>
      <c r="D3099" s="323"/>
      <c r="E3099" s="311">
        <f t="shared" si="4"/>
        <v>0</v>
      </c>
      <c r="G3099" s="266"/>
      <c r="H3099" s="266"/>
    </row>
    <row r="3100" spans="1:8" s="311" customFormat="1" x14ac:dyDescent="0.2">
      <c r="A3100" s="314"/>
      <c r="B3100" s="322"/>
      <c r="C3100" s="323"/>
      <c r="D3100" s="323"/>
      <c r="E3100" s="311">
        <f t="shared" si="4"/>
        <v>0</v>
      </c>
      <c r="G3100" s="266"/>
      <c r="H3100" s="266"/>
    </row>
    <row r="3101" spans="1:8" s="311" customFormat="1" x14ac:dyDescent="0.2">
      <c r="A3101" s="314"/>
      <c r="B3101" s="322"/>
      <c r="C3101" s="323"/>
      <c r="D3101" s="323"/>
      <c r="E3101" s="311">
        <f t="shared" si="4"/>
        <v>0</v>
      </c>
      <c r="G3101" s="266"/>
      <c r="H3101" s="266"/>
    </row>
    <row r="3102" spans="1:8" s="311" customFormat="1" x14ac:dyDescent="0.2">
      <c r="A3102" s="314"/>
      <c r="B3102" s="322"/>
      <c r="C3102" s="323"/>
      <c r="D3102" s="323"/>
      <c r="E3102" s="311">
        <f t="shared" si="4"/>
        <v>0</v>
      </c>
      <c r="G3102" s="266"/>
      <c r="H3102" s="266"/>
    </row>
    <row r="3103" spans="1:8" s="311" customFormat="1" x14ac:dyDescent="0.2">
      <c r="A3103" s="314"/>
      <c r="B3103" s="322"/>
      <c r="C3103" s="323"/>
      <c r="D3103" s="323"/>
      <c r="E3103" s="311">
        <f t="shared" si="4"/>
        <v>0</v>
      </c>
      <c r="G3103" s="266"/>
      <c r="H3103" s="266"/>
    </row>
    <row r="3104" spans="1:8" s="311" customFormat="1" x14ac:dyDescent="0.2">
      <c r="A3104" s="314"/>
      <c r="B3104" s="322"/>
      <c r="C3104" s="323"/>
      <c r="D3104" s="323"/>
      <c r="E3104" s="311">
        <f t="shared" si="4"/>
        <v>0</v>
      </c>
      <c r="G3104" s="266"/>
      <c r="H3104" s="266"/>
    </row>
    <row r="3105" spans="1:8" s="311" customFormat="1" x14ac:dyDescent="0.2">
      <c r="A3105" s="314"/>
      <c r="B3105" s="322"/>
      <c r="C3105" s="323"/>
      <c r="D3105" s="323"/>
      <c r="E3105" s="311">
        <f t="shared" si="4"/>
        <v>0</v>
      </c>
      <c r="G3105" s="266"/>
      <c r="H3105" s="266"/>
    </row>
    <row r="3106" spans="1:8" s="311" customFormat="1" x14ac:dyDescent="0.2">
      <c r="A3106" s="314"/>
      <c r="B3106" s="322"/>
      <c r="C3106" s="323"/>
      <c r="D3106" s="323"/>
      <c r="E3106" s="311">
        <f t="shared" si="4"/>
        <v>0</v>
      </c>
      <c r="G3106" s="266"/>
      <c r="H3106" s="266"/>
    </row>
    <row r="3107" spans="1:8" s="311" customFormat="1" x14ac:dyDescent="0.2">
      <c r="A3107" s="314"/>
      <c r="B3107" s="322"/>
      <c r="C3107" s="323"/>
      <c r="D3107" s="323"/>
      <c r="E3107" s="311">
        <f t="shared" si="4"/>
        <v>0</v>
      </c>
      <c r="G3107" s="266"/>
      <c r="H3107" s="266"/>
    </row>
    <row r="3108" spans="1:8" s="311" customFormat="1" x14ac:dyDescent="0.2">
      <c r="A3108" s="314"/>
      <c r="B3108" s="322"/>
      <c r="C3108" s="323"/>
      <c r="D3108" s="323"/>
      <c r="E3108" s="311">
        <f t="shared" si="4"/>
        <v>0</v>
      </c>
      <c r="G3108" s="266"/>
      <c r="H3108" s="266"/>
    </row>
    <row r="3109" spans="1:8" s="311" customFormat="1" x14ac:dyDescent="0.2">
      <c r="A3109" s="314"/>
      <c r="B3109" s="322"/>
      <c r="C3109" s="323"/>
      <c r="D3109" s="323"/>
      <c r="E3109" s="311">
        <f t="shared" si="4"/>
        <v>0</v>
      </c>
      <c r="G3109" s="266"/>
      <c r="H3109" s="266"/>
    </row>
    <row r="3110" spans="1:8" s="311" customFormat="1" x14ac:dyDescent="0.2">
      <c r="A3110" s="314"/>
      <c r="B3110" s="322"/>
      <c r="C3110" s="323"/>
      <c r="D3110" s="323"/>
      <c r="E3110" s="311">
        <f t="shared" si="4"/>
        <v>0</v>
      </c>
      <c r="G3110" s="266"/>
      <c r="H3110" s="266"/>
    </row>
    <row r="3111" spans="1:8" s="311" customFormat="1" x14ac:dyDescent="0.2">
      <c r="A3111" s="314"/>
      <c r="B3111" s="322"/>
      <c r="C3111" s="323"/>
      <c r="D3111" s="323"/>
      <c r="E3111" s="311">
        <f t="shared" si="4"/>
        <v>0</v>
      </c>
      <c r="G3111" s="266"/>
      <c r="H3111" s="266"/>
    </row>
    <row r="3112" spans="1:8" s="311" customFormat="1" x14ac:dyDescent="0.2">
      <c r="A3112" s="314"/>
      <c r="B3112" s="322"/>
      <c r="C3112" s="323"/>
      <c r="D3112" s="323"/>
      <c r="E3112" s="311">
        <f t="shared" si="4"/>
        <v>0</v>
      </c>
      <c r="G3112" s="266"/>
      <c r="H3112" s="266"/>
    </row>
    <row r="3113" spans="1:8" s="311" customFormat="1" x14ac:dyDescent="0.2">
      <c r="A3113" s="314"/>
      <c r="B3113" s="322"/>
      <c r="C3113" s="323"/>
      <c r="D3113" s="323"/>
      <c r="E3113" s="311">
        <f t="shared" si="4"/>
        <v>0</v>
      </c>
      <c r="G3113" s="266"/>
      <c r="H3113" s="266"/>
    </row>
    <row r="3114" spans="1:8" s="311" customFormat="1" x14ac:dyDescent="0.2">
      <c r="A3114" s="314"/>
      <c r="B3114" s="322"/>
      <c r="C3114" s="323"/>
      <c r="D3114" s="323"/>
      <c r="E3114" s="311">
        <f t="shared" si="4"/>
        <v>0</v>
      </c>
      <c r="G3114" s="266"/>
      <c r="H3114" s="266"/>
    </row>
    <row r="3115" spans="1:8" s="311" customFormat="1" x14ac:dyDescent="0.2">
      <c r="A3115" s="314"/>
      <c r="B3115" s="322"/>
      <c r="C3115" s="323"/>
      <c r="D3115" s="323"/>
      <c r="E3115" s="311">
        <f t="shared" si="4"/>
        <v>0</v>
      </c>
      <c r="G3115" s="266"/>
      <c r="H3115" s="266"/>
    </row>
    <row r="3116" spans="1:8" s="311" customFormat="1" x14ac:dyDescent="0.2">
      <c r="A3116" s="314"/>
      <c r="B3116" s="322"/>
      <c r="C3116" s="323"/>
      <c r="D3116" s="323"/>
      <c r="E3116" s="311">
        <f t="shared" si="4"/>
        <v>0</v>
      </c>
      <c r="G3116" s="266"/>
      <c r="H3116" s="266"/>
    </row>
    <row r="3117" spans="1:8" s="311" customFormat="1" x14ac:dyDescent="0.2">
      <c r="A3117" s="314"/>
      <c r="B3117" s="322"/>
      <c r="C3117" s="323"/>
      <c r="D3117" s="323"/>
      <c r="E3117" s="311">
        <f t="shared" si="4"/>
        <v>0</v>
      </c>
      <c r="G3117" s="266"/>
      <c r="H3117" s="266"/>
    </row>
    <row r="3118" spans="1:8" s="311" customFormat="1" x14ac:dyDescent="0.2">
      <c r="A3118" s="314"/>
      <c r="B3118" s="322"/>
      <c r="C3118" s="323"/>
      <c r="D3118" s="323"/>
      <c r="E3118" s="311">
        <f t="shared" si="4"/>
        <v>0</v>
      </c>
      <c r="G3118" s="266"/>
      <c r="H3118" s="266"/>
    </row>
    <row r="3119" spans="1:8" s="311" customFormat="1" x14ac:dyDescent="0.2">
      <c r="A3119" s="314"/>
      <c r="B3119" s="322"/>
      <c r="C3119" s="323"/>
      <c r="D3119" s="323"/>
      <c r="E3119" s="311">
        <f t="shared" si="4"/>
        <v>0</v>
      </c>
      <c r="G3119" s="266"/>
      <c r="H3119" s="266"/>
    </row>
    <row r="3120" spans="1:8" s="311" customFormat="1" x14ac:dyDescent="0.2">
      <c r="A3120" s="314"/>
      <c r="B3120" s="322"/>
      <c r="C3120" s="323"/>
      <c r="D3120" s="323"/>
      <c r="E3120" s="311">
        <f t="shared" si="4"/>
        <v>0</v>
      </c>
      <c r="G3120" s="266"/>
      <c r="H3120" s="266"/>
    </row>
    <row r="3121" spans="1:8" s="311" customFormat="1" x14ac:dyDescent="0.2">
      <c r="A3121" s="314"/>
      <c r="B3121" s="322"/>
      <c r="C3121" s="323"/>
      <c r="D3121" s="323"/>
      <c r="E3121" s="311">
        <f t="shared" si="4"/>
        <v>0</v>
      </c>
      <c r="G3121" s="266"/>
      <c r="H3121" s="266"/>
    </row>
    <row r="3122" spans="1:8" s="311" customFormat="1" x14ac:dyDescent="0.2">
      <c r="A3122" s="314"/>
      <c r="B3122" s="322"/>
      <c r="C3122" s="323"/>
      <c r="D3122" s="323"/>
      <c r="E3122" s="311">
        <f t="shared" si="4"/>
        <v>0</v>
      </c>
      <c r="G3122" s="266"/>
      <c r="H3122" s="266"/>
    </row>
    <row r="3123" spans="1:8" s="311" customFormat="1" x14ac:dyDescent="0.2">
      <c r="A3123" s="314"/>
      <c r="B3123" s="322"/>
      <c r="C3123" s="323"/>
      <c r="D3123" s="323"/>
      <c r="E3123" s="311">
        <f t="shared" si="4"/>
        <v>0</v>
      </c>
      <c r="G3123" s="266"/>
      <c r="H3123" s="266"/>
    </row>
    <row r="3124" spans="1:8" s="311" customFormat="1" x14ac:dyDescent="0.2">
      <c r="A3124" s="314"/>
      <c r="B3124" s="322"/>
      <c r="C3124" s="323"/>
      <c r="D3124" s="323"/>
      <c r="E3124" s="311">
        <f t="shared" si="4"/>
        <v>0</v>
      </c>
      <c r="G3124" s="266"/>
      <c r="H3124" s="266"/>
    </row>
    <row r="3125" spans="1:8" s="311" customFormat="1" x14ac:dyDescent="0.2">
      <c r="A3125" s="314"/>
      <c r="B3125" s="322"/>
      <c r="C3125" s="323"/>
      <c r="D3125" s="323"/>
      <c r="E3125" s="311">
        <f t="shared" si="4"/>
        <v>0</v>
      </c>
      <c r="G3125" s="266"/>
      <c r="H3125" s="266"/>
    </row>
    <row r="3126" spans="1:8" s="311" customFormat="1" x14ac:dyDescent="0.2">
      <c r="A3126" s="314"/>
      <c r="B3126" s="322"/>
      <c r="C3126" s="323"/>
      <c r="D3126" s="323"/>
      <c r="E3126" s="311">
        <f t="shared" si="4"/>
        <v>0</v>
      </c>
      <c r="G3126" s="266"/>
      <c r="H3126" s="266"/>
    </row>
    <row r="3127" spans="1:8" s="311" customFormat="1" x14ac:dyDescent="0.2">
      <c r="A3127" s="314"/>
      <c r="B3127" s="322"/>
      <c r="C3127" s="323"/>
      <c r="D3127" s="323"/>
      <c r="E3127" s="311">
        <f t="shared" si="4"/>
        <v>0</v>
      </c>
      <c r="G3127" s="266"/>
      <c r="H3127" s="266"/>
    </row>
    <row r="3128" spans="1:8" s="311" customFormat="1" x14ac:dyDescent="0.2">
      <c r="A3128" s="314"/>
      <c r="B3128" s="322"/>
      <c r="C3128" s="323"/>
      <c r="D3128" s="323"/>
      <c r="E3128" s="311">
        <f t="shared" si="4"/>
        <v>0</v>
      </c>
      <c r="G3128" s="266"/>
      <c r="H3128" s="266"/>
    </row>
    <row r="3129" spans="1:8" s="311" customFormat="1" x14ac:dyDescent="0.2">
      <c r="A3129" s="314"/>
      <c r="B3129" s="322"/>
      <c r="C3129" s="323"/>
      <c r="D3129" s="323"/>
      <c r="E3129" s="311">
        <f t="shared" si="4"/>
        <v>0</v>
      </c>
      <c r="G3129" s="266"/>
      <c r="H3129" s="266"/>
    </row>
    <row r="3130" spans="1:8" s="311" customFormat="1" x14ac:dyDescent="0.2">
      <c r="A3130" s="314"/>
      <c r="B3130" s="322"/>
      <c r="C3130" s="323"/>
      <c r="D3130" s="323"/>
      <c r="E3130" s="311">
        <f t="shared" si="4"/>
        <v>0</v>
      </c>
      <c r="G3130" s="266"/>
      <c r="H3130" s="266"/>
    </row>
    <row r="3131" spans="1:8" s="311" customFormat="1" x14ac:dyDescent="0.2">
      <c r="A3131" s="314"/>
      <c r="B3131" s="322"/>
      <c r="C3131" s="323"/>
      <c r="D3131" s="323"/>
      <c r="E3131" s="311">
        <f t="shared" si="4"/>
        <v>0</v>
      </c>
      <c r="G3131" s="266"/>
      <c r="H3131" s="266"/>
    </row>
    <row r="3132" spans="1:8" s="311" customFormat="1" x14ac:dyDescent="0.2">
      <c r="A3132" s="314"/>
      <c r="B3132" s="322"/>
      <c r="C3132" s="323"/>
      <c r="D3132" s="323"/>
      <c r="E3132" s="311">
        <f t="shared" si="4"/>
        <v>0</v>
      </c>
      <c r="G3132" s="266"/>
      <c r="H3132" s="266"/>
    </row>
    <row r="3133" spans="1:8" s="311" customFormat="1" x14ac:dyDescent="0.2">
      <c r="A3133" s="314"/>
      <c r="B3133" s="322"/>
      <c r="C3133" s="323"/>
      <c r="D3133" s="323"/>
      <c r="E3133" s="311">
        <f t="shared" si="4"/>
        <v>0</v>
      </c>
      <c r="G3133" s="266"/>
      <c r="H3133" s="266"/>
    </row>
    <row r="3134" spans="1:8" s="311" customFormat="1" x14ac:dyDescent="0.2">
      <c r="A3134" s="314"/>
      <c r="B3134" s="322"/>
      <c r="C3134" s="323"/>
      <c r="D3134" s="323"/>
      <c r="E3134" s="311">
        <f t="shared" si="4"/>
        <v>0</v>
      </c>
      <c r="G3134" s="266"/>
      <c r="H3134" s="266"/>
    </row>
    <row r="3135" spans="1:8" s="311" customFormat="1" x14ac:dyDescent="0.2">
      <c r="A3135" s="314"/>
      <c r="B3135" s="322"/>
      <c r="C3135" s="323"/>
      <c r="D3135" s="323"/>
      <c r="E3135" s="311">
        <f t="shared" si="4"/>
        <v>0</v>
      </c>
      <c r="G3135" s="266"/>
      <c r="H3135" s="266"/>
    </row>
    <row r="3136" spans="1:8" s="311" customFormat="1" x14ac:dyDescent="0.2">
      <c r="A3136" s="314"/>
      <c r="B3136" s="322"/>
      <c r="C3136" s="323"/>
      <c r="D3136" s="323"/>
      <c r="E3136" s="311">
        <f t="shared" si="4"/>
        <v>0</v>
      </c>
      <c r="G3136" s="266"/>
      <c r="H3136" s="266"/>
    </row>
    <row r="3137" spans="1:8" s="311" customFormat="1" x14ac:dyDescent="0.2">
      <c r="A3137" s="314"/>
      <c r="B3137" s="322"/>
      <c r="C3137" s="323"/>
      <c r="D3137" s="323"/>
      <c r="E3137" s="311">
        <f t="shared" si="4"/>
        <v>0</v>
      </c>
      <c r="G3137" s="266"/>
      <c r="H3137" s="266"/>
    </row>
    <row r="3138" spans="1:8" s="311" customFormat="1" x14ac:dyDescent="0.2">
      <c r="A3138" s="314"/>
      <c r="B3138" s="322"/>
      <c r="C3138" s="323"/>
      <c r="D3138" s="323"/>
      <c r="E3138" s="311">
        <f t="shared" si="4"/>
        <v>0</v>
      </c>
      <c r="G3138" s="266"/>
      <c r="H3138" s="266"/>
    </row>
    <row r="3139" spans="1:8" s="311" customFormat="1" x14ac:dyDescent="0.2">
      <c r="A3139" s="314"/>
      <c r="B3139" s="322"/>
      <c r="C3139" s="323"/>
      <c r="D3139" s="323"/>
      <c r="E3139" s="311">
        <f t="shared" si="4"/>
        <v>0</v>
      </c>
      <c r="G3139" s="266"/>
      <c r="H3139" s="266"/>
    </row>
    <row r="3140" spans="1:8" s="311" customFormat="1" x14ac:dyDescent="0.2">
      <c r="A3140" s="314"/>
      <c r="B3140" s="322"/>
      <c r="C3140" s="323"/>
      <c r="D3140" s="323"/>
      <c r="E3140" s="311">
        <f t="shared" si="4"/>
        <v>0</v>
      </c>
      <c r="G3140" s="266"/>
      <c r="H3140" s="266"/>
    </row>
    <row r="3141" spans="1:8" s="311" customFormat="1" x14ac:dyDescent="0.2">
      <c r="A3141" s="314"/>
      <c r="B3141" s="322"/>
      <c r="C3141" s="323"/>
      <c r="D3141" s="323"/>
      <c r="E3141" s="311">
        <f t="shared" si="4"/>
        <v>0</v>
      </c>
      <c r="G3141" s="266"/>
      <c r="H3141" s="266"/>
    </row>
    <row r="3142" spans="1:8" s="311" customFormat="1" x14ac:dyDescent="0.2">
      <c r="A3142" s="314"/>
      <c r="B3142" s="322"/>
      <c r="C3142" s="323"/>
      <c r="D3142" s="323"/>
      <c r="E3142" s="311">
        <f t="shared" si="4"/>
        <v>0</v>
      </c>
      <c r="G3142" s="266"/>
      <c r="H3142" s="266"/>
    </row>
    <row r="3143" spans="1:8" s="311" customFormat="1" x14ac:dyDescent="0.2">
      <c r="A3143" s="314"/>
      <c r="B3143" s="322"/>
      <c r="C3143" s="323"/>
      <c r="D3143" s="323"/>
      <c r="E3143" s="311">
        <f t="shared" si="4"/>
        <v>0</v>
      </c>
      <c r="G3143" s="266"/>
      <c r="H3143" s="266"/>
    </row>
    <row r="3144" spans="1:8" s="311" customFormat="1" x14ac:dyDescent="0.2">
      <c r="A3144" s="314"/>
      <c r="B3144" s="322"/>
      <c r="C3144" s="323"/>
      <c r="D3144" s="323"/>
      <c r="E3144" s="311">
        <f t="shared" si="4"/>
        <v>0</v>
      </c>
      <c r="G3144" s="266"/>
      <c r="H3144" s="266"/>
    </row>
    <row r="3145" spans="1:8" s="311" customFormat="1" x14ac:dyDescent="0.2">
      <c r="A3145" s="314"/>
      <c r="B3145" s="322"/>
      <c r="C3145" s="323"/>
      <c r="D3145" s="323"/>
      <c r="E3145" s="311">
        <f t="shared" si="4"/>
        <v>0</v>
      </c>
      <c r="G3145" s="266"/>
      <c r="H3145" s="266"/>
    </row>
    <row r="3146" spans="1:8" s="311" customFormat="1" x14ac:dyDescent="0.2">
      <c r="A3146" s="314"/>
      <c r="B3146" s="322"/>
      <c r="C3146" s="323"/>
      <c r="D3146" s="323"/>
      <c r="E3146" s="311">
        <f t="shared" si="4"/>
        <v>0</v>
      </c>
      <c r="G3146" s="266"/>
      <c r="H3146" s="266"/>
    </row>
    <row r="3147" spans="1:8" s="311" customFormat="1" x14ac:dyDescent="0.2">
      <c r="A3147" s="314"/>
      <c r="B3147" s="322"/>
      <c r="C3147" s="323"/>
      <c r="D3147" s="323"/>
      <c r="E3147" s="311">
        <f t="shared" si="4"/>
        <v>0</v>
      </c>
      <c r="G3147" s="266"/>
      <c r="H3147" s="266"/>
    </row>
    <row r="3148" spans="1:8" s="311" customFormat="1" x14ac:dyDescent="0.2">
      <c r="A3148" s="314"/>
      <c r="B3148" s="322"/>
      <c r="C3148" s="323"/>
      <c r="D3148" s="323"/>
      <c r="E3148" s="311">
        <f t="shared" si="4"/>
        <v>0</v>
      </c>
      <c r="G3148" s="266"/>
      <c r="H3148" s="266"/>
    </row>
    <row r="3149" spans="1:8" s="311" customFormat="1" x14ac:dyDescent="0.2">
      <c r="A3149" s="314"/>
      <c r="B3149" s="322"/>
      <c r="C3149" s="323"/>
      <c r="D3149" s="323"/>
      <c r="E3149" s="311">
        <f t="shared" si="4"/>
        <v>0</v>
      </c>
      <c r="G3149" s="266"/>
      <c r="H3149" s="266"/>
    </row>
    <row r="3150" spans="1:8" s="311" customFormat="1" x14ac:dyDescent="0.2">
      <c r="A3150" s="314"/>
      <c r="B3150" s="322"/>
      <c r="C3150" s="323"/>
      <c r="D3150" s="323"/>
      <c r="E3150" s="311">
        <f t="shared" si="4"/>
        <v>0</v>
      </c>
      <c r="G3150" s="266"/>
      <c r="H3150" s="266"/>
    </row>
    <row r="3151" spans="1:8" s="311" customFormat="1" x14ac:dyDescent="0.2">
      <c r="A3151" s="314"/>
      <c r="B3151" s="322"/>
      <c r="C3151" s="323"/>
      <c r="D3151" s="323"/>
      <c r="E3151" s="311">
        <f t="shared" si="4"/>
        <v>0</v>
      </c>
      <c r="G3151" s="266"/>
      <c r="H3151" s="266"/>
    </row>
    <row r="3152" spans="1:8" s="311" customFormat="1" x14ac:dyDescent="0.2">
      <c r="A3152" s="314"/>
      <c r="B3152" s="322"/>
      <c r="C3152" s="323"/>
      <c r="D3152" s="323"/>
      <c r="E3152" s="311">
        <f t="shared" si="4"/>
        <v>0</v>
      </c>
      <c r="G3152" s="266"/>
      <c r="H3152" s="266"/>
    </row>
    <row r="3153" spans="1:8" s="311" customFormat="1" x14ac:dyDescent="0.2">
      <c r="A3153" s="314"/>
      <c r="B3153" s="322"/>
      <c r="C3153" s="323"/>
      <c r="D3153" s="323"/>
      <c r="E3153" s="311">
        <f t="shared" si="4"/>
        <v>0</v>
      </c>
      <c r="G3153" s="266"/>
      <c r="H3153" s="266"/>
    </row>
    <row r="3154" spans="1:8" s="311" customFormat="1" x14ac:dyDescent="0.2">
      <c r="A3154" s="314"/>
      <c r="B3154" s="322"/>
      <c r="C3154" s="323"/>
      <c r="D3154" s="323"/>
      <c r="E3154" s="311">
        <f t="shared" si="4"/>
        <v>0</v>
      </c>
      <c r="G3154" s="266"/>
      <c r="H3154" s="266"/>
    </row>
    <row r="3155" spans="1:8" s="311" customFormat="1" x14ac:dyDescent="0.2">
      <c r="A3155" s="314"/>
      <c r="B3155" s="322"/>
      <c r="C3155" s="323"/>
      <c r="D3155" s="323"/>
      <c r="E3155" s="311">
        <f t="shared" si="4"/>
        <v>0</v>
      </c>
      <c r="G3155" s="266"/>
      <c r="H3155" s="266"/>
    </row>
    <row r="3156" spans="1:8" s="311" customFormat="1" x14ac:dyDescent="0.2">
      <c r="A3156" s="314"/>
      <c r="B3156" s="322"/>
      <c r="C3156" s="323"/>
      <c r="D3156" s="323"/>
      <c r="E3156" s="311">
        <f t="shared" si="4"/>
        <v>0</v>
      </c>
      <c r="G3156" s="266"/>
      <c r="H3156" s="266"/>
    </row>
    <row r="3157" spans="1:8" s="311" customFormat="1" x14ac:dyDescent="0.2">
      <c r="A3157" s="314"/>
      <c r="B3157" s="322"/>
      <c r="C3157" s="323"/>
      <c r="D3157" s="323"/>
      <c r="E3157" s="311">
        <f t="shared" si="4"/>
        <v>0</v>
      </c>
      <c r="G3157" s="266"/>
      <c r="H3157" s="266"/>
    </row>
    <row r="3158" spans="1:8" s="311" customFormat="1" x14ac:dyDescent="0.2">
      <c r="A3158" s="314"/>
      <c r="B3158" s="322"/>
      <c r="C3158" s="323"/>
      <c r="D3158" s="323"/>
      <c r="E3158" s="311">
        <f t="shared" si="4"/>
        <v>0</v>
      </c>
      <c r="G3158" s="266"/>
      <c r="H3158" s="266"/>
    </row>
    <row r="3159" spans="1:8" s="311" customFormat="1" x14ac:dyDescent="0.2">
      <c r="A3159" s="314"/>
      <c r="B3159" s="322"/>
      <c r="C3159" s="323"/>
      <c r="D3159" s="323"/>
      <c r="E3159" s="311">
        <f t="shared" si="4"/>
        <v>0</v>
      </c>
      <c r="G3159" s="266"/>
      <c r="H3159" s="266"/>
    </row>
    <row r="3160" spans="1:8" s="311" customFormat="1" x14ac:dyDescent="0.2">
      <c r="A3160" s="314"/>
      <c r="B3160" s="322"/>
      <c r="C3160" s="323"/>
      <c r="D3160" s="323"/>
      <c r="E3160" s="311">
        <f t="shared" ref="E3160:E3223" si="5">F3160*C3160</f>
        <v>0</v>
      </c>
      <c r="G3160" s="266"/>
      <c r="H3160" s="266"/>
    </row>
    <row r="3161" spans="1:8" s="311" customFormat="1" x14ac:dyDescent="0.2">
      <c r="A3161" s="314"/>
      <c r="B3161" s="322"/>
      <c r="C3161" s="323"/>
      <c r="D3161" s="323"/>
      <c r="E3161" s="311">
        <f t="shared" si="5"/>
        <v>0</v>
      </c>
      <c r="G3161" s="266"/>
      <c r="H3161" s="266"/>
    </row>
    <row r="3162" spans="1:8" s="311" customFormat="1" x14ac:dyDescent="0.2">
      <c r="A3162" s="314"/>
      <c r="B3162" s="322"/>
      <c r="C3162" s="323"/>
      <c r="D3162" s="323"/>
      <c r="E3162" s="311">
        <f t="shared" si="5"/>
        <v>0</v>
      </c>
      <c r="G3162" s="266"/>
      <c r="H3162" s="266"/>
    </row>
    <row r="3163" spans="1:8" s="311" customFormat="1" x14ac:dyDescent="0.2">
      <c r="A3163" s="314"/>
      <c r="B3163" s="322"/>
      <c r="C3163" s="323"/>
      <c r="D3163" s="323"/>
      <c r="E3163" s="311">
        <f t="shared" si="5"/>
        <v>0</v>
      </c>
      <c r="G3163" s="266"/>
      <c r="H3163" s="266"/>
    </row>
    <row r="3164" spans="1:8" s="311" customFormat="1" x14ac:dyDescent="0.2">
      <c r="A3164" s="314"/>
      <c r="B3164" s="322"/>
      <c r="C3164" s="323"/>
      <c r="D3164" s="323"/>
      <c r="E3164" s="311">
        <f t="shared" si="5"/>
        <v>0</v>
      </c>
      <c r="G3164" s="266"/>
      <c r="H3164" s="266"/>
    </row>
    <row r="3165" spans="1:8" s="311" customFormat="1" x14ac:dyDescent="0.2">
      <c r="A3165" s="314"/>
      <c r="B3165" s="322"/>
      <c r="C3165" s="323"/>
      <c r="D3165" s="323"/>
      <c r="E3165" s="311">
        <f t="shared" si="5"/>
        <v>0</v>
      </c>
      <c r="G3165" s="266"/>
      <c r="H3165" s="266"/>
    </row>
    <row r="3166" spans="1:8" s="311" customFormat="1" x14ac:dyDescent="0.2">
      <c r="A3166" s="314"/>
      <c r="B3166" s="322"/>
      <c r="C3166" s="323"/>
      <c r="D3166" s="323"/>
      <c r="E3166" s="311">
        <f t="shared" si="5"/>
        <v>0</v>
      </c>
      <c r="G3166" s="266"/>
      <c r="H3166" s="266"/>
    </row>
    <row r="3167" spans="1:8" s="311" customFormat="1" x14ac:dyDescent="0.2">
      <c r="A3167" s="314"/>
      <c r="B3167" s="322"/>
      <c r="C3167" s="323"/>
      <c r="D3167" s="323"/>
      <c r="E3167" s="311">
        <f t="shared" si="5"/>
        <v>0</v>
      </c>
      <c r="G3167" s="266"/>
      <c r="H3167" s="266"/>
    </row>
    <row r="3168" spans="1:8" s="311" customFormat="1" x14ac:dyDescent="0.2">
      <c r="A3168" s="314"/>
      <c r="B3168" s="322"/>
      <c r="C3168" s="323"/>
      <c r="D3168" s="323"/>
      <c r="E3168" s="311">
        <f t="shared" si="5"/>
        <v>0</v>
      </c>
      <c r="G3168" s="266"/>
      <c r="H3168" s="266"/>
    </row>
    <row r="3169" spans="1:8" s="311" customFormat="1" x14ac:dyDescent="0.2">
      <c r="A3169" s="314"/>
      <c r="B3169" s="322"/>
      <c r="C3169" s="323"/>
      <c r="D3169" s="323"/>
      <c r="E3169" s="311">
        <f t="shared" si="5"/>
        <v>0</v>
      </c>
      <c r="G3169" s="266"/>
      <c r="H3169" s="266"/>
    </row>
    <row r="3170" spans="1:8" s="311" customFormat="1" x14ac:dyDescent="0.2">
      <c r="A3170" s="314"/>
      <c r="B3170" s="322"/>
      <c r="C3170" s="323"/>
      <c r="D3170" s="323"/>
      <c r="E3170" s="311">
        <f t="shared" si="5"/>
        <v>0</v>
      </c>
      <c r="G3170" s="266"/>
      <c r="H3170" s="266"/>
    </row>
    <row r="3171" spans="1:8" s="311" customFormat="1" x14ac:dyDescent="0.2">
      <c r="A3171" s="314"/>
      <c r="B3171" s="322"/>
      <c r="C3171" s="323"/>
      <c r="D3171" s="323"/>
      <c r="E3171" s="311">
        <f t="shared" si="5"/>
        <v>0</v>
      </c>
      <c r="G3171" s="266"/>
      <c r="H3171" s="266"/>
    </row>
    <row r="3172" spans="1:8" s="311" customFormat="1" x14ac:dyDescent="0.2">
      <c r="A3172" s="314"/>
      <c r="B3172" s="322"/>
      <c r="C3172" s="323"/>
      <c r="D3172" s="323"/>
      <c r="E3172" s="311">
        <f t="shared" si="5"/>
        <v>0</v>
      </c>
      <c r="G3172" s="266"/>
      <c r="H3172" s="266"/>
    </row>
    <row r="3173" spans="1:8" s="311" customFormat="1" x14ac:dyDescent="0.2">
      <c r="A3173" s="314"/>
      <c r="B3173" s="322"/>
      <c r="C3173" s="323"/>
      <c r="D3173" s="323"/>
      <c r="E3173" s="311">
        <f t="shared" si="5"/>
        <v>0</v>
      </c>
      <c r="G3173" s="266"/>
      <c r="H3173" s="266"/>
    </row>
    <row r="3174" spans="1:8" s="311" customFormat="1" x14ac:dyDescent="0.2">
      <c r="A3174" s="314"/>
      <c r="B3174" s="322"/>
      <c r="C3174" s="323"/>
      <c r="D3174" s="323"/>
      <c r="E3174" s="311">
        <f t="shared" si="5"/>
        <v>0</v>
      </c>
      <c r="G3174" s="266"/>
      <c r="H3174" s="266"/>
    </row>
    <row r="3175" spans="1:8" s="311" customFormat="1" x14ac:dyDescent="0.2">
      <c r="A3175" s="314"/>
      <c r="B3175" s="322"/>
      <c r="C3175" s="323"/>
      <c r="D3175" s="323"/>
      <c r="E3175" s="311">
        <f t="shared" si="5"/>
        <v>0</v>
      </c>
      <c r="G3175" s="266"/>
      <c r="H3175" s="266"/>
    </row>
    <row r="3176" spans="1:8" s="311" customFormat="1" x14ac:dyDescent="0.2">
      <c r="A3176" s="314"/>
      <c r="B3176" s="322"/>
      <c r="C3176" s="323"/>
      <c r="D3176" s="323"/>
      <c r="E3176" s="311">
        <f t="shared" si="5"/>
        <v>0</v>
      </c>
      <c r="G3176" s="266"/>
      <c r="H3176" s="266"/>
    </row>
    <row r="3177" spans="1:8" s="311" customFormat="1" x14ac:dyDescent="0.2">
      <c r="A3177" s="314"/>
      <c r="B3177" s="322"/>
      <c r="C3177" s="323"/>
      <c r="D3177" s="323"/>
      <c r="E3177" s="311">
        <f t="shared" si="5"/>
        <v>0</v>
      </c>
      <c r="G3177" s="266"/>
      <c r="H3177" s="266"/>
    </row>
    <row r="3178" spans="1:8" s="311" customFormat="1" x14ac:dyDescent="0.2">
      <c r="A3178" s="314"/>
      <c r="B3178" s="322"/>
      <c r="C3178" s="323"/>
      <c r="D3178" s="323"/>
      <c r="E3178" s="311">
        <f t="shared" si="5"/>
        <v>0</v>
      </c>
      <c r="G3178" s="266"/>
      <c r="H3178" s="266"/>
    </row>
    <row r="3179" spans="1:8" s="311" customFormat="1" x14ac:dyDescent="0.2">
      <c r="A3179" s="314"/>
      <c r="B3179" s="322"/>
      <c r="C3179" s="323"/>
      <c r="D3179" s="323"/>
      <c r="E3179" s="311">
        <f t="shared" si="5"/>
        <v>0</v>
      </c>
      <c r="G3179" s="266"/>
      <c r="H3179" s="266"/>
    </row>
    <row r="3180" spans="1:8" s="311" customFormat="1" x14ac:dyDescent="0.2">
      <c r="A3180" s="314"/>
      <c r="B3180" s="322"/>
      <c r="C3180" s="323"/>
      <c r="D3180" s="323"/>
      <c r="E3180" s="311">
        <f t="shared" si="5"/>
        <v>0</v>
      </c>
      <c r="G3180" s="266"/>
      <c r="H3180" s="266"/>
    </row>
    <row r="3181" spans="1:8" s="311" customFormat="1" x14ac:dyDescent="0.2">
      <c r="A3181" s="314"/>
      <c r="B3181" s="322"/>
      <c r="C3181" s="323"/>
      <c r="D3181" s="323"/>
      <c r="E3181" s="311">
        <f t="shared" si="5"/>
        <v>0</v>
      </c>
      <c r="G3181" s="266"/>
      <c r="H3181" s="266"/>
    </row>
    <row r="3182" spans="1:8" s="311" customFormat="1" x14ac:dyDescent="0.2">
      <c r="A3182" s="314"/>
      <c r="B3182" s="322"/>
      <c r="C3182" s="323"/>
      <c r="D3182" s="323"/>
      <c r="E3182" s="311">
        <f t="shared" si="5"/>
        <v>0</v>
      </c>
      <c r="G3182" s="266"/>
      <c r="H3182" s="266"/>
    </row>
    <row r="3183" spans="1:8" s="311" customFormat="1" x14ac:dyDescent="0.2">
      <c r="A3183" s="314"/>
      <c r="B3183" s="322"/>
      <c r="C3183" s="323"/>
      <c r="D3183" s="323"/>
      <c r="E3183" s="311">
        <f t="shared" si="5"/>
        <v>0</v>
      </c>
      <c r="G3183" s="266"/>
      <c r="H3183" s="266"/>
    </row>
    <row r="3184" spans="1:8" s="311" customFormat="1" x14ac:dyDescent="0.2">
      <c r="A3184" s="314"/>
      <c r="B3184" s="322"/>
      <c r="C3184" s="323"/>
      <c r="D3184" s="323"/>
      <c r="E3184" s="311">
        <f t="shared" si="5"/>
        <v>0</v>
      </c>
      <c r="G3184" s="266"/>
      <c r="H3184" s="266"/>
    </row>
    <row r="3185" spans="1:8" s="311" customFormat="1" x14ac:dyDescent="0.2">
      <c r="A3185" s="314"/>
      <c r="B3185" s="322"/>
      <c r="C3185" s="323"/>
      <c r="D3185" s="323"/>
      <c r="E3185" s="311">
        <f t="shared" si="5"/>
        <v>0</v>
      </c>
      <c r="G3185" s="266"/>
      <c r="H3185" s="266"/>
    </row>
    <row r="3186" spans="1:8" s="311" customFormat="1" x14ac:dyDescent="0.2">
      <c r="A3186" s="314"/>
      <c r="B3186" s="322"/>
      <c r="C3186" s="323"/>
      <c r="D3186" s="323"/>
      <c r="E3186" s="311">
        <f t="shared" si="5"/>
        <v>0</v>
      </c>
      <c r="G3186" s="266"/>
      <c r="H3186" s="266"/>
    </row>
    <row r="3187" spans="1:8" s="311" customFormat="1" x14ac:dyDescent="0.2">
      <c r="A3187" s="314"/>
      <c r="B3187" s="322"/>
      <c r="C3187" s="323"/>
      <c r="D3187" s="323"/>
      <c r="E3187" s="311">
        <f t="shared" si="5"/>
        <v>0</v>
      </c>
      <c r="G3187" s="266"/>
      <c r="H3187" s="266"/>
    </row>
    <row r="3188" spans="1:8" s="311" customFormat="1" x14ac:dyDescent="0.2">
      <c r="A3188" s="314"/>
      <c r="B3188" s="322"/>
      <c r="C3188" s="323"/>
      <c r="D3188" s="323"/>
      <c r="E3188" s="311">
        <f t="shared" si="5"/>
        <v>0</v>
      </c>
      <c r="G3188" s="266"/>
      <c r="H3188" s="266"/>
    </row>
    <row r="3189" spans="1:8" s="311" customFormat="1" x14ac:dyDescent="0.2">
      <c r="A3189" s="314"/>
      <c r="B3189" s="322"/>
      <c r="C3189" s="323"/>
      <c r="D3189" s="323"/>
      <c r="E3189" s="311">
        <f t="shared" si="5"/>
        <v>0</v>
      </c>
      <c r="G3189" s="266"/>
      <c r="H3189" s="266"/>
    </row>
    <row r="3190" spans="1:8" s="311" customFormat="1" x14ac:dyDescent="0.2">
      <c r="A3190" s="314"/>
      <c r="B3190" s="322"/>
      <c r="C3190" s="323"/>
      <c r="D3190" s="323"/>
      <c r="E3190" s="311">
        <f t="shared" si="5"/>
        <v>0</v>
      </c>
      <c r="G3190" s="266"/>
      <c r="H3190" s="266"/>
    </row>
    <row r="3191" spans="1:8" s="311" customFormat="1" x14ac:dyDescent="0.2">
      <c r="A3191" s="314"/>
      <c r="B3191" s="322"/>
      <c r="C3191" s="323"/>
      <c r="D3191" s="323"/>
      <c r="E3191" s="311">
        <f t="shared" si="5"/>
        <v>0</v>
      </c>
      <c r="G3191" s="266"/>
      <c r="H3191" s="266"/>
    </row>
    <row r="3192" spans="1:8" s="311" customFormat="1" x14ac:dyDescent="0.2">
      <c r="A3192" s="314"/>
      <c r="B3192" s="322"/>
      <c r="C3192" s="323"/>
      <c r="D3192" s="323"/>
      <c r="E3192" s="311">
        <f t="shared" si="5"/>
        <v>0</v>
      </c>
      <c r="G3192" s="266"/>
      <c r="H3192" s="266"/>
    </row>
    <row r="3193" spans="1:8" s="311" customFormat="1" x14ac:dyDescent="0.2">
      <c r="A3193" s="314"/>
      <c r="B3193" s="322"/>
      <c r="C3193" s="323"/>
      <c r="D3193" s="323"/>
      <c r="E3193" s="311">
        <f t="shared" si="5"/>
        <v>0</v>
      </c>
      <c r="G3193" s="266"/>
      <c r="H3193" s="266"/>
    </row>
    <row r="3194" spans="1:8" s="311" customFormat="1" x14ac:dyDescent="0.2">
      <c r="A3194" s="314"/>
      <c r="B3194" s="322"/>
      <c r="C3194" s="323"/>
      <c r="D3194" s="323"/>
      <c r="E3194" s="311">
        <f t="shared" si="5"/>
        <v>0</v>
      </c>
      <c r="G3194" s="266"/>
      <c r="H3194" s="266"/>
    </row>
    <row r="3195" spans="1:8" s="311" customFormat="1" x14ac:dyDescent="0.2">
      <c r="A3195" s="314"/>
      <c r="B3195" s="322"/>
      <c r="C3195" s="323"/>
      <c r="D3195" s="323"/>
      <c r="E3195" s="311">
        <f t="shared" si="5"/>
        <v>0</v>
      </c>
      <c r="G3195" s="266"/>
      <c r="H3195" s="266"/>
    </row>
    <row r="3196" spans="1:8" s="311" customFormat="1" x14ac:dyDescent="0.2">
      <c r="A3196" s="314"/>
      <c r="B3196" s="322"/>
      <c r="C3196" s="323"/>
      <c r="D3196" s="323"/>
      <c r="E3196" s="311">
        <f t="shared" si="5"/>
        <v>0</v>
      </c>
      <c r="G3196" s="266"/>
      <c r="H3196" s="266"/>
    </row>
    <row r="3197" spans="1:8" s="311" customFormat="1" x14ac:dyDescent="0.2">
      <c r="A3197" s="314"/>
      <c r="B3197" s="322"/>
      <c r="C3197" s="323"/>
      <c r="D3197" s="323"/>
      <c r="E3197" s="311">
        <f t="shared" si="5"/>
        <v>0</v>
      </c>
      <c r="G3197" s="266"/>
      <c r="H3197" s="266"/>
    </row>
    <row r="3198" spans="1:8" s="311" customFormat="1" x14ac:dyDescent="0.2">
      <c r="A3198" s="314"/>
      <c r="B3198" s="322"/>
      <c r="C3198" s="323"/>
      <c r="D3198" s="323"/>
      <c r="E3198" s="311">
        <f t="shared" si="5"/>
        <v>0</v>
      </c>
      <c r="G3198" s="266"/>
      <c r="H3198" s="266"/>
    </row>
    <row r="3199" spans="1:8" s="311" customFormat="1" x14ac:dyDescent="0.2">
      <c r="A3199" s="314"/>
      <c r="B3199" s="322"/>
      <c r="C3199" s="323"/>
      <c r="D3199" s="323"/>
      <c r="E3199" s="311">
        <f t="shared" si="5"/>
        <v>0</v>
      </c>
      <c r="G3199" s="266"/>
      <c r="H3199" s="266"/>
    </row>
    <row r="3200" spans="1:8" s="311" customFormat="1" x14ac:dyDescent="0.2">
      <c r="A3200" s="314"/>
      <c r="B3200" s="322"/>
      <c r="C3200" s="323"/>
      <c r="D3200" s="323"/>
      <c r="E3200" s="311">
        <f t="shared" si="5"/>
        <v>0</v>
      </c>
      <c r="G3200" s="266"/>
      <c r="H3200" s="266"/>
    </row>
    <row r="3201" spans="1:8" s="311" customFormat="1" x14ac:dyDescent="0.2">
      <c r="A3201" s="314"/>
      <c r="B3201" s="322"/>
      <c r="C3201" s="323"/>
      <c r="D3201" s="323"/>
      <c r="E3201" s="311">
        <f t="shared" si="5"/>
        <v>0</v>
      </c>
      <c r="G3201" s="266"/>
      <c r="H3201" s="266"/>
    </row>
    <row r="3202" spans="1:8" s="311" customFormat="1" x14ac:dyDescent="0.2">
      <c r="A3202" s="314"/>
      <c r="B3202" s="322"/>
      <c r="C3202" s="323"/>
      <c r="D3202" s="323"/>
      <c r="E3202" s="311">
        <f t="shared" si="5"/>
        <v>0</v>
      </c>
      <c r="G3202" s="266"/>
      <c r="H3202" s="266"/>
    </row>
    <row r="3203" spans="1:8" s="311" customFormat="1" x14ac:dyDescent="0.2">
      <c r="A3203" s="314"/>
      <c r="B3203" s="322"/>
      <c r="C3203" s="323"/>
      <c r="D3203" s="323"/>
      <c r="E3203" s="311">
        <f t="shared" si="5"/>
        <v>0</v>
      </c>
      <c r="G3203" s="266"/>
      <c r="H3203" s="266"/>
    </row>
    <row r="3204" spans="1:8" s="311" customFormat="1" x14ac:dyDescent="0.2">
      <c r="A3204" s="314"/>
      <c r="B3204" s="322"/>
      <c r="C3204" s="323"/>
      <c r="D3204" s="323"/>
      <c r="E3204" s="311">
        <f t="shared" si="5"/>
        <v>0</v>
      </c>
      <c r="G3204" s="266"/>
      <c r="H3204" s="266"/>
    </row>
    <row r="3205" spans="1:8" s="311" customFormat="1" x14ac:dyDescent="0.2">
      <c r="A3205" s="314"/>
      <c r="B3205" s="322"/>
      <c r="C3205" s="323"/>
      <c r="D3205" s="323"/>
      <c r="E3205" s="311">
        <f t="shared" si="5"/>
        <v>0</v>
      </c>
      <c r="G3205" s="266"/>
      <c r="H3205" s="266"/>
    </row>
    <row r="3206" spans="1:8" s="311" customFormat="1" x14ac:dyDescent="0.2">
      <c r="A3206" s="314"/>
      <c r="B3206" s="322"/>
      <c r="C3206" s="323"/>
      <c r="D3206" s="323"/>
      <c r="E3206" s="311">
        <f t="shared" si="5"/>
        <v>0</v>
      </c>
      <c r="G3206" s="266"/>
      <c r="H3206" s="266"/>
    </row>
    <row r="3207" spans="1:8" s="311" customFormat="1" x14ac:dyDescent="0.2">
      <c r="A3207" s="314"/>
      <c r="B3207" s="322"/>
      <c r="C3207" s="323"/>
      <c r="D3207" s="323"/>
      <c r="E3207" s="311">
        <f t="shared" si="5"/>
        <v>0</v>
      </c>
      <c r="G3207" s="266"/>
      <c r="H3207" s="266"/>
    </row>
    <row r="3208" spans="1:8" s="311" customFormat="1" x14ac:dyDescent="0.2">
      <c r="A3208" s="314"/>
      <c r="B3208" s="322"/>
      <c r="C3208" s="323"/>
      <c r="D3208" s="323"/>
      <c r="E3208" s="311">
        <f t="shared" si="5"/>
        <v>0</v>
      </c>
      <c r="G3208" s="266"/>
      <c r="H3208" s="266"/>
    </row>
    <row r="3209" spans="1:8" s="311" customFormat="1" x14ac:dyDescent="0.2">
      <c r="A3209" s="314"/>
      <c r="B3209" s="322"/>
      <c r="C3209" s="323"/>
      <c r="D3209" s="323"/>
      <c r="E3209" s="311">
        <f t="shared" si="5"/>
        <v>0</v>
      </c>
      <c r="G3209" s="266"/>
      <c r="H3209" s="266"/>
    </row>
    <row r="3210" spans="1:8" s="311" customFormat="1" x14ac:dyDescent="0.2">
      <c r="A3210" s="314"/>
      <c r="B3210" s="322"/>
      <c r="C3210" s="323"/>
      <c r="D3210" s="323"/>
      <c r="E3210" s="311">
        <f t="shared" si="5"/>
        <v>0</v>
      </c>
      <c r="G3210" s="266"/>
      <c r="H3210" s="266"/>
    </row>
    <row r="3211" spans="1:8" s="311" customFormat="1" x14ac:dyDescent="0.2">
      <c r="A3211" s="314"/>
      <c r="B3211" s="322"/>
      <c r="C3211" s="323"/>
      <c r="D3211" s="323"/>
      <c r="E3211" s="311">
        <f t="shared" si="5"/>
        <v>0</v>
      </c>
      <c r="G3211" s="266"/>
      <c r="H3211" s="266"/>
    </row>
    <row r="3212" spans="1:8" s="311" customFormat="1" x14ac:dyDescent="0.2">
      <c r="A3212" s="314"/>
      <c r="B3212" s="322"/>
      <c r="C3212" s="323"/>
      <c r="D3212" s="323"/>
      <c r="E3212" s="311">
        <f t="shared" si="5"/>
        <v>0</v>
      </c>
      <c r="G3212" s="266"/>
      <c r="H3212" s="266"/>
    </row>
    <row r="3213" spans="1:8" s="311" customFormat="1" x14ac:dyDescent="0.2">
      <c r="A3213" s="314"/>
      <c r="B3213" s="322"/>
      <c r="C3213" s="323"/>
      <c r="D3213" s="323"/>
      <c r="E3213" s="311">
        <f t="shared" si="5"/>
        <v>0</v>
      </c>
      <c r="G3213" s="266"/>
      <c r="H3213" s="266"/>
    </row>
    <row r="3214" spans="1:8" s="311" customFormat="1" x14ac:dyDescent="0.2">
      <c r="A3214" s="314"/>
      <c r="B3214" s="322"/>
      <c r="C3214" s="323"/>
      <c r="D3214" s="323"/>
      <c r="E3214" s="311">
        <f t="shared" si="5"/>
        <v>0</v>
      </c>
      <c r="G3214" s="266"/>
      <c r="H3214" s="266"/>
    </row>
    <row r="3215" spans="1:8" s="311" customFormat="1" x14ac:dyDescent="0.2">
      <c r="A3215" s="314"/>
      <c r="B3215" s="322"/>
      <c r="C3215" s="323"/>
      <c r="D3215" s="323"/>
      <c r="E3215" s="311">
        <f t="shared" si="5"/>
        <v>0</v>
      </c>
      <c r="G3215" s="266"/>
      <c r="H3215" s="266"/>
    </row>
    <row r="3216" spans="1:8" s="311" customFormat="1" x14ac:dyDescent="0.2">
      <c r="A3216" s="314"/>
      <c r="B3216" s="322"/>
      <c r="C3216" s="323"/>
      <c r="D3216" s="323"/>
      <c r="E3216" s="311">
        <f t="shared" si="5"/>
        <v>0</v>
      </c>
      <c r="G3216" s="266"/>
      <c r="H3216" s="266"/>
    </row>
    <row r="3217" spans="1:8" s="311" customFormat="1" x14ac:dyDescent="0.2">
      <c r="A3217" s="314"/>
      <c r="B3217" s="322"/>
      <c r="C3217" s="323"/>
      <c r="D3217" s="323"/>
      <c r="E3217" s="311">
        <f t="shared" si="5"/>
        <v>0</v>
      </c>
      <c r="G3217" s="266"/>
      <c r="H3217" s="266"/>
    </row>
    <row r="3218" spans="1:8" s="311" customFormat="1" x14ac:dyDescent="0.2">
      <c r="A3218" s="314"/>
      <c r="B3218" s="322"/>
      <c r="C3218" s="323"/>
      <c r="D3218" s="323"/>
      <c r="E3218" s="311">
        <f t="shared" si="5"/>
        <v>0</v>
      </c>
      <c r="G3218" s="266"/>
      <c r="H3218" s="266"/>
    </row>
    <row r="3219" spans="1:8" s="311" customFormat="1" x14ac:dyDescent="0.2">
      <c r="A3219" s="314"/>
      <c r="B3219" s="322"/>
      <c r="C3219" s="323"/>
      <c r="D3219" s="323"/>
      <c r="E3219" s="311">
        <f t="shared" si="5"/>
        <v>0</v>
      </c>
      <c r="G3219" s="266"/>
      <c r="H3219" s="266"/>
    </row>
    <row r="3220" spans="1:8" s="311" customFormat="1" x14ac:dyDescent="0.2">
      <c r="A3220" s="314"/>
      <c r="B3220" s="322"/>
      <c r="C3220" s="323"/>
      <c r="D3220" s="323"/>
      <c r="E3220" s="311">
        <f t="shared" si="5"/>
        <v>0</v>
      </c>
      <c r="G3220" s="266"/>
      <c r="H3220" s="266"/>
    </row>
    <row r="3221" spans="1:8" s="311" customFormat="1" x14ac:dyDescent="0.2">
      <c r="A3221" s="314"/>
      <c r="B3221" s="322"/>
      <c r="C3221" s="323"/>
      <c r="D3221" s="323"/>
      <c r="E3221" s="311">
        <f t="shared" si="5"/>
        <v>0</v>
      </c>
      <c r="G3221" s="266"/>
      <c r="H3221" s="266"/>
    </row>
    <row r="3222" spans="1:8" s="311" customFormat="1" x14ac:dyDescent="0.2">
      <c r="A3222" s="314"/>
      <c r="B3222" s="322"/>
      <c r="C3222" s="323"/>
      <c r="D3222" s="323"/>
      <c r="E3222" s="311">
        <f t="shared" si="5"/>
        <v>0</v>
      </c>
      <c r="G3222" s="266"/>
      <c r="H3222" s="266"/>
    </row>
    <row r="3223" spans="1:8" s="311" customFormat="1" x14ac:dyDescent="0.2">
      <c r="A3223" s="314"/>
      <c r="B3223" s="322"/>
      <c r="C3223" s="323"/>
      <c r="D3223" s="323"/>
      <c r="E3223" s="311">
        <f t="shared" si="5"/>
        <v>0</v>
      </c>
      <c r="G3223" s="266"/>
      <c r="H3223" s="266"/>
    </row>
    <row r="3224" spans="1:8" s="311" customFormat="1" x14ac:dyDescent="0.2">
      <c r="A3224" s="314"/>
      <c r="B3224" s="322"/>
      <c r="C3224" s="323"/>
      <c r="D3224" s="323"/>
      <c r="E3224" s="311">
        <f t="shared" ref="E3224:E3287" si="6">F3224*C3224</f>
        <v>0</v>
      </c>
      <c r="G3224" s="266"/>
      <c r="H3224" s="266"/>
    </row>
    <row r="3225" spans="1:8" s="311" customFormat="1" x14ac:dyDescent="0.2">
      <c r="A3225" s="314"/>
      <c r="B3225" s="322"/>
      <c r="C3225" s="323"/>
      <c r="D3225" s="323"/>
      <c r="E3225" s="311">
        <f t="shared" si="6"/>
        <v>0</v>
      </c>
      <c r="G3225" s="266"/>
      <c r="H3225" s="266"/>
    </row>
    <row r="3226" spans="1:8" s="311" customFormat="1" x14ac:dyDescent="0.2">
      <c r="A3226" s="314"/>
      <c r="B3226" s="322"/>
      <c r="C3226" s="323"/>
      <c r="D3226" s="323"/>
      <c r="E3226" s="311">
        <f t="shared" si="6"/>
        <v>0</v>
      </c>
      <c r="G3226" s="266"/>
      <c r="H3226" s="266"/>
    </row>
    <row r="3227" spans="1:8" s="311" customFormat="1" x14ac:dyDescent="0.2">
      <c r="A3227" s="314"/>
      <c r="B3227" s="322"/>
      <c r="C3227" s="323"/>
      <c r="D3227" s="323"/>
      <c r="E3227" s="311">
        <f t="shared" si="6"/>
        <v>0</v>
      </c>
      <c r="G3227" s="266"/>
      <c r="H3227" s="266"/>
    </row>
    <row r="3228" spans="1:8" s="311" customFormat="1" x14ac:dyDescent="0.2">
      <c r="A3228" s="314"/>
      <c r="B3228" s="322"/>
      <c r="C3228" s="323"/>
      <c r="D3228" s="323"/>
      <c r="E3228" s="311">
        <f t="shared" si="6"/>
        <v>0</v>
      </c>
      <c r="G3228" s="266"/>
      <c r="H3228" s="266"/>
    </row>
    <row r="3229" spans="1:8" s="311" customFormat="1" x14ac:dyDescent="0.2">
      <c r="A3229" s="314"/>
      <c r="B3229" s="322"/>
      <c r="C3229" s="323"/>
      <c r="D3229" s="323"/>
      <c r="E3229" s="311">
        <f t="shared" si="6"/>
        <v>0</v>
      </c>
      <c r="G3229" s="266"/>
      <c r="H3229" s="266"/>
    </row>
    <row r="3230" spans="1:8" s="311" customFormat="1" x14ac:dyDescent="0.2">
      <c r="A3230" s="314"/>
      <c r="B3230" s="322"/>
      <c r="C3230" s="323"/>
      <c r="D3230" s="323"/>
      <c r="E3230" s="311">
        <f t="shared" si="6"/>
        <v>0</v>
      </c>
      <c r="G3230" s="266"/>
      <c r="H3230" s="266"/>
    </row>
    <row r="3231" spans="1:8" s="311" customFormat="1" x14ac:dyDescent="0.2">
      <c r="A3231" s="314"/>
      <c r="B3231" s="322"/>
      <c r="C3231" s="323"/>
      <c r="D3231" s="323"/>
      <c r="E3231" s="311">
        <f t="shared" si="6"/>
        <v>0</v>
      </c>
      <c r="G3231" s="266"/>
      <c r="H3231" s="266"/>
    </row>
    <row r="3232" spans="1:8" s="311" customFormat="1" x14ac:dyDescent="0.2">
      <c r="A3232" s="314"/>
      <c r="B3232" s="322"/>
      <c r="C3232" s="323"/>
      <c r="D3232" s="323"/>
      <c r="E3232" s="311">
        <f t="shared" si="6"/>
        <v>0</v>
      </c>
      <c r="G3232" s="266"/>
      <c r="H3232" s="266"/>
    </row>
    <row r="3233" spans="1:8" s="311" customFormat="1" x14ac:dyDescent="0.2">
      <c r="A3233" s="314"/>
      <c r="B3233" s="322"/>
      <c r="C3233" s="323"/>
      <c r="D3233" s="323"/>
      <c r="E3233" s="311">
        <f t="shared" si="6"/>
        <v>0</v>
      </c>
      <c r="G3233" s="266"/>
      <c r="H3233" s="266"/>
    </row>
    <row r="3234" spans="1:8" s="311" customFormat="1" x14ac:dyDescent="0.2">
      <c r="A3234" s="314"/>
      <c r="B3234" s="322"/>
      <c r="C3234" s="323"/>
      <c r="D3234" s="323"/>
      <c r="E3234" s="311">
        <f t="shared" si="6"/>
        <v>0</v>
      </c>
      <c r="G3234" s="266"/>
      <c r="H3234" s="266"/>
    </row>
    <row r="3235" spans="1:8" s="311" customFormat="1" x14ac:dyDescent="0.2">
      <c r="A3235" s="314"/>
      <c r="B3235" s="322"/>
      <c r="C3235" s="323"/>
      <c r="D3235" s="323"/>
      <c r="E3235" s="311">
        <f t="shared" si="6"/>
        <v>0</v>
      </c>
      <c r="G3235" s="266"/>
      <c r="H3235" s="266"/>
    </row>
    <row r="3236" spans="1:8" s="311" customFormat="1" x14ac:dyDescent="0.2">
      <c r="A3236" s="314"/>
      <c r="B3236" s="322"/>
      <c r="C3236" s="323"/>
      <c r="D3236" s="323"/>
      <c r="E3236" s="311">
        <f t="shared" si="6"/>
        <v>0</v>
      </c>
      <c r="G3236" s="266"/>
      <c r="H3236" s="266"/>
    </row>
    <row r="3237" spans="1:8" s="311" customFormat="1" x14ac:dyDescent="0.2">
      <c r="A3237" s="314"/>
      <c r="B3237" s="322"/>
      <c r="C3237" s="323"/>
      <c r="D3237" s="323"/>
      <c r="E3237" s="311">
        <f t="shared" si="6"/>
        <v>0</v>
      </c>
      <c r="G3237" s="266"/>
      <c r="H3237" s="266"/>
    </row>
    <row r="3238" spans="1:8" s="311" customFormat="1" x14ac:dyDescent="0.2">
      <c r="A3238" s="314"/>
      <c r="B3238" s="322"/>
      <c r="C3238" s="323"/>
      <c r="D3238" s="323"/>
      <c r="E3238" s="311">
        <f t="shared" si="6"/>
        <v>0</v>
      </c>
      <c r="G3238" s="266"/>
      <c r="H3238" s="266"/>
    </row>
    <row r="3239" spans="1:8" s="311" customFormat="1" x14ac:dyDescent="0.2">
      <c r="A3239" s="314"/>
      <c r="B3239" s="322"/>
      <c r="C3239" s="323"/>
      <c r="D3239" s="323"/>
      <c r="E3239" s="311">
        <f t="shared" si="6"/>
        <v>0</v>
      </c>
      <c r="G3239" s="266"/>
      <c r="H3239" s="266"/>
    </row>
    <row r="3240" spans="1:8" s="311" customFormat="1" x14ac:dyDescent="0.2">
      <c r="A3240" s="314"/>
      <c r="B3240" s="322"/>
      <c r="C3240" s="323"/>
      <c r="D3240" s="323"/>
      <c r="E3240" s="311">
        <f t="shared" si="6"/>
        <v>0</v>
      </c>
      <c r="G3240" s="266"/>
      <c r="H3240" s="266"/>
    </row>
    <row r="3241" spans="1:8" s="311" customFormat="1" x14ac:dyDescent="0.2">
      <c r="A3241" s="314"/>
      <c r="B3241" s="322"/>
      <c r="C3241" s="323"/>
      <c r="D3241" s="323"/>
      <c r="E3241" s="311">
        <f t="shared" si="6"/>
        <v>0</v>
      </c>
      <c r="G3241" s="266"/>
      <c r="H3241" s="266"/>
    </row>
    <row r="3242" spans="1:8" s="311" customFormat="1" x14ac:dyDescent="0.2">
      <c r="A3242" s="314"/>
      <c r="B3242" s="322"/>
      <c r="C3242" s="323"/>
      <c r="D3242" s="323"/>
      <c r="E3242" s="311">
        <f t="shared" si="6"/>
        <v>0</v>
      </c>
      <c r="G3242" s="266"/>
      <c r="H3242" s="266"/>
    </row>
    <row r="3243" spans="1:8" s="311" customFormat="1" x14ac:dyDescent="0.2">
      <c r="A3243" s="314"/>
      <c r="B3243" s="322"/>
      <c r="C3243" s="323"/>
      <c r="D3243" s="323"/>
      <c r="E3243" s="311">
        <f t="shared" si="6"/>
        <v>0</v>
      </c>
      <c r="G3243" s="266"/>
      <c r="H3243" s="266"/>
    </row>
    <row r="3244" spans="1:8" s="311" customFormat="1" x14ac:dyDescent="0.2">
      <c r="A3244" s="314"/>
      <c r="B3244" s="322"/>
      <c r="C3244" s="323"/>
      <c r="D3244" s="323"/>
      <c r="E3244" s="311">
        <f t="shared" si="6"/>
        <v>0</v>
      </c>
      <c r="G3244" s="266"/>
      <c r="H3244" s="266"/>
    </row>
    <row r="3245" spans="1:8" s="311" customFormat="1" x14ac:dyDescent="0.2">
      <c r="A3245" s="314"/>
      <c r="B3245" s="322"/>
      <c r="C3245" s="323"/>
      <c r="D3245" s="323"/>
      <c r="E3245" s="311">
        <f t="shared" si="6"/>
        <v>0</v>
      </c>
      <c r="G3245" s="266"/>
      <c r="H3245" s="266"/>
    </row>
    <row r="3246" spans="1:8" s="311" customFormat="1" x14ac:dyDescent="0.2">
      <c r="A3246" s="314"/>
      <c r="B3246" s="322"/>
      <c r="C3246" s="323"/>
      <c r="D3246" s="323"/>
      <c r="E3246" s="311">
        <f t="shared" si="6"/>
        <v>0</v>
      </c>
      <c r="G3246" s="266"/>
      <c r="H3246" s="266"/>
    </row>
    <row r="3247" spans="1:8" s="311" customFormat="1" x14ac:dyDescent="0.2">
      <c r="A3247" s="314"/>
      <c r="B3247" s="322"/>
      <c r="C3247" s="323"/>
      <c r="D3247" s="323"/>
      <c r="E3247" s="311">
        <f t="shared" si="6"/>
        <v>0</v>
      </c>
      <c r="G3247" s="266"/>
      <c r="H3247" s="266"/>
    </row>
    <row r="3248" spans="1:8" s="311" customFormat="1" x14ac:dyDescent="0.2">
      <c r="A3248" s="314"/>
      <c r="B3248" s="322"/>
      <c r="C3248" s="323"/>
      <c r="D3248" s="323"/>
      <c r="E3248" s="311">
        <f t="shared" si="6"/>
        <v>0</v>
      </c>
      <c r="G3248" s="266"/>
      <c r="H3248" s="266"/>
    </row>
    <row r="3249" spans="1:8" s="311" customFormat="1" x14ac:dyDescent="0.2">
      <c r="A3249" s="314"/>
      <c r="B3249" s="322"/>
      <c r="C3249" s="323"/>
      <c r="D3249" s="323"/>
      <c r="E3249" s="311">
        <f t="shared" si="6"/>
        <v>0</v>
      </c>
      <c r="G3249" s="266"/>
      <c r="H3249" s="266"/>
    </row>
    <row r="3250" spans="1:8" s="311" customFormat="1" x14ac:dyDescent="0.2">
      <c r="A3250" s="314"/>
      <c r="B3250" s="322"/>
      <c r="C3250" s="323"/>
      <c r="D3250" s="323"/>
      <c r="E3250" s="311">
        <f t="shared" si="6"/>
        <v>0</v>
      </c>
      <c r="G3250" s="266"/>
      <c r="H3250" s="266"/>
    </row>
    <row r="3251" spans="1:8" s="311" customFormat="1" x14ac:dyDescent="0.2">
      <c r="A3251" s="314"/>
      <c r="B3251" s="322"/>
      <c r="C3251" s="323"/>
      <c r="D3251" s="323"/>
      <c r="E3251" s="311">
        <f t="shared" si="6"/>
        <v>0</v>
      </c>
      <c r="G3251" s="266"/>
      <c r="H3251" s="266"/>
    </row>
    <row r="3252" spans="1:8" s="311" customFormat="1" x14ac:dyDescent="0.2">
      <c r="A3252" s="314"/>
      <c r="B3252" s="322"/>
      <c r="C3252" s="323"/>
      <c r="D3252" s="323"/>
      <c r="E3252" s="311">
        <f t="shared" si="6"/>
        <v>0</v>
      </c>
      <c r="G3252" s="266"/>
      <c r="H3252" s="266"/>
    </row>
    <row r="3253" spans="1:8" s="311" customFormat="1" x14ac:dyDescent="0.2">
      <c r="A3253" s="314"/>
      <c r="B3253" s="322"/>
      <c r="C3253" s="323"/>
      <c r="D3253" s="323"/>
      <c r="E3253" s="311">
        <f t="shared" si="6"/>
        <v>0</v>
      </c>
      <c r="G3253" s="266"/>
      <c r="H3253" s="266"/>
    </row>
    <row r="3254" spans="1:8" s="311" customFormat="1" x14ac:dyDescent="0.2">
      <c r="A3254" s="314"/>
      <c r="B3254" s="322"/>
      <c r="C3254" s="323"/>
      <c r="D3254" s="323"/>
      <c r="E3254" s="311">
        <f t="shared" si="6"/>
        <v>0</v>
      </c>
      <c r="G3254" s="266"/>
      <c r="H3254" s="266"/>
    </row>
    <row r="3255" spans="1:8" s="311" customFormat="1" x14ac:dyDescent="0.2">
      <c r="A3255" s="314"/>
      <c r="B3255" s="322"/>
      <c r="C3255" s="323"/>
      <c r="D3255" s="323"/>
      <c r="E3255" s="311">
        <f t="shared" si="6"/>
        <v>0</v>
      </c>
      <c r="G3255" s="266"/>
      <c r="H3255" s="266"/>
    </row>
    <row r="3256" spans="1:8" s="311" customFormat="1" x14ac:dyDescent="0.2">
      <c r="A3256" s="314"/>
      <c r="B3256" s="322"/>
      <c r="C3256" s="323"/>
      <c r="D3256" s="323"/>
      <c r="E3256" s="311">
        <f t="shared" si="6"/>
        <v>0</v>
      </c>
      <c r="G3256" s="266"/>
      <c r="H3256" s="266"/>
    </row>
    <row r="3257" spans="1:8" s="311" customFormat="1" x14ac:dyDescent="0.2">
      <c r="A3257" s="314"/>
      <c r="B3257" s="322"/>
      <c r="C3257" s="323"/>
      <c r="D3257" s="323"/>
      <c r="E3257" s="311">
        <f t="shared" si="6"/>
        <v>0</v>
      </c>
      <c r="G3257" s="266"/>
      <c r="H3257" s="266"/>
    </row>
    <row r="3258" spans="1:8" s="311" customFormat="1" x14ac:dyDescent="0.2">
      <c r="A3258" s="314"/>
      <c r="B3258" s="322"/>
      <c r="C3258" s="323"/>
      <c r="D3258" s="323"/>
      <c r="E3258" s="311">
        <f t="shared" si="6"/>
        <v>0</v>
      </c>
      <c r="G3258" s="266"/>
      <c r="H3258" s="266"/>
    </row>
    <row r="3259" spans="1:8" s="311" customFormat="1" x14ac:dyDescent="0.2">
      <c r="A3259" s="314"/>
      <c r="B3259" s="322"/>
      <c r="C3259" s="323"/>
      <c r="D3259" s="323"/>
      <c r="E3259" s="311">
        <f t="shared" si="6"/>
        <v>0</v>
      </c>
      <c r="G3259" s="266"/>
      <c r="H3259" s="266"/>
    </row>
    <row r="3260" spans="1:8" s="311" customFormat="1" x14ac:dyDescent="0.2">
      <c r="A3260" s="314"/>
      <c r="B3260" s="322"/>
      <c r="C3260" s="323"/>
      <c r="D3260" s="323"/>
      <c r="E3260" s="311">
        <f t="shared" si="6"/>
        <v>0</v>
      </c>
      <c r="G3260" s="266"/>
      <c r="H3260" s="266"/>
    </row>
    <row r="3261" spans="1:8" s="311" customFormat="1" x14ac:dyDescent="0.2">
      <c r="A3261" s="314"/>
      <c r="B3261" s="322"/>
      <c r="C3261" s="323"/>
      <c r="D3261" s="323"/>
      <c r="E3261" s="311">
        <f t="shared" si="6"/>
        <v>0</v>
      </c>
      <c r="G3261" s="266"/>
      <c r="H3261" s="266"/>
    </row>
    <row r="3262" spans="1:8" s="311" customFormat="1" x14ac:dyDescent="0.2">
      <c r="A3262" s="314"/>
      <c r="B3262" s="322"/>
      <c r="C3262" s="323"/>
      <c r="D3262" s="323"/>
      <c r="E3262" s="311">
        <f t="shared" si="6"/>
        <v>0</v>
      </c>
      <c r="G3262" s="266"/>
      <c r="H3262" s="266"/>
    </row>
    <row r="3263" spans="1:8" s="311" customFormat="1" x14ac:dyDescent="0.2">
      <c r="A3263" s="314"/>
      <c r="B3263" s="322"/>
      <c r="C3263" s="323"/>
      <c r="D3263" s="323"/>
      <c r="E3263" s="311">
        <f t="shared" si="6"/>
        <v>0</v>
      </c>
      <c r="G3263" s="266"/>
      <c r="H3263" s="266"/>
    </row>
    <row r="3264" spans="1:8" s="311" customFormat="1" x14ac:dyDescent="0.2">
      <c r="A3264" s="314"/>
      <c r="B3264" s="322"/>
      <c r="C3264" s="323"/>
      <c r="D3264" s="323"/>
      <c r="E3264" s="311">
        <f t="shared" si="6"/>
        <v>0</v>
      </c>
      <c r="G3264" s="266"/>
      <c r="H3264" s="266"/>
    </row>
    <row r="3265" spans="1:8" s="311" customFormat="1" x14ac:dyDescent="0.2">
      <c r="A3265" s="314"/>
      <c r="B3265" s="322"/>
      <c r="C3265" s="323"/>
      <c r="D3265" s="323"/>
      <c r="E3265" s="311">
        <f t="shared" si="6"/>
        <v>0</v>
      </c>
      <c r="G3265" s="266"/>
      <c r="H3265" s="266"/>
    </row>
    <row r="3266" spans="1:8" s="311" customFormat="1" x14ac:dyDescent="0.2">
      <c r="A3266" s="314"/>
      <c r="B3266" s="322"/>
      <c r="C3266" s="323"/>
      <c r="D3266" s="323"/>
      <c r="E3266" s="311">
        <f t="shared" si="6"/>
        <v>0</v>
      </c>
      <c r="G3266" s="266"/>
      <c r="H3266" s="266"/>
    </row>
    <row r="3267" spans="1:8" s="311" customFormat="1" x14ac:dyDescent="0.2">
      <c r="A3267" s="314"/>
      <c r="B3267" s="322"/>
      <c r="C3267" s="323"/>
      <c r="D3267" s="323"/>
      <c r="E3267" s="311">
        <f t="shared" si="6"/>
        <v>0</v>
      </c>
      <c r="G3267" s="266"/>
      <c r="H3267" s="266"/>
    </row>
    <row r="3268" spans="1:8" s="311" customFormat="1" x14ac:dyDescent="0.2">
      <c r="A3268" s="314"/>
      <c r="B3268" s="322"/>
      <c r="C3268" s="323"/>
      <c r="D3268" s="323"/>
      <c r="E3268" s="311">
        <f t="shared" si="6"/>
        <v>0</v>
      </c>
      <c r="G3268" s="266"/>
      <c r="H3268" s="266"/>
    </row>
    <row r="3269" spans="1:8" s="311" customFormat="1" x14ac:dyDescent="0.2">
      <c r="A3269" s="314"/>
      <c r="B3269" s="322"/>
      <c r="C3269" s="323"/>
      <c r="D3269" s="323"/>
      <c r="E3269" s="311">
        <f t="shared" si="6"/>
        <v>0</v>
      </c>
      <c r="G3269" s="266"/>
      <c r="H3269" s="266"/>
    </row>
    <row r="3270" spans="1:8" s="311" customFormat="1" x14ac:dyDescent="0.2">
      <c r="A3270" s="314"/>
      <c r="B3270" s="322"/>
      <c r="C3270" s="323"/>
      <c r="D3270" s="323"/>
      <c r="E3270" s="311">
        <f t="shared" si="6"/>
        <v>0</v>
      </c>
      <c r="G3270" s="266"/>
      <c r="H3270" s="266"/>
    </row>
    <row r="3271" spans="1:8" s="311" customFormat="1" x14ac:dyDescent="0.2">
      <c r="A3271" s="314"/>
      <c r="B3271" s="322"/>
      <c r="C3271" s="323"/>
      <c r="D3271" s="323"/>
      <c r="E3271" s="311">
        <f t="shared" si="6"/>
        <v>0</v>
      </c>
      <c r="G3271" s="266"/>
      <c r="H3271" s="266"/>
    </row>
    <row r="3272" spans="1:8" s="311" customFormat="1" x14ac:dyDescent="0.2">
      <c r="A3272" s="314"/>
      <c r="B3272" s="322"/>
      <c r="C3272" s="323"/>
      <c r="D3272" s="323"/>
      <c r="E3272" s="311">
        <f t="shared" si="6"/>
        <v>0</v>
      </c>
      <c r="G3272" s="266"/>
      <c r="H3272" s="266"/>
    </row>
    <row r="3273" spans="1:8" s="311" customFormat="1" x14ac:dyDescent="0.2">
      <c r="A3273" s="314"/>
      <c r="B3273" s="322"/>
      <c r="C3273" s="323"/>
      <c r="D3273" s="323"/>
      <c r="E3273" s="311">
        <f t="shared" si="6"/>
        <v>0</v>
      </c>
      <c r="G3273" s="266"/>
      <c r="H3273" s="266"/>
    </row>
    <row r="3274" spans="1:8" s="311" customFormat="1" x14ac:dyDescent="0.2">
      <c r="A3274" s="314"/>
      <c r="B3274" s="322"/>
      <c r="C3274" s="323"/>
      <c r="D3274" s="323"/>
      <c r="E3274" s="311">
        <f t="shared" si="6"/>
        <v>0</v>
      </c>
      <c r="G3274" s="266"/>
      <c r="H3274" s="266"/>
    </row>
    <row r="3275" spans="1:8" s="311" customFormat="1" x14ac:dyDescent="0.2">
      <c r="A3275" s="314"/>
      <c r="B3275" s="322"/>
      <c r="C3275" s="323"/>
      <c r="D3275" s="323"/>
      <c r="E3275" s="311">
        <f t="shared" si="6"/>
        <v>0</v>
      </c>
      <c r="G3275" s="266"/>
      <c r="H3275" s="266"/>
    </row>
    <row r="3276" spans="1:8" s="311" customFormat="1" x14ac:dyDescent="0.2">
      <c r="A3276" s="314"/>
      <c r="B3276" s="322"/>
      <c r="C3276" s="323"/>
      <c r="D3276" s="323"/>
      <c r="E3276" s="311">
        <f t="shared" si="6"/>
        <v>0</v>
      </c>
      <c r="G3276" s="266"/>
      <c r="H3276" s="266"/>
    </row>
    <row r="3277" spans="1:8" s="311" customFormat="1" x14ac:dyDescent="0.2">
      <c r="A3277" s="314"/>
      <c r="B3277" s="322"/>
      <c r="C3277" s="323"/>
      <c r="D3277" s="323"/>
      <c r="E3277" s="311">
        <f t="shared" si="6"/>
        <v>0</v>
      </c>
      <c r="G3277" s="266"/>
      <c r="H3277" s="266"/>
    </row>
    <row r="3278" spans="1:8" s="311" customFormat="1" x14ac:dyDescent="0.2">
      <c r="A3278" s="314"/>
      <c r="B3278" s="322"/>
      <c r="C3278" s="323"/>
      <c r="D3278" s="323"/>
      <c r="E3278" s="311">
        <f t="shared" si="6"/>
        <v>0</v>
      </c>
      <c r="G3278" s="266"/>
      <c r="H3278" s="266"/>
    </row>
    <row r="3279" spans="1:8" s="311" customFormat="1" x14ac:dyDescent="0.2">
      <c r="A3279" s="314"/>
      <c r="B3279" s="322"/>
      <c r="C3279" s="323"/>
      <c r="D3279" s="323"/>
      <c r="E3279" s="311">
        <f t="shared" si="6"/>
        <v>0</v>
      </c>
      <c r="G3279" s="266"/>
      <c r="H3279" s="266"/>
    </row>
    <row r="3280" spans="1:8" s="311" customFormat="1" x14ac:dyDescent="0.2">
      <c r="A3280" s="314"/>
      <c r="B3280" s="322"/>
      <c r="C3280" s="323"/>
      <c r="D3280" s="323"/>
      <c r="E3280" s="311">
        <f t="shared" si="6"/>
        <v>0</v>
      </c>
      <c r="G3280" s="266"/>
      <c r="H3280" s="266"/>
    </row>
    <row r="3281" spans="1:8" s="311" customFormat="1" x14ac:dyDescent="0.2">
      <c r="A3281" s="314"/>
      <c r="B3281" s="322"/>
      <c r="C3281" s="323"/>
      <c r="D3281" s="323"/>
      <c r="E3281" s="311">
        <f t="shared" si="6"/>
        <v>0</v>
      </c>
      <c r="G3281" s="266"/>
      <c r="H3281" s="266"/>
    </row>
    <row r="3282" spans="1:8" s="311" customFormat="1" x14ac:dyDescent="0.2">
      <c r="A3282" s="314"/>
      <c r="B3282" s="322"/>
      <c r="C3282" s="323"/>
      <c r="D3282" s="323"/>
      <c r="E3282" s="311">
        <f t="shared" si="6"/>
        <v>0</v>
      </c>
      <c r="G3282" s="266"/>
      <c r="H3282" s="266"/>
    </row>
    <row r="3283" spans="1:8" s="311" customFormat="1" x14ac:dyDescent="0.2">
      <c r="A3283" s="314"/>
      <c r="B3283" s="322"/>
      <c r="C3283" s="323"/>
      <c r="D3283" s="323"/>
      <c r="E3283" s="311">
        <f t="shared" si="6"/>
        <v>0</v>
      </c>
      <c r="G3283" s="266"/>
      <c r="H3283" s="266"/>
    </row>
    <row r="3284" spans="1:8" s="311" customFormat="1" x14ac:dyDescent="0.2">
      <c r="A3284" s="314"/>
      <c r="B3284" s="322"/>
      <c r="C3284" s="323"/>
      <c r="D3284" s="323"/>
      <c r="E3284" s="311">
        <f t="shared" si="6"/>
        <v>0</v>
      </c>
      <c r="G3284" s="266"/>
      <c r="H3284" s="266"/>
    </row>
    <row r="3285" spans="1:8" s="311" customFormat="1" x14ac:dyDescent="0.2">
      <c r="A3285" s="314"/>
      <c r="B3285" s="322"/>
      <c r="C3285" s="323"/>
      <c r="D3285" s="323"/>
      <c r="E3285" s="311">
        <f t="shared" si="6"/>
        <v>0</v>
      </c>
      <c r="G3285" s="266"/>
      <c r="H3285" s="266"/>
    </row>
    <row r="3286" spans="1:8" s="311" customFormat="1" x14ac:dyDescent="0.2">
      <c r="A3286" s="314"/>
      <c r="B3286" s="322"/>
      <c r="C3286" s="323"/>
      <c r="D3286" s="323"/>
      <c r="E3286" s="311">
        <f t="shared" si="6"/>
        <v>0</v>
      </c>
      <c r="G3286" s="266"/>
      <c r="H3286" s="266"/>
    </row>
    <row r="3287" spans="1:8" s="311" customFormat="1" x14ac:dyDescent="0.2">
      <c r="A3287" s="314"/>
      <c r="B3287" s="322"/>
      <c r="C3287" s="323"/>
      <c r="D3287" s="323"/>
      <c r="E3287" s="311">
        <f t="shared" si="6"/>
        <v>0</v>
      </c>
      <c r="G3287" s="266"/>
      <c r="H3287" s="266"/>
    </row>
    <row r="3288" spans="1:8" s="311" customFormat="1" x14ac:dyDescent="0.2">
      <c r="A3288" s="314"/>
      <c r="B3288" s="322"/>
      <c r="C3288" s="323"/>
      <c r="D3288" s="323"/>
      <c r="E3288" s="311">
        <f t="shared" ref="E3288:E3351" si="7">F3288*C3288</f>
        <v>0</v>
      </c>
      <c r="G3288" s="266"/>
      <c r="H3288" s="266"/>
    </row>
    <row r="3289" spans="1:8" s="311" customFormat="1" x14ac:dyDescent="0.2">
      <c r="A3289" s="314"/>
      <c r="B3289" s="322"/>
      <c r="C3289" s="323"/>
      <c r="D3289" s="323"/>
      <c r="E3289" s="311">
        <f t="shared" si="7"/>
        <v>0</v>
      </c>
      <c r="G3289" s="266"/>
      <c r="H3289" s="266"/>
    </row>
    <row r="3290" spans="1:8" s="311" customFormat="1" x14ac:dyDescent="0.2">
      <c r="A3290" s="314"/>
      <c r="B3290" s="322"/>
      <c r="C3290" s="323"/>
      <c r="D3290" s="323"/>
      <c r="E3290" s="311">
        <f t="shared" si="7"/>
        <v>0</v>
      </c>
      <c r="G3290" s="266"/>
      <c r="H3290" s="266"/>
    </row>
    <row r="3291" spans="1:8" s="311" customFormat="1" x14ac:dyDescent="0.2">
      <c r="A3291" s="314"/>
      <c r="B3291" s="322"/>
      <c r="C3291" s="323"/>
      <c r="D3291" s="323"/>
      <c r="E3291" s="311">
        <f t="shared" si="7"/>
        <v>0</v>
      </c>
      <c r="G3291" s="266"/>
      <c r="H3291" s="266"/>
    </row>
    <row r="3292" spans="1:8" s="311" customFormat="1" x14ac:dyDescent="0.2">
      <c r="A3292" s="314"/>
      <c r="B3292" s="322"/>
      <c r="C3292" s="323"/>
      <c r="D3292" s="323"/>
      <c r="E3292" s="311">
        <f t="shared" si="7"/>
        <v>0</v>
      </c>
      <c r="G3292" s="266"/>
      <c r="H3292" s="266"/>
    </row>
    <row r="3293" spans="1:8" s="311" customFormat="1" x14ac:dyDescent="0.2">
      <c r="A3293" s="314"/>
      <c r="B3293" s="322"/>
      <c r="C3293" s="323"/>
      <c r="D3293" s="323"/>
      <c r="E3293" s="311">
        <f t="shared" si="7"/>
        <v>0</v>
      </c>
      <c r="G3293" s="266"/>
      <c r="H3293" s="266"/>
    </row>
    <row r="3294" spans="1:8" s="311" customFormat="1" x14ac:dyDescent="0.2">
      <c r="A3294" s="314"/>
      <c r="B3294" s="322"/>
      <c r="C3294" s="323"/>
      <c r="D3294" s="323"/>
      <c r="E3294" s="311">
        <f t="shared" si="7"/>
        <v>0</v>
      </c>
      <c r="G3294" s="266"/>
      <c r="H3294" s="266"/>
    </row>
    <row r="3295" spans="1:8" s="311" customFormat="1" x14ac:dyDescent="0.2">
      <c r="A3295" s="314"/>
      <c r="B3295" s="322"/>
      <c r="C3295" s="323"/>
      <c r="D3295" s="323"/>
      <c r="E3295" s="311">
        <f t="shared" si="7"/>
        <v>0</v>
      </c>
      <c r="G3295" s="266"/>
      <c r="H3295" s="266"/>
    </row>
    <row r="3296" spans="1:8" s="311" customFormat="1" x14ac:dyDescent="0.2">
      <c r="A3296" s="314"/>
      <c r="B3296" s="322"/>
      <c r="C3296" s="323"/>
      <c r="D3296" s="323"/>
      <c r="E3296" s="311">
        <f t="shared" si="7"/>
        <v>0</v>
      </c>
      <c r="G3296" s="266"/>
      <c r="H3296" s="266"/>
    </row>
    <row r="3297" spans="1:8" s="311" customFormat="1" x14ac:dyDescent="0.2">
      <c r="A3297" s="314"/>
      <c r="B3297" s="322"/>
      <c r="C3297" s="323"/>
      <c r="D3297" s="323"/>
      <c r="E3297" s="311">
        <f t="shared" si="7"/>
        <v>0</v>
      </c>
      <c r="G3297" s="266"/>
      <c r="H3297" s="266"/>
    </row>
    <row r="3298" spans="1:8" s="311" customFormat="1" x14ac:dyDescent="0.2">
      <c r="A3298" s="314"/>
      <c r="B3298" s="322"/>
      <c r="C3298" s="323"/>
      <c r="D3298" s="323"/>
      <c r="E3298" s="311">
        <f t="shared" si="7"/>
        <v>0</v>
      </c>
      <c r="G3298" s="266"/>
      <c r="H3298" s="266"/>
    </row>
    <row r="3299" spans="1:8" s="311" customFormat="1" x14ac:dyDescent="0.2">
      <c r="A3299" s="314"/>
      <c r="B3299" s="322"/>
      <c r="C3299" s="323"/>
      <c r="D3299" s="323"/>
      <c r="E3299" s="311">
        <f t="shared" si="7"/>
        <v>0</v>
      </c>
      <c r="G3299" s="266"/>
      <c r="H3299" s="266"/>
    </row>
    <row r="3300" spans="1:8" s="311" customFormat="1" x14ac:dyDescent="0.2">
      <c r="A3300" s="314"/>
      <c r="B3300" s="322"/>
      <c r="C3300" s="323"/>
      <c r="D3300" s="323"/>
      <c r="E3300" s="311">
        <f t="shared" si="7"/>
        <v>0</v>
      </c>
      <c r="G3300" s="266"/>
      <c r="H3300" s="266"/>
    </row>
    <row r="3301" spans="1:8" s="311" customFormat="1" x14ac:dyDescent="0.2">
      <c r="A3301" s="314"/>
      <c r="B3301" s="322"/>
      <c r="C3301" s="323"/>
      <c r="D3301" s="323"/>
      <c r="E3301" s="311">
        <f t="shared" si="7"/>
        <v>0</v>
      </c>
      <c r="G3301" s="266"/>
      <c r="H3301" s="266"/>
    </row>
    <row r="3302" spans="1:8" s="311" customFormat="1" x14ac:dyDescent="0.2">
      <c r="A3302" s="314"/>
      <c r="B3302" s="322"/>
      <c r="C3302" s="323"/>
      <c r="D3302" s="323"/>
      <c r="E3302" s="311">
        <f t="shared" si="7"/>
        <v>0</v>
      </c>
      <c r="G3302" s="266"/>
      <c r="H3302" s="266"/>
    </row>
    <row r="3303" spans="1:8" s="311" customFormat="1" x14ac:dyDescent="0.2">
      <c r="A3303" s="314"/>
      <c r="B3303" s="322"/>
      <c r="C3303" s="323"/>
      <c r="D3303" s="323"/>
      <c r="E3303" s="311">
        <f t="shared" si="7"/>
        <v>0</v>
      </c>
      <c r="G3303" s="266"/>
      <c r="H3303" s="266"/>
    </row>
    <row r="3304" spans="1:8" s="311" customFormat="1" x14ac:dyDescent="0.2">
      <c r="A3304" s="314"/>
      <c r="B3304" s="322"/>
      <c r="C3304" s="323"/>
      <c r="D3304" s="323"/>
      <c r="E3304" s="311">
        <f t="shared" si="7"/>
        <v>0</v>
      </c>
      <c r="G3304" s="266"/>
      <c r="H3304" s="266"/>
    </row>
    <row r="3305" spans="1:8" s="311" customFormat="1" x14ac:dyDescent="0.2">
      <c r="A3305" s="314"/>
      <c r="B3305" s="322"/>
      <c r="C3305" s="323"/>
      <c r="D3305" s="323"/>
      <c r="E3305" s="311">
        <f t="shared" si="7"/>
        <v>0</v>
      </c>
      <c r="G3305" s="266"/>
      <c r="H3305" s="266"/>
    </row>
    <row r="3306" spans="1:8" s="311" customFormat="1" x14ac:dyDescent="0.2">
      <c r="A3306" s="314"/>
      <c r="B3306" s="322"/>
      <c r="C3306" s="323"/>
      <c r="D3306" s="323"/>
      <c r="E3306" s="311">
        <f t="shared" si="7"/>
        <v>0</v>
      </c>
      <c r="G3306" s="266"/>
      <c r="H3306" s="266"/>
    </row>
    <row r="3307" spans="1:8" s="311" customFormat="1" x14ac:dyDescent="0.2">
      <c r="A3307" s="314"/>
      <c r="B3307" s="322"/>
      <c r="C3307" s="323"/>
      <c r="D3307" s="323"/>
      <c r="E3307" s="311">
        <f t="shared" si="7"/>
        <v>0</v>
      </c>
      <c r="G3307" s="266"/>
      <c r="H3307" s="266"/>
    </row>
    <row r="3308" spans="1:8" s="311" customFormat="1" x14ac:dyDescent="0.2">
      <c r="A3308" s="314"/>
      <c r="B3308" s="322"/>
      <c r="C3308" s="323"/>
      <c r="D3308" s="323"/>
      <c r="E3308" s="311">
        <f t="shared" si="7"/>
        <v>0</v>
      </c>
      <c r="G3308" s="266"/>
      <c r="H3308" s="266"/>
    </row>
    <row r="3309" spans="1:8" s="311" customFormat="1" x14ac:dyDescent="0.2">
      <c r="A3309" s="314"/>
      <c r="B3309" s="322"/>
      <c r="C3309" s="323"/>
      <c r="D3309" s="323"/>
      <c r="E3309" s="311">
        <f t="shared" si="7"/>
        <v>0</v>
      </c>
      <c r="G3309" s="266"/>
      <c r="H3309" s="266"/>
    </row>
    <row r="3310" spans="1:8" s="311" customFormat="1" x14ac:dyDescent="0.2">
      <c r="A3310" s="314"/>
      <c r="B3310" s="322"/>
      <c r="C3310" s="323"/>
      <c r="D3310" s="323"/>
      <c r="E3310" s="311">
        <f t="shared" si="7"/>
        <v>0</v>
      </c>
      <c r="G3310" s="266"/>
      <c r="H3310" s="266"/>
    </row>
    <row r="3311" spans="1:8" s="311" customFormat="1" x14ac:dyDescent="0.2">
      <c r="A3311" s="314"/>
      <c r="B3311" s="322"/>
      <c r="C3311" s="323"/>
      <c r="D3311" s="323"/>
      <c r="E3311" s="311">
        <f t="shared" si="7"/>
        <v>0</v>
      </c>
      <c r="G3311" s="266"/>
      <c r="H3311" s="266"/>
    </row>
    <row r="3312" spans="1:8" s="311" customFormat="1" x14ac:dyDescent="0.2">
      <c r="A3312" s="314"/>
      <c r="B3312" s="322"/>
      <c r="C3312" s="323"/>
      <c r="D3312" s="323"/>
      <c r="E3312" s="311">
        <f t="shared" si="7"/>
        <v>0</v>
      </c>
      <c r="G3312" s="266"/>
      <c r="H3312" s="266"/>
    </row>
    <row r="3313" spans="1:8" s="311" customFormat="1" x14ac:dyDescent="0.2">
      <c r="A3313" s="314"/>
      <c r="B3313" s="322"/>
      <c r="C3313" s="323"/>
      <c r="D3313" s="323"/>
      <c r="E3313" s="311">
        <f t="shared" si="7"/>
        <v>0</v>
      </c>
      <c r="G3313" s="266"/>
      <c r="H3313" s="266"/>
    </row>
    <row r="3314" spans="1:8" s="311" customFormat="1" x14ac:dyDescent="0.2">
      <c r="A3314" s="314"/>
      <c r="B3314" s="322"/>
      <c r="C3314" s="323"/>
      <c r="D3314" s="323"/>
      <c r="E3314" s="311">
        <f t="shared" si="7"/>
        <v>0</v>
      </c>
      <c r="G3314" s="266"/>
      <c r="H3314" s="266"/>
    </row>
    <row r="3315" spans="1:8" s="311" customFormat="1" x14ac:dyDescent="0.2">
      <c r="A3315" s="314"/>
      <c r="B3315" s="322"/>
      <c r="C3315" s="323"/>
      <c r="D3315" s="323"/>
      <c r="E3315" s="311">
        <f t="shared" si="7"/>
        <v>0</v>
      </c>
      <c r="G3315" s="266"/>
      <c r="H3315" s="266"/>
    </row>
    <row r="3316" spans="1:8" s="311" customFormat="1" x14ac:dyDescent="0.2">
      <c r="A3316" s="314"/>
      <c r="B3316" s="322"/>
      <c r="C3316" s="323"/>
      <c r="D3316" s="323"/>
      <c r="E3316" s="311">
        <f t="shared" si="7"/>
        <v>0</v>
      </c>
      <c r="G3316" s="266"/>
      <c r="H3316" s="266"/>
    </row>
    <row r="3317" spans="1:8" s="311" customFormat="1" x14ac:dyDescent="0.2">
      <c r="A3317" s="314"/>
      <c r="B3317" s="322"/>
      <c r="C3317" s="323"/>
      <c r="D3317" s="323"/>
      <c r="E3317" s="311">
        <f t="shared" si="7"/>
        <v>0</v>
      </c>
      <c r="G3317" s="266"/>
      <c r="H3317" s="266"/>
    </row>
    <row r="3318" spans="1:8" s="311" customFormat="1" x14ac:dyDescent="0.2">
      <c r="A3318" s="314"/>
      <c r="B3318" s="322"/>
      <c r="C3318" s="323"/>
      <c r="D3318" s="323"/>
      <c r="E3318" s="311">
        <f t="shared" si="7"/>
        <v>0</v>
      </c>
      <c r="G3318" s="266"/>
      <c r="H3318" s="266"/>
    </row>
    <row r="3319" spans="1:8" s="311" customFormat="1" x14ac:dyDescent="0.2">
      <c r="A3319" s="314"/>
      <c r="B3319" s="322"/>
      <c r="C3319" s="323"/>
      <c r="D3319" s="323"/>
      <c r="E3319" s="311">
        <f t="shared" si="7"/>
        <v>0</v>
      </c>
      <c r="G3319" s="266"/>
      <c r="H3319" s="266"/>
    </row>
    <row r="3320" spans="1:8" s="311" customFormat="1" x14ac:dyDescent="0.2">
      <c r="A3320" s="314"/>
      <c r="B3320" s="322"/>
      <c r="C3320" s="323"/>
      <c r="D3320" s="323"/>
      <c r="E3320" s="311">
        <f t="shared" si="7"/>
        <v>0</v>
      </c>
      <c r="G3320" s="266"/>
      <c r="H3320" s="266"/>
    </row>
    <row r="3321" spans="1:8" s="311" customFormat="1" x14ac:dyDescent="0.2">
      <c r="A3321" s="314"/>
      <c r="B3321" s="322"/>
      <c r="C3321" s="323"/>
      <c r="D3321" s="323"/>
      <c r="E3321" s="311">
        <f t="shared" si="7"/>
        <v>0</v>
      </c>
      <c r="G3321" s="266"/>
      <c r="H3321" s="266"/>
    </row>
    <row r="3322" spans="1:8" s="311" customFormat="1" x14ac:dyDescent="0.2">
      <c r="A3322" s="314"/>
      <c r="B3322" s="322"/>
      <c r="C3322" s="323"/>
      <c r="D3322" s="323"/>
      <c r="E3322" s="311">
        <f t="shared" si="7"/>
        <v>0</v>
      </c>
      <c r="G3322" s="266"/>
      <c r="H3322" s="266"/>
    </row>
    <row r="3323" spans="1:8" s="311" customFormat="1" x14ac:dyDescent="0.2">
      <c r="A3323" s="314"/>
      <c r="B3323" s="322"/>
      <c r="C3323" s="323"/>
      <c r="D3323" s="323"/>
      <c r="E3323" s="311">
        <f t="shared" si="7"/>
        <v>0</v>
      </c>
      <c r="G3323" s="266"/>
      <c r="H3323" s="266"/>
    </row>
    <row r="3324" spans="1:8" s="311" customFormat="1" x14ac:dyDescent="0.2">
      <c r="A3324" s="314"/>
      <c r="B3324" s="322"/>
      <c r="C3324" s="323"/>
      <c r="D3324" s="323"/>
      <c r="E3324" s="311">
        <f t="shared" si="7"/>
        <v>0</v>
      </c>
      <c r="G3324" s="266"/>
      <c r="H3324" s="266"/>
    </row>
    <row r="3325" spans="1:8" s="311" customFormat="1" x14ac:dyDescent="0.2">
      <c r="A3325" s="314"/>
      <c r="B3325" s="322"/>
      <c r="C3325" s="323"/>
      <c r="D3325" s="323"/>
      <c r="E3325" s="311">
        <f t="shared" si="7"/>
        <v>0</v>
      </c>
      <c r="G3325" s="266"/>
      <c r="H3325" s="266"/>
    </row>
    <row r="3326" spans="1:8" s="311" customFormat="1" x14ac:dyDescent="0.2">
      <c r="A3326" s="314"/>
      <c r="B3326" s="322"/>
      <c r="C3326" s="323"/>
      <c r="D3326" s="323"/>
      <c r="E3326" s="311">
        <f t="shared" si="7"/>
        <v>0</v>
      </c>
      <c r="G3326" s="266"/>
      <c r="H3326" s="266"/>
    </row>
    <row r="3327" spans="1:8" s="311" customFormat="1" x14ac:dyDescent="0.2">
      <c r="A3327" s="314"/>
      <c r="B3327" s="322"/>
      <c r="C3327" s="323"/>
      <c r="D3327" s="323"/>
      <c r="E3327" s="311">
        <f t="shared" si="7"/>
        <v>0</v>
      </c>
      <c r="G3327" s="266"/>
      <c r="H3327" s="266"/>
    </row>
    <row r="3328" spans="1:8" s="311" customFormat="1" x14ac:dyDescent="0.2">
      <c r="A3328" s="314"/>
      <c r="B3328" s="322"/>
      <c r="C3328" s="323"/>
      <c r="D3328" s="323"/>
      <c r="E3328" s="311">
        <f t="shared" si="7"/>
        <v>0</v>
      </c>
      <c r="G3328" s="266"/>
      <c r="H3328" s="266"/>
    </row>
    <row r="3329" spans="1:8" s="311" customFormat="1" x14ac:dyDescent="0.2">
      <c r="A3329" s="314"/>
      <c r="B3329" s="322"/>
      <c r="C3329" s="323"/>
      <c r="D3329" s="323"/>
      <c r="E3329" s="311">
        <f t="shared" si="7"/>
        <v>0</v>
      </c>
      <c r="G3329" s="266"/>
      <c r="H3329" s="266"/>
    </row>
    <row r="3330" spans="1:8" s="311" customFormat="1" x14ac:dyDescent="0.2">
      <c r="A3330" s="314"/>
      <c r="B3330" s="322"/>
      <c r="C3330" s="323"/>
      <c r="D3330" s="323"/>
      <c r="E3330" s="311">
        <f t="shared" si="7"/>
        <v>0</v>
      </c>
      <c r="G3330" s="266"/>
      <c r="H3330" s="266"/>
    </row>
    <row r="3331" spans="1:8" s="311" customFormat="1" x14ac:dyDescent="0.2">
      <c r="A3331" s="314"/>
      <c r="B3331" s="322"/>
      <c r="C3331" s="323"/>
      <c r="D3331" s="323"/>
      <c r="E3331" s="311">
        <f t="shared" si="7"/>
        <v>0</v>
      </c>
      <c r="G3331" s="266"/>
      <c r="H3331" s="266"/>
    </row>
    <row r="3332" spans="1:8" s="311" customFormat="1" x14ac:dyDescent="0.2">
      <c r="A3332" s="314"/>
      <c r="B3332" s="322"/>
      <c r="C3332" s="323"/>
      <c r="D3332" s="323"/>
      <c r="E3332" s="311">
        <f t="shared" si="7"/>
        <v>0</v>
      </c>
      <c r="G3332" s="266"/>
      <c r="H3332" s="266"/>
    </row>
    <row r="3333" spans="1:8" s="311" customFormat="1" x14ac:dyDescent="0.2">
      <c r="A3333" s="314"/>
      <c r="B3333" s="322"/>
      <c r="C3333" s="323"/>
      <c r="D3333" s="323"/>
      <c r="E3333" s="311">
        <f t="shared" si="7"/>
        <v>0</v>
      </c>
      <c r="G3333" s="266"/>
      <c r="H3333" s="266"/>
    </row>
    <row r="3334" spans="1:8" s="311" customFormat="1" x14ac:dyDescent="0.2">
      <c r="A3334" s="314"/>
      <c r="B3334" s="322"/>
      <c r="C3334" s="323"/>
      <c r="D3334" s="323"/>
      <c r="E3334" s="311">
        <f t="shared" si="7"/>
        <v>0</v>
      </c>
      <c r="G3334" s="266"/>
      <c r="H3334" s="266"/>
    </row>
    <row r="3335" spans="1:8" s="311" customFormat="1" x14ac:dyDescent="0.2">
      <c r="A3335" s="314"/>
      <c r="B3335" s="322"/>
      <c r="C3335" s="323"/>
      <c r="D3335" s="323"/>
      <c r="E3335" s="311">
        <f t="shared" si="7"/>
        <v>0</v>
      </c>
      <c r="G3335" s="266"/>
      <c r="H3335" s="266"/>
    </row>
    <row r="3336" spans="1:8" s="311" customFormat="1" x14ac:dyDescent="0.2">
      <c r="A3336" s="314"/>
      <c r="B3336" s="322"/>
      <c r="C3336" s="323"/>
      <c r="D3336" s="323"/>
      <c r="E3336" s="311">
        <f t="shared" si="7"/>
        <v>0</v>
      </c>
      <c r="G3336" s="266"/>
      <c r="H3336" s="266"/>
    </row>
    <row r="3337" spans="1:8" s="311" customFormat="1" x14ac:dyDescent="0.2">
      <c r="A3337" s="314"/>
      <c r="B3337" s="322"/>
      <c r="C3337" s="323"/>
      <c r="D3337" s="323"/>
      <c r="E3337" s="311">
        <f t="shared" si="7"/>
        <v>0</v>
      </c>
      <c r="G3337" s="266"/>
      <c r="H3337" s="266"/>
    </row>
    <row r="3338" spans="1:8" s="311" customFormat="1" x14ac:dyDescent="0.2">
      <c r="A3338" s="314"/>
      <c r="B3338" s="322"/>
      <c r="C3338" s="323"/>
      <c r="D3338" s="323"/>
      <c r="E3338" s="311">
        <f t="shared" si="7"/>
        <v>0</v>
      </c>
      <c r="G3338" s="266"/>
      <c r="H3338" s="266"/>
    </row>
    <row r="3339" spans="1:8" s="311" customFormat="1" x14ac:dyDescent="0.2">
      <c r="A3339" s="314"/>
      <c r="B3339" s="322"/>
      <c r="C3339" s="323"/>
      <c r="D3339" s="323"/>
      <c r="E3339" s="311">
        <f t="shared" si="7"/>
        <v>0</v>
      </c>
      <c r="G3339" s="266"/>
      <c r="H3339" s="266"/>
    </row>
    <row r="3340" spans="1:8" s="311" customFormat="1" x14ac:dyDescent="0.2">
      <c r="A3340" s="314"/>
      <c r="B3340" s="322"/>
      <c r="C3340" s="323"/>
      <c r="D3340" s="323"/>
      <c r="E3340" s="311">
        <f t="shared" si="7"/>
        <v>0</v>
      </c>
      <c r="G3340" s="266"/>
      <c r="H3340" s="266"/>
    </row>
    <row r="3341" spans="1:8" s="311" customFormat="1" x14ac:dyDescent="0.2">
      <c r="A3341" s="314"/>
      <c r="B3341" s="322"/>
      <c r="C3341" s="323"/>
      <c r="D3341" s="323"/>
      <c r="E3341" s="311">
        <f t="shared" si="7"/>
        <v>0</v>
      </c>
      <c r="G3341" s="266"/>
      <c r="H3341" s="266"/>
    </row>
    <row r="3342" spans="1:8" s="311" customFormat="1" x14ac:dyDescent="0.2">
      <c r="A3342" s="314"/>
      <c r="B3342" s="322"/>
      <c r="C3342" s="323"/>
      <c r="D3342" s="323"/>
      <c r="E3342" s="311">
        <f t="shared" si="7"/>
        <v>0</v>
      </c>
      <c r="G3342" s="266"/>
      <c r="H3342" s="266"/>
    </row>
    <row r="3343" spans="1:8" s="311" customFormat="1" x14ac:dyDescent="0.2">
      <c r="A3343" s="314"/>
      <c r="B3343" s="322"/>
      <c r="C3343" s="323"/>
      <c r="D3343" s="323"/>
      <c r="E3343" s="311">
        <f t="shared" si="7"/>
        <v>0</v>
      </c>
      <c r="G3343" s="266"/>
      <c r="H3343" s="266"/>
    </row>
    <row r="3344" spans="1:8" s="311" customFormat="1" x14ac:dyDescent="0.2">
      <c r="A3344" s="314"/>
      <c r="B3344" s="322"/>
      <c r="C3344" s="323"/>
      <c r="D3344" s="323"/>
      <c r="E3344" s="311">
        <f t="shared" si="7"/>
        <v>0</v>
      </c>
      <c r="G3344" s="266"/>
      <c r="H3344" s="266"/>
    </row>
    <row r="3345" spans="1:8" s="311" customFormat="1" x14ac:dyDescent="0.2">
      <c r="A3345" s="314"/>
      <c r="B3345" s="322"/>
      <c r="C3345" s="323"/>
      <c r="D3345" s="323"/>
      <c r="E3345" s="311">
        <f t="shared" si="7"/>
        <v>0</v>
      </c>
      <c r="G3345" s="266"/>
      <c r="H3345" s="266"/>
    </row>
    <row r="3346" spans="1:8" s="311" customFormat="1" x14ac:dyDescent="0.2">
      <c r="A3346" s="314"/>
      <c r="B3346" s="322"/>
      <c r="C3346" s="323"/>
      <c r="D3346" s="323"/>
      <c r="E3346" s="311">
        <f t="shared" si="7"/>
        <v>0</v>
      </c>
      <c r="G3346" s="266"/>
      <c r="H3346" s="266"/>
    </row>
    <row r="3347" spans="1:8" s="311" customFormat="1" x14ac:dyDescent="0.2">
      <c r="A3347" s="314"/>
      <c r="B3347" s="322"/>
      <c r="C3347" s="323"/>
      <c r="D3347" s="323"/>
      <c r="E3347" s="311">
        <f t="shared" si="7"/>
        <v>0</v>
      </c>
      <c r="G3347" s="266"/>
      <c r="H3347" s="266"/>
    </row>
    <row r="3348" spans="1:8" s="311" customFormat="1" x14ac:dyDescent="0.2">
      <c r="A3348" s="314"/>
      <c r="B3348" s="322"/>
      <c r="C3348" s="323"/>
      <c r="D3348" s="323"/>
      <c r="E3348" s="311">
        <f t="shared" si="7"/>
        <v>0</v>
      </c>
      <c r="G3348" s="266"/>
      <c r="H3348" s="266"/>
    </row>
    <row r="3349" spans="1:8" s="311" customFormat="1" x14ac:dyDescent="0.2">
      <c r="A3349" s="314"/>
      <c r="B3349" s="322"/>
      <c r="C3349" s="323"/>
      <c r="D3349" s="323"/>
      <c r="E3349" s="311">
        <f t="shared" si="7"/>
        <v>0</v>
      </c>
      <c r="G3349" s="266"/>
      <c r="H3349" s="266"/>
    </row>
    <row r="3350" spans="1:8" s="311" customFormat="1" x14ac:dyDescent="0.2">
      <c r="A3350" s="314"/>
      <c r="B3350" s="322"/>
      <c r="C3350" s="323"/>
      <c r="D3350" s="323"/>
      <c r="E3350" s="311">
        <f t="shared" si="7"/>
        <v>0</v>
      </c>
      <c r="G3350" s="266"/>
      <c r="H3350" s="266"/>
    </row>
    <row r="3351" spans="1:8" s="311" customFormat="1" x14ac:dyDescent="0.2">
      <c r="A3351" s="314"/>
      <c r="B3351" s="322"/>
      <c r="C3351" s="323"/>
      <c r="D3351" s="323"/>
      <c r="E3351" s="311">
        <f t="shared" si="7"/>
        <v>0</v>
      </c>
      <c r="G3351" s="266"/>
      <c r="H3351" s="266"/>
    </row>
    <row r="3352" spans="1:8" s="311" customFormat="1" x14ac:dyDescent="0.2">
      <c r="A3352" s="314"/>
      <c r="B3352" s="322"/>
      <c r="C3352" s="323"/>
      <c r="D3352" s="323"/>
      <c r="E3352" s="311">
        <f t="shared" ref="E3352:E3415" si="8">F3352*C3352</f>
        <v>0</v>
      </c>
      <c r="G3352" s="266"/>
      <c r="H3352" s="266"/>
    </row>
    <row r="3353" spans="1:8" s="311" customFormat="1" x14ac:dyDescent="0.2">
      <c r="A3353" s="314"/>
      <c r="B3353" s="322"/>
      <c r="C3353" s="323"/>
      <c r="D3353" s="323"/>
      <c r="E3353" s="311">
        <f t="shared" si="8"/>
        <v>0</v>
      </c>
      <c r="G3353" s="266"/>
      <c r="H3353" s="266"/>
    </row>
    <row r="3354" spans="1:8" s="311" customFormat="1" x14ac:dyDescent="0.2">
      <c r="A3354" s="314"/>
      <c r="B3354" s="322"/>
      <c r="C3354" s="323"/>
      <c r="D3354" s="323"/>
      <c r="E3354" s="311">
        <f t="shared" si="8"/>
        <v>0</v>
      </c>
      <c r="G3354" s="266"/>
      <c r="H3354" s="266"/>
    </row>
    <row r="3355" spans="1:8" s="311" customFormat="1" x14ac:dyDescent="0.2">
      <c r="A3355" s="314"/>
      <c r="B3355" s="322"/>
      <c r="C3355" s="323"/>
      <c r="D3355" s="323"/>
      <c r="E3355" s="311">
        <f t="shared" si="8"/>
        <v>0</v>
      </c>
      <c r="G3355" s="266"/>
      <c r="H3355" s="266"/>
    </row>
    <row r="3356" spans="1:8" s="311" customFormat="1" x14ac:dyDescent="0.2">
      <c r="A3356" s="314"/>
      <c r="B3356" s="322"/>
      <c r="C3356" s="323"/>
      <c r="D3356" s="323"/>
      <c r="E3356" s="311">
        <f t="shared" si="8"/>
        <v>0</v>
      </c>
      <c r="G3356" s="266"/>
      <c r="H3356" s="266"/>
    </row>
    <row r="3357" spans="1:8" s="311" customFormat="1" x14ac:dyDescent="0.2">
      <c r="A3357" s="314"/>
      <c r="B3357" s="322"/>
      <c r="C3357" s="323"/>
      <c r="D3357" s="323"/>
      <c r="E3357" s="311">
        <f t="shared" si="8"/>
        <v>0</v>
      </c>
      <c r="G3357" s="266"/>
      <c r="H3357" s="266"/>
    </row>
    <row r="3358" spans="1:8" s="311" customFormat="1" x14ac:dyDescent="0.2">
      <c r="A3358" s="314"/>
      <c r="B3358" s="322"/>
      <c r="C3358" s="323"/>
      <c r="D3358" s="323"/>
      <c r="E3358" s="311">
        <f t="shared" si="8"/>
        <v>0</v>
      </c>
      <c r="G3358" s="266"/>
      <c r="H3358" s="266"/>
    </row>
    <row r="3359" spans="1:8" s="311" customFormat="1" x14ac:dyDescent="0.2">
      <c r="A3359" s="314"/>
      <c r="B3359" s="322"/>
      <c r="C3359" s="323"/>
      <c r="D3359" s="323"/>
      <c r="E3359" s="311">
        <f t="shared" si="8"/>
        <v>0</v>
      </c>
      <c r="G3359" s="266"/>
      <c r="H3359" s="266"/>
    </row>
    <row r="3360" spans="1:8" s="311" customFormat="1" x14ac:dyDescent="0.2">
      <c r="A3360" s="314"/>
      <c r="B3360" s="322"/>
      <c r="C3360" s="323"/>
      <c r="D3360" s="323"/>
      <c r="E3360" s="311">
        <f t="shared" si="8"/>
        <v>0</v>
      </c>
      <c r="G3360" s="266"/>
      <c r="H3360" s="266"/>
    </row>
    <row r="3361" spans="1:8" s="311" customFormat="1" x14ac:dyDescent="0.2">
      <c r="A3361" s="314"/>
      <c r="B3361" s="322"/>
      <c r="C3361" s="323"/>
      <c r="D3361" s="323"/>
      <c r="E3361" s="311">
        <f t="shared" si="8"/>
        <v>0</v>
      </c>
      <c r="G3361" s="266"/>
      <c r="H3361" s="266"/>
    </row>
    <row r="3362" spans="1:8" s="311" customFormat="1" x14ac:dyDescent="0.2">
      <c r="A3362" s="314"/>
      <c r="B3362" s="322"/>
      <c r="C3362" s="323"/>
      <c r="D3362" s="323"/>
      <c r="E3362" s="311">
        <f t="shared" si="8"/>
        <v>0</v>
      </c>
      <c r="G3362" s="266"/>
      <c r="H3362" s="266"/>
    </row>
    <row r="3363" spans="1:8" s="311" customFormat="1" x14ac:dyDescent="0.2">
      <c r="A3363" s="314"/>
      <c r="B3363" s="322"/>
      <c r="C3363" s="323"/>
      <c r="D3363" s="323"/>
      <c r="E3363" s="311">
        <f t="shared" si="8"/>
        <v>0</v>
      </c>
      <c r="G3363" s="266"/>
      <c r="H3363" s="266"/>
    </row>
    <row r="3364" spans="1:8" s="311" customFormat="1" x14ac:dyDescent="0.2">
      <c r="A3364" s="314"/>
      <c r="B3364" s="322"/>
      <c r="C3364" s="323"/>
      <c r="D3364" s="323"/>
      <c r="E3364" s="311">
        <f t="shared" si="8"/>
        <v>0</v>
      </c>
      <c r="G3364" s="266"/>
      <c r="H3364" s="266"/>
    </row>
    <row r="3365" spans="1:8" s="311" customFormat="1" x14ac:dyDescent="0.2">
      <c r="A3365" s="314"/>
      <c r="B3365" s="322"/>
      <c r="C3365" s="323"/>
      <c r="D3365" s="323"/>
      <c r="E3365" s="311">
        <f t="shared" si="8"/>
        <v>0</v>
      </c>
      <c r="G3365" s="266"/>
      <c r="H3365" s="266"/>
    </row>
    <row r="3366" spans="1:8" s="311" customFormat="1" x14ac:dyDescent="0.2">
      <c r="A3366" s="314"/>
      <c r="B3366" s="322"/>
      <c r="C3366" s="323"/>
      <c r="D3366" s="323"/>
      <c r="E3366" s="311">
        <f t="shared" si="8"/>
        <v>0</v>
      </c>
      <c r="G3366" s="266"/>
      <c r="H3366" s="266"/>
    </row>
    <row r="3367" spans="1:8" s="311" customFormat="1" x14ac:dyDescent="0.2">
      <c r="A3367" s="314"/>
      <c r="B3367" s="322"/>
      <c r="C3367" s="323"/>
      <c r="D3367" s="323"/>
      <c r="E3367" s="311">
        <f t="shared" si="8"/>
        <v>0</v>
      </c>
      <c r="G3367" s="266"/>
      <c r="H3367" s="266"/>
    </row>
    <row r="3368" spans="1:8" s="311" customFormat="1" x14ac:dyDescent="0.2">
      <c r="A3368" s="314"/>
      <c r="B3368" s="322"/>
      <c r="C3368" s="323"/>
      <c r="D3368" s="323"/>
      <c r="E3368" s="311">
        <f t="shared" si="8"/>
        <v>0</v>
      </c>
      <c r="G3368" s="266"/>
      <c r="H3368" s="266"/>
    </row>
    <row r="3369" spans="1:8" s="311" customFormat="1" x14ac:dyDescent="0.2">
      <c r="A3369" s="314"/>
      <c r="B3369" s="322"/>
      <c r="C3369" s="323"/>
      <c r="D3369" s="323"/>
      <c r="E3369" s="311">
        <f t="shared" si="8"/>
        <v>0</v>
      </c>
      <c r="G3369" s="266"/>
      <c r="H3369" s="266"/>
    </row>
    <row r="3370" spans="1:8" s="311" customFormat="1" x14ac:dyDescent="0.2">
      <c r="A3370" s="314"/>
      <c r="B3370" s="322"/>
      <c r="C3370" s="323"/>
      <c r="D3370" s="323"/>
      <c r="E3370" s="311">
        <f t="shared" si="8"/>
        <v>0</v>
      </c>
      <c r="G3370" s="266"/>
      <c r="H3370" s="266"/>
    </row>
    <row r="3371" spans="1:8" s="311" customFormat="1" x14ac:dyDescent="0.2">
      <c r="A3371" s="314"/>
      <c r="B3371" s="322"/>
      <c r="C3371" s="323"/>
      <c r="D3371" s="323"/>
      <c r="E3371" s="311">
        <f t="shared" si="8"/>
        <v>0</v>
      </c>
      <c r="G3371" s="266"/>
      <c r="H3371" s="266"/>
    </row>
    <row r="3372" spans="1:8" s="311" customFormat="1" x14ac:dyDescent="0.2">
      <c r="A3372" s="314"/>
      <c r="B3372" s="322"/>
      <c r="C3372" s="323"/>
      <c r="D3372" s="323"/>
      <c r="E3372" s="311">
        <f t="shared" si="8"/>
        <v>0</v>
      </c>
      <c r="G3372" s="266"/>
      <c r="H3372" s="266"/>
    </row>
    <row r="3373" spans="1:8" s="311" customFormat="1" x14ac:dyDescent="0.2">
      <c r="A3373" s="314"/>
      <c r="B3373" s="322"/>
      <c r="C3373" s="323"/>
      <c r="D3373" s="323"/>
      <c r="E3373" s="311">
        <f t="shared" si="8"/>
        <v>0</v>
      </c>
      <c r="G3373" s="266"/>
      <c r="H3373" s="266"/>
    </row>
    <row r="3374" spans="1:8" s="311" customFormat="1" x14ac:dyDescent="0.2">
      <c r="A3374" s="314"/>
      <c r="B3374" s="322"/>
      <c r="C3374" s="323"/>
      <c r="D3374" s="323"/>
      <c r="E3374" s="311">
        <f t="shared" si="8"/>
        <v>0</v>
      </c>
      <c r="G3374" s="266"/>
      <c r="H3374" s="266"/>
    </row>
    <row r="3375" spans="1:8" s="311" customFormat="1" x14ac:dyDescent="0.2">
      <c r="A3375" s="314"/>
      <c r="B3375" s="322"/>
      <c r="C3375" s="323"/>
      <c r="D3375" s="323"/>
      <c r="E3375" s="311">
        <f t="shared" si="8"/>
        <v>0</v>
      </c>
      <c r="G3375" s="266"/>
      <c r="H3375" s="266"/>
    </row>
    <row r="3376" spans="1:8" s="311" customFormat="1" x14ac:dyDescent="0.2">
      <c r="A3376" s="314"/>
      <c r="B3376" s="322"/>
      <c r="C3376" s="323"/>
      <c r="D3376" s="323"/>
      <c r="E3376" s="311">
        <f t="shared" si="8"/>
        <v>0</v>
      </c>
      <c r="G3376" s="266"/>
      <c r="H3376" s="266"/>
    </row>
    <row r="3377" spans="1:8" s="311" customFormat="1" x14ac:dyDescent="0.2">
      <c r="A3377" s="314"/>
      <c r="B3377" s="322"/>
      <c r="C3377" s="323"/>
      <c r="D3377" s="323"/>
      <c r="E3377" s="311">
        <f t="shared" si="8"/>
        <v>0</v>
      </c>
      <c r="G3377" s="266"/>
      <c r="H3377" s="266"/>
    </row>
    <row r="3378" spans="1:8" s="311" customFormat="1" x14ac:dyDescent="0.2">
      <c r="A3378" s="314"/>
      <c r="B3378" s="322"/>
      <c r="C3378" s="323"/>
      <c r="D3378" s="323"/>
      <c r="E3378" s="311">
        <f t="shared" si="8"/>
        <v>0</v>
      </c>
      <c r="G3378" s="266"/>
      <c r="H3378" s="266"/>
    </row>
    <row r="3379" spans="1:8" s="311" customFormat="1" x14ac:dyDescent="0.2">
      <c r="A3379" s="314"/>
      <c r="B3379" s="322"/>
      <c r="C3379" s="323"/>
      <c r="D3379" s="323"/>
      <c r="E3379" s="311">
        <f t="shared" si="8"/>
        <v>0</v>
      </c>
      <c r="G3379" s="266"/>
      <c r="H3379" s="266"/>
    </row>
    <row r="3380" spans="1:8" s="311" customFormat="1" x14ac:dyDescent="0.2">
      <c r="A3380" s="314"/>
      <c r="B3380" s="322"/>
      <c r="C3380" s="323"/>
      <c r="D3380" s="323"/>
      <c r="E3380" s="311">
        <f t="shared" si="8"/>
        <v>0</v>
      </c>
      <c r="G3380" s="266"/>
      <c r="H3380" s="266"/>
    </row>
    <row r="3381" spans="1:8" s="311" customFormat="1" x14ac:dyDescent="0.2">
      <c r="A3381" s="314"/>
      <c r="B3381" s="322"/>
      <c r="C3381" s="323"/>
      <c r="D3381" s="323"/>
      <c r="E3381" s="311">
        <f t="shared" si="8"/>
        <v>0</v>
      </c>
      <c r="G3381" s="266"/>
      <c r="H3381" s="266"/>
    </row>
    <row r="3382" spans="1:8" s="311" customFormat="1" x14ac:dyDescent="0.2">
      <c r="A3382" s="314"/>
      <c r="B3382" s="322"/>
      <c r="C3382" s="323"/>
      <c r="D3382" s="323"/>
      <c r="E3382" s="311">
        <f t="shared" si="8"/>
        <v>0</v>
      </c>
      <c r="G3382" s="266"/>
      <c r="H3382" s="266"/>
    </row>
    <row r="3383" spans="1:8" s="311" customFormat="1" x14ac:dyDescent="0.2">
      <c r="A3383" s="314"/>
      <c r="B3383" s="322"/>
      <c r="C3383" s="323"/>
      <c r="D3383" s="323"/>
      <c r="E3383" s="311">
        <f t="shared" si="8"/>
        <v>0</v>
      </c>
      <c r="G3383" s="266"/>
      <c r="H3383" s="266"/>
    </row>
    <row r="3384" spans="1:8" s="311" customFormat="1" x14ac:dyDescent="0.2">
      <c r="A3384" s="314"/>
      <c r="B3384" s="322"/>
      <c r="C3384" s="323"/>
      <c r="D3384" s="323"/>
      <c r="E3384" s="311">
        <f t="shared" si="8"/>
        <v>0</v>
      </c>
      <c r="G3384" s="266"/>
      <c r="H3384" s="266"/>
    </row>
    <row r="3385" spans="1:8" s="311" customFormat="1" x14ac:dyDescent="0.2">
      <c r="A3385" s="314"/>
      <c r="B3385" s="322"/>
      <c r="C3385" s="323"/>
      <c r="D3385" s="323"/>
      <c r="E3385" s="311">
        <f t="shared" si="8"/>
        <v>0</v>
      </c>
      <c r="G3385" s="266"/>
      <c r="H3385" s="266"/>
    </row>
    <row r="3386" spans="1:8" s="311" customFormat="1" x14ac:dyDescent="0.2">
      <c r="A3386" s="314"/>
      <c r="B3386" s="322"/>
      <c r="C3386" s="323"/>
      <c r="D3386" s="323"/>
      <c r="E3386" s="311">
        <f t="shared" si="8"/>
        <v>0</v>
      </c>
      <c r="G3386" s="266"/>
      <c r="H3386" s="266"/>
    </row>
    <row r="3387" spans="1:8" s="311" customFormat="1" x14ac:dyDescent="0.2">
      <c r="A3387" s="314"/>
      <c r="B3387" s="322"/>
      <c r="C3387" s="323"/>
      <c r="D3387" s="323"/>
      <c r="E3387" s="311">
        <f t="shared" si="8"/>
        <v>0</v>
      </c>
      <c r="G3387" s="266"/>
      <c r="H3387" s="266"/>
    </row>
    <row r="3388" spans="1:8" s="311" customFormat="1" x14ac:dyDescent="0.2">
      <c r="A3388" s="314"/>
      <c r="B3388" s="322"/>
      <c r="C3388" s="323"/>
      <c r="D3388" s="323"/>
      <c r="E3388" s="311">
        <f t="shared" si="8"/>
        <v>0</v>
      </c>
      <c r="G3388" s="266"/>
      <c r="H3388" s="266"/>
    </row>
    <row r="3389" spans="1:8" s="311" customFormat="1" x14ac:dyDescent="0.2">
      <c r="A3389" s="314"/>
      <c r="B3389" s="322"/>
      <c r="C3389" s="323"/>
      <c r="D3389" s="323"/>
      <c r="E3389" s="311">
        <f t="shared" si="8"/>
        <v>0</v>
      </c>
      <c r="G3389" s="266"/>
      <c r="H3389" s="266"/>
    </row>
    <row r="3390" spans="1:8" s="311" customFormat="1" x14ac:dyDescent="0.2">
      <c r="A3390" s="314"/>
      <c r="B3390" s="322"/>
      <c r="C3390" s="323"/>
      <c r="D3390" s="323"/>
      <c r="E3390" s="311">
        <f t="shared" si="8"/>
        <v>0</v>
      </c>
      <c r="G3390" s="266"/>
      <c r="H3390" s="266"/>
    </row>
    <row r="3391" spans="1:8" s="311" customFormat="1" x14ac:dyDescent="0.2">
      <c r="A3391" s="314"/>
      <c r="B3391" s="322"/>
      <c r="C3391" s="323"/>
      <c r="D3391" s="323"/>
      <c r="E3391" s="311">
        <f t="shared" si="8"/>
        <v>0</v>
      </c>
      <c r="G3391" s="266"/>
      <c r="H3391" s="266"/>
    </row>
    <row r="3392" spans="1:8" s="311" customFormat="1" x14ac:dyDescent="0.2">
      <c r="A3392" s="314"/>
      <c r="B3392" s="322"/>
      <c r="C3392" s="323"/>
      <c r="D3392" s="323"/>
      <c r="E3392" s="311">
        <f t="shared" si="8"/>
        <v>0</v>
      </c>
      <c r="G3392" s="266"/>
      <c r="H3392" s="266"/>
    </row>
    <row r="3393" spans="1:8" s="311" customFormat="1" x14ac:dyDescent="0.2">
      <c r="A3393" s="314"/>
      <c r="B3393" s="322"/>
      <c r="C3393" s="323"/>
      <c r="D3393" s="323"/>
      <c r="E3393" s="311">
        <f t="shared" si="8"/>
        <v>0</v>
      </c>
      <c r="G3393" s="266"/>
      <c r="H3393" s="266"/>
    </row>
    <row r="3394" spans="1:8" s="311" customFormat="1" x14ac:dyDescent="0.2">
      <c r="A3394" s="314"/>
      <c r="B3394" s="322"/>
      <c r="C3394" s="323"/>
      <c r="D3394" s="323"/>
      <c r="E3394" s="311">
        <f t="shared" si="8"/>
        <v>0</v>
      </c>
      <c r="G3394" s="266"/>
      <c r="H3394" s="266"/>
    </row>
    <row r="3395" spans="1:8" s="311" customFormat="1" x14ac:dyDescent="0.2">
      <c r="A3395" s="314"/>
      <c r="B3395" s="322"/>
      <c r="C3395" s="323"/>
      <c r="D3395" s="323"/>
      <c r="E3395" s="311">
        <f t="shared" si="8"/>
        <v>0</v>
      </c>
      <c r="G3395" s="266"/>
      <c r="H3395" s="266"/>
    </row>
    <row r="3396" spans="1:8" s="311" customFormat="1" x14ac:dyDescent="0.2">
      <c r="A3396" s="314"/>
      <c r="B3396" s="322"/>
      <c r="C3396" s="323"/>
      <c r="D3396" s="323"/>
      <c r="E3396" s="311">
        <f t="shared" si="8"/>
        <v>0</v>
      </c>
      <c r="G3396" s="266"/>
      <c r="H3396" s="266"/>
    </row>
    <row r="3397" spans="1:8" s="311" customFormat="1" x14ac:dyDescent="0.2">
      <c r="A3397" s="314"/>
      <c r="B3397" s="322"/>
      <c r="C3397" s="323"/>
      <c r="D3397" s="323"/>
      <c r="E3397" s="311">
        <f t="shared" si="8"/>
        <v>0</v>
      </c>
      <c r="G3397" s="266"/>
      <c r="H3397" s="266"/>
    </row>
    <row r="3398" spans="1:8" s="311" customFormat="1" x14ac:dyDescent="0.2">
      <c r="A3398" s="314"/>
      <c r="B3398" s="322"/>
      <c r="C3398" s="323"/>
      <c r="D3398" s="323"/>
      <c r="E3398" s="311">
        <f t="shared" si="8"/>
        <v>0</v>
      </c>
      <c r="G3398" s="266"/>
      <c r="H3398" s="266"/>
    </row>
    <row r="3399" spans="1:8" s="311" customFormat="1" x14ac:dyDescent="0.2">
      <c r="A3399" s="314"/>
      <c r="B3399" s="322"/>
      <c r="C3399" s="323"/>
      <c r="D3399" s="323"/>
      <c r="E3399" s="311">
        <f t="shared" si="8"/>
        <v>0</v>
      </c>
      <c r="G3399" s="266"/>
      <c r="H3399" s="266"/>
    </row>
    <row r="3400" spans="1:8" s="311" customFormat="1" x14ac:dyDescent="0.2">
      <c r="A3400" s="314"/>
      <c r="B3400" s="322"/>
      <c r="C3400" s="323"/>
      <c r="D3400" s="323"/>
      <c r="E3400" s="311">
        <f t="shared" si="8"/>
        <v>0</v>
      </c>
      <c r="G3400" s="266"/>
      <c r="H3400" s="266"/>
    </row>
    <row r="3401" spans="1:8" s="311" customFormat="1" x14ac:dyDescent="0.2">
      <c r="A3401" s="314"/>
      <c r="B3401" s="322"/>
      <c r="C3401" s="323"/>
      <c r="D3401" s="323"/>
      <c r="E3401" s="311">
        <f t="shared" si="8"/>
        <v>0</v>
      </c>
      <c r="G3401" s="266"/>
      <c r="H3401" s="266"/>
    </row>
    <row r="3402" spans="1:8" s="311" customFormat="1" x14ac:dyDescent="0.2">
      <c r="A3402" s="314"/>
      <c r="B3402" s="322"/>
      <c r="C3402" s="323"/>
      <c r="D3402" s="323"/>
      <c r="E3402" s="311">
        <f t="shared" si="8"/>
        <v>0</v>
      </c>
      <c r="G3402" s="266"/>
      <c r="H3402" s="266"/>
    </row>
    <row r="3403" spans="1:8" s="311" customFormat="1" x14ac:dyDescent="0.2">
      <c r="A3403" s="314"/>
      <c r="B3403" s="322"/>
      <c r="C3403" s="323"/>
      <c r="D3403" s="323"/>
      <c r="E3403" s="311">
        <f t="shared" si="8"/>
        <v>0</v>
      </c>
      <c r="G3403" s="266"/>
      <c r="H3403" s="266"/>
    </row>
    <row r="3404" spans="1:8" s="311" customFormat="1" x14ac:dyDescent="0.2">
      <c r="A3404" s="314"/>
      <c r="B3404" s="322"/>
      <c r="C3404" s="323"/>
      <c r="D3404" s="323"/>
      <c r="E3404" s="311">
        <f t="shared" si="8"/>
        <v>0</v>
      </c>
      <c r="G3404" s="266"/>
      <c r="H3404" s="266"/>
    </row>
    <row r="3405" spans="1:8" s="311" customFormat="1" x14ac:dyDescent="0.2">
      <c r="A3405" s="314"/>
      <c r="B3405" s="322"/>
      <c r="C3405" s="323"/>
      <c r="D3405" s="323"/>
      <c r="E3405" s="311">
        <f t="shared" si="8"/>
        <v>0</v>
      </c>
      <c r="G3405" s="266"/>
      <c r="H3405" s="266"/>
    </row>
    <row r="3406" spans="1:8" s="311" customFormat="1" x14ac:dyDescent="0.2">
      <c r="A3406" s="314"/>
      <c r="B3406" s="322"/>
      <c r="C3406" s="323"/>
      <c r="D3406" s="323"/>
      <c r="E3406" s="311">
        <f t="shared" si="8"/>
        <v>0</v>
      </c>
      <c r="G3406" s="266"/>
      <c r="H3406" s="266"/>
    </row>
    <row r="3407" spans="1:8" s="311" customFormat="1" x14ac:dyDescent="0.2">
      <c r="A3407" s="314"/>
      <c r="B3407" s="322"/>
      <c r="C3407" s="323"/>
      <c r="D3407" s="323"/>
      <c r="E3407" s="311">
        <f t="shared" si="8"/>
        <v>0</v>
      </c>
      <c r="G3407" s="266"/>
      <c r="H3407" s="266"/>
    </row>
    <row r="3408" spans="1:8" s="311" customFormat="1" x14ac:dyDescent="0.2">
      <c r="A3408" s="314"/>
      <c r="B3408" s="322"/>
      <c r="C3408" s="323"/>
      <c r="D3408" s="323"/>
      <c r="E3408" s="311">
        <f t="shared" si="8"/>
        <v>0</v>
      </c>
      <c r="G3408" s="266"/>
      <c r="H3408" s="266"/>
    </row>
    <row r="3409" spans="1:8" s="311" customFormat="1" x14ac:dyDescent="0.2">
      <c r="A3409" s="314"/>
      <c r="B3409" s="322"/>
      <c r="C3409" s="323"/>
      <c r="D3409" s="323"/>
      <c r="E3409" s="311">
        <f t="shared" si="8"/>
        <v>0</v>
      </c>
      <c r="G3409" s="266"/>
      <c r="H3409" s="266"/>
    </row>
    <row r="3410" spans="1:8" s="311" customFormat="1" x14ac:dyDescent="0.2">
      <c r="A3410" s="314"/>
      <c r="B3410" s="322"/>
      <c r="C3410" s="323"/>
      <c r="D3410" s="323"/>
      <c r="E3410" s="311">
        <f t="shared" si="8"/>
        <v>0</v>
      </c>
      <c r="G3410" s="266"/>
      <c r="H3410" s="266"/>
    </row>
    <row r="3411" spans="1:8" s="311" customFormat="1" x14ac:dyDescent="0.2">
      <c r="A3411" s="314"/>
      <c r="B3411" s="322"/>
      <c r="C3411" s="323"/>
      <c r="D3411" s="323"/>
      <c r="E3411" s="311">
        <f t="shared" si="8"/>
        <v>0</v>
      </c>
      <c r="G3411" s="266"/>
      <c r="H3411" s="266"/>
    </row>
    <row r="3412" spans="1:8" s="311" customFormat="1" x14ac:dyDescent="0.2">
      <c r="A3412" s="314"/>
      <c r="B3412" s="322"/>
      <c r="C3412" s="323"/>
      <c r="D3412" s="323"/>
      <c r="E3412" s="311">
        <f t="shared" si="8"/>
        <v>0</v>
      </c>
      <c r="G3412" s="266"/>
      <c r="H3412" s="266"/>
    </row>
    <row r="3413" spans="1:8" s="311" customFormat="1" x14ac:dyDescent="0.2">
      <c r="A3413" s="314"/>
      <c r="B3413" s="322"/>
      <c r="C3413" s="323"/>
      <c r="D3413" s="323"/>
      <c r="E3413" s="311">
        <f t="shared" si="8"/>
        <v>0</v>
      </c>
      <c r="G3413" s="266"/>
      <c r="H3413" s="266"/>
    </row>
    <row r="3414" spans="1:8" s="311" customFormat="1" x14ac:dyDescent="0.2">
      <c r="A3414" s="314"/>
      <c r="B3414" s="322"/>
      <c r="C3414" s="323"/>
      <c r="D3414" s="323"/>
      <c r="E3414" s="311">
        <f t="shared" si="8"/>
        <v>0</v>
      </c>
      <c r="G3414" s="266"/>
      <c r="H3414" s="266"/>
    </row>
    <row r="3415" spans="1:8" s="311" customFormat="1" x14ac:dyDescent="0.2">
      <c r="A3415" s="314"/>
      <c r="B3415" s="322"/>
      <c r="C3415" s="323"/>
      <c r="D3415" s="323"/>
      <c r="E3415" s="311">
        <f t="shared" si="8"/>
        <v>0</v>
      </c>
      <c r="G3415" s="266"/>
      <c r="H3415" s="266"/>
    </row>
    <row r="3416" spans="1:8" s="311" customFormat="1" x14ac:dyDescent="0.2">
      <c r="A3416" s="314"/>
      <c r="B3416" s="322"/>
      <c r="C3416" s="323"/>
      <c r="D3416" s="323"/>
      <c r="E3416" s="311">
        <f t="shared" ref="E3416:E3479" si="9">F3416*C3416</f>
        <v>0</v>
      </c>
      <c r="G3416" s="266"/>
      <c r="H3416" s="266"/>
    </row>
    <row r="3417" spans="1:8" s="311" customFormat="1" x14ac:dyDescent="0.2">
      <c r="A3417" s="314"/>
      <c r="B3417" s="322"/>
      <c r="C3417" s="323"/>
      <c r="D3417" s="323"/>
      <c r="E3417" s="311">
        <f t="shared" si="9"/>
        <v>0</v>
      </c>
      <c r="G3417" s="266"/>
      <c r="H3417" s="266"/>
    </row>
    <row r="3418" spans="1:8" s="311" customFormat="1" x14ac:dyDescent="0.2">
      <c r="A3418" s="314"/>
      <c r="B3418" s="322"/>
      <c r="C3418" s="323"/>
      <c r="D3418" s="323"/>
      <c r="E3418" s="311">
        <f t="shared" si="9"/>
        <v>0</v>
      </c>
      <c r="G3418" s="266"/>
      <c r="H3418" s="266"/>
    </row>
    <row r="3419" spans="1:8" s="311" customFormat="1" x14ac:dyDescent="0.2">
      <c r="A3419" s="314"/>
      <c r="B3419" s="322"/>
      <c r="C3419" s="323"/>
      <c r="D3419" s="323"/>
      <c r="E3419" s="311">
        <f t="shared" si="9"/>
        <v>0</v>
      </c>
      <c r="G3419" s="266"/>
      <c r="H3419" s="266"/>
    </row>
    <row r="3420" spans="1:8" s="311" customFormat="1" x14ac:dyDescent="0.2">
      <c r="A3420" s="314"/>
      <c r="B3420" s="322"/>
      <c r="C3420" s="323"/>
      <c r="D3420" s="323"/>
      <c r="E3420" s="311">
        <f t="shared" si="9"/>
        <v>0</v>
      </c>
      <c r="G3420" s="266"/>
      <c r="H3420" s="266"/>
    </row>
    <row r="3421" spans="1:8" s="311" customFormat="1" x14ac:dyDescent="0.2">
      <c r="A3421" s="314"/>
      <c r="B3421" s="322"/>
      <c r="C3421" s="323"/>
      <c r="D3421" s="323"/>
      <c r="E3421" s="311">
        <f t="shared" si="9"/>
        <v>0</v>
      </c>
      <c r="G3421" s="266"/>
      <c r="H3421" s="266"/>
    </row>
    <row r="3422" spans="1:8" s="311" customFormat="1" x14ac:dyDescent="0.2">
      <c r="A3422" s="314"/>
      <c r="B3422" s="322"/>
      <c r="C3422" s="323"/>
      <c r="D3422" s="323"/>
      <c r="E3422" s="311">
        <f t="shared" si="9"/>
        <v>0</v>
      </c>
      <c r="G3422" s="266"/>
      <c r="H3422" s="266"/>
    </row>
    <row r="3423" spans="1:8" s="311" customFormat="1" x14ac:dyDescent="0.2">
      <c r="A3423" s="314"/>
      <c r="B3423" s="322"/>
      <c r="C3423" s="323"/>
      <c r="D3423" s="323"/>
      <c r="E3423" s="311">
        <f t="shared" si="9"/>
        <v>0</v>
      </c>
      <c r="G3423" s="266"/>
      <c r="H3423" s="266"/>
    </row>
    <row r="3424" spans="1:8" s="311" customFormat="1" x14ac:dyDescent="0.2">
      <c r="A3424" s="314"/>
      <c r="B3424" s="322"/>
      <c r="C3424" s="323"/>
      <c r="D3424" s="323"/>
      <c r="E3424" s="311">
        <f t="shared" si="9"/>
        <v>0</v>
      </c>
      <c r="G3424" s="266"/>
      <c r="H3424" s="266"/>
    </row>
    <row r="3425" spans="1:8" s="311" customFormat="1" x14ac:dyDescent="0.2">
      <c r="A3425" s="314"/>
      <c r="B3425" s="322"/>
      <c r="C3425" s="323"/>
      <c r="D3425" s="323"/>
      <c r="E3425" s="311">
        <f t="shared" si="9"/>
        <v>0</v>
      </c>
      <c r="G3425" s="266"/>
      <c r="H3425" s="266"/>
    </row>
    <row r="3426" spans="1:8" s="311" customFormat="1" x14ac:dyDescent="0.2">
      <c r="A3426" s="314"/>
      <c r="B3426" s="322"/>
      <c r="C3426" s="323"/>
      <c r="D3426" s="323"/>
      <c r="E3426" s="311">
        <f t="shared" si="9"/>
        <v>0</v>
      </c>
      <c r="G3426" s="266"/>
      <c r="H3426" s="266"/>
    </row>
    <row r="3427" spans="1:8" s="311" customFormat="1" x14ac:dyDescent="0.2">
      <c r="A3427" s="314"/>
      <c r="B3427" s="322"/>
      <c r="C3427" s="323"/>
      <c r="D3427" s="323"/>
      <c r="E3427" s="311">
        <f t="shared" si="9"/>
        <v>0</v>
      </c>
      <c r="G3427" s="266"/>
      <c r="H3427" s="266"/>
    </row>
    <row r="3428" spans="1:8" s="311" customFormat="1" x14ac:dyDescent="0.2">
      <c r="A3428" s="314"/>
      <c r="B3428" s="322"/>
      <c r="C3428" s="323"/>
      <c r="D3428" s="323"/>
      <c r="E3428" s="311">
        <f t="shared" si="9"/>
        <v>0</v>
      </c>
      <c r="G3428" s="266"/>
      <c r="H3428" s="266"/>
    </row>
    <row r="3429" spans="1:8" s="311" customFormat="1" x14ac:dyDescent="0.2">
      <c r="A3429" s="314"/>
      <c r="B3429" s="322"/>
      <c r="C3429" s="323"/>
      <c r="D3429" s="323"/>
      <c r="E3429" s="311">
        <f t="shared" si="9"/>
        <v>0</v>
      </c>
      <c r="G3429" s="266"/>
      <c r="H3429" s="266"/>
    </row>
    <row r="3430" spans="1:8" s="311" customFormat="1" x14ac:dyDescent="0.2">
      <c r="A3430" s="314"/>
      <c r="B3430" s="322"/>
      <c r="C3430" s="323"/>
      <c r="D3430" s="323"/>
      <c r="E3430" s="311">
        <f t="shared" si="9"/>
        <v>0</v>
      </c>
      <c r="G3430" s="266"/>
      <c r="H3430" s="266"/>
    </row>
    <row r="3431" spans="1:8" s="311" customFormat="1" x14ac:dyDescent="0.2">
      <c r="A3431" s="314"/>
      <c r="B3431" s="322"/>
      <c r="C3431" s="323"/>
      <c r="D3431" s="323"/>
      <c r="E3431" s="311">
        <f t="shared" si="9"/>
        <v>0</v>
      </c>
      <c r="G3431" s="266"/>
      <c r="H3431" s="266"/>
    </row>
    <row r="3432" spans="1:8" s="311" customFormat="1" x14ac:dyDescent="0.2">
      <c r="A3432" s="314"/>
      <c r="B3432" s="322"/>
      <c r="C3432" s="323"/>
      <c r="D3432" s="323"/>
      <c r="E3432" s="311">
        <f t="shared" si="9"/>
        <v>0</v>
      </c>
      <c r="G3432" s="266"/>
      <c r="H3432" s="266"/>
    </row>
    <row r="3433" spans="1:8" s="311" customFormat="1" x14ac:dyDescent="0.2">
      <c r="A3433" s="314"/>
      <c r="B3433" s="322"/>
      <c r="C3433" s="323"/>
      <c r="D3433" s="323"/>
      <c r="E3433" s="311">
        <f t="shared" si="9"/>
        <v>0</v>
      </c>
      <c r="G3433" s="266"/>
      <c r="H3433" s="266"/>
    </row>
    <row r="3434" spans="1:8" s="311" customFormat="1" x14ac:dyDescent="0.2">
      <c r="A3434" s="314"/>
      <c r="B3434" s="322"/>
      <c r="C3434" s="323"/>
      <c r="D3434" s="323"/>
      <c r="E3434" s="311">
        <f t="shared" si="9"/>
        <v>0</v>
      </c>
      <c r="G3434" s="266"/>
      <c r="H3434" s="266"/>
    </row>
    <row r="3435" spans="1:8" s="311" customFormat="1" x14ac:dyDescent="0.2">
      <c r="A3435" s="314"/>
      <c r="B3435" s="322"/>
      <c r="C3435" s="323"/>
      <c r="D3435" s="323"/>
      <c r="E3435" s="311">
        <f t="shared" si="9"/>
        <v>0</v>
      </c>
      <c r="G3435" s="266"/>
      <c r="H3435" s="266"/>
    </row>
    <row r="3436" spans="1:8" s="311" customFormat="1" x14ac:dyDescent="0.2">
      <c r="A3436" s="314"/>
      <c r="B3436" s="322"/>
      <c r="C3436" s="323"/>
      <c r="D3436" s="323"/>
      <c r="E3436" s="311">
        <f t="shared" si="9"/>
        <v>0</v>
      </c>
      <c r="G3436" s="266"/>
      <c r="H3436" s="266"/>
    </row>
    <row r="3437" spans="1:8" s="311" customFormat="1" x14ac:dyDescent="0.2">
      <c r="A3437" s="314"/>
      <c r="B3437" s="322"/>
      <c r="C3437" s="323"/>
      <c r="D3437" s="323"/>
      <c r="E3437" s="311">
        <f t="shared" si="9"/>
        <v>0</v>
      </c>
      <c r="G3437" s="266"/>
      <c r="H3437" s="266"/>
    </row>
    <row r="3438" spans="1:8" s="311" customFormat="1" x14ac:dyDescent="0.2">
      <c r="A3438" s="314"/>
      <c r="B3438" s="322"/>
      <c r="C3438" s="323"/>
      <c r="D3438" s="323"/>
      <c r="E3438" s="311">
        <f t="shared" si="9"/>
        <v>0</v>
      </c>
      <c r="G3438" s="266"/>
      <c r="H3438" s="266"/>
    </row>
    <row r="3439" spans="1:8" s="311" customFormat="1" x14ac:dyDescent="0.2">
      <c r="A3439" s="314"/>
      <c r="B3439" s="322"/>
      <c r="C3439" s="323"/>
      <c r="D3439" s="323"/>
      <c r="E3439" s="311">
        <f t="shared" si="9"/>
        <v>0</v>
      </c>
      <c r="G3439" s="266"/>
      <c r="H3439" s="266"/>
    </row>
    <row r="3440" spans="1:8" s="311" customFormat="1" x14ac:dyDescent="0.2">
      <c r="A3440" s="314"/>
      <c r="B3440" s="322"/>
      <c r="C3440" s="323"/>
      <c r="D3440" s="323"/>
      <c r="E3440" s="311">
        <f t="shared" si="9"/>
        <v>0</v>
      </c>
      <c r="G3440" s="266"/>
      <c r="H3440" s="266"/>
    </row>
    <row r="3441" spans="1:8" s="311" customFormat="1" x14ac:dyDescent="0.2">
      <c r="A3441" s="314"/>
      <c r="B3441" s="322"/>
      <c r="C3441" s="323"/>
      <c r="D3441" s="323"/>
      <c r="E3441" s="311">
        <f t="shared" si="9"/>
        <v>0</v>
      </c>
      <c r="G3441" s="266"/>
      <c r="H3441" s="266"/>
    </row>
    <row r="3442" spans="1:8" s="311" customFormat="1" x14ac:dyDescent="0.2">
      <c r="A3442" s="314"/>
      <c r="B3442" s="322"/>
      <c r="C3442" s="323"/>
      <c r="D3442" s="323"/>
      <c r="E3442" s="311">
        <f t="shared" si="9"/>
        <v>0</v>
      </c>
      <c r="G3442" s="266"/>
      <c r="H3442" s="266"/>
    </row>
    <row r="3443" spans="1:8" s="311" customFormat="1" x14ac:dyDescent="0.2">
      <c r="A3443" s="314"/>
      <c r="B3443" s="322"/>
      <c r="C3443" s="323"/>
      <c r="D3443" s="323"/>
      <c r="E3443" s="311">
        <f t="shared" si="9"/>
        <v>0</v>
      </c>
      <c r="G3443" s="266"/>
      <c r="H3443" s="266"/>
    </row>
    <row r="3444" spans="1:8" s="311" customFormat="1" x14ac:dyDescent="0.2">
      <c r="A3444" s="314"/>
      <c r="B3444" s="322"/>
      <c r="C3444" s="323"/>
      <c r="D3444" s="323"/>
      <c r="E3444" s="311">
        <f t="shared" si="9"/>
        <v>0</v>
      </c>
      <c r="G3444" s="266"/>
      <c r="H3444" s="266"/>
    </row>
    <row r="3445" spans="1:8" s="311" customFormat="1" x14ac:dyDescent="0.2">
      <c r="A3445" s="314"/>
      <c r="B3445" s="322"/>
      <c r="C3445" s="323"/>
      <c r="D3445" s="323"/>
      <c r="E3445" s="311">
        <f t="shared" si="9"/>
        <v>0</v>
      </c>
      <c r="G3445" s="266"/>
      <c r="H3445" s="266"/>
    </row>
    <row r="3446" spans="1:8" s="311" customFormat="1" x14ac:dyDescent="0.2">
      <c r="A3446" s="314"/>
      <c r="B3446" s="322"/>
      <c r="C3446" s="323"/>
      <c r="D3446" s="323"/>
      <c r="E3446" s="311">
        <f t="shared" si="9"/>
        <v>0</v>
      </c>
      <c r="G3446" s="266"/>
      <c r="H3446" s="266"/>
    </row>
    <row r="3447" spans="1:8" s="311" customFormat="1" x14ac:dyDescent="0.2">
      <c r="A3447" s="314"/>
      <c r="B3447" s="322"/>
      <c r="C3447" s="323"/>
      <c r="D3447" s="323"/>
      <c r="E3447" s="311">
        <f t="shared" si="9"/>
        <v>0</v>
      </c>
      <c r="G3447" s="266"/>
      <c r="H3447" s="266"/>
    </row>
    <row r="3448" spans="1:8" s="311" customFormat="1" x14ac:dyDescent="0.2">
      <c r="A3448" s="314"/>
      <c r="B3448" s="322"/>
      <c r="C3448" s="323"/>
      <c r="D3448" s="323"/>
      <c r="E3448" s="311">
        <f t="shared" si="9"/>
        <v>0</v>
      </c>
      <c r="G3448" s="266"/>
      <c r="H3448" s="266"/>
    </row>
    <row r="3449" spans="1:8" s="311" customFormat="1" x14ac:dyDescent="0.2">
      <c r="A3449" s="314"/>
      <c r="B3449" s="322"/>
      <c r="C3449" s="323"/>
      <c r="D3449" s="323"/>
      <c r="E3449" s="311">
        <f t="shared" si="9"/>
        <v>0</v>
      </c>
      <c r="G3449" s="266"/>
      <c r="H3449" s="266"/>
    </row>
    <row r="3450" spans="1:8" s="311" customFormat="1" x14ac:dyDescent="0.2">
      <c r="A3450" s="314"/>
      <c r="B3450" s="322"/>
      <c r="C3450" s="323"/>
      <c r="D3450" s="323"/>
      <c r="E3450" s="311">
        <f t="shared" si="9"/>
        <v>0</v>
      </c>
      <c r="G3450" s="266"/>
      <c r="H3450" s="266"/>
    </row>
    <row r="3451" spans="1:8" s="311" customFormat="1" x14ac:dyDescent="0.2">
      <c r="A3451" s="314"/>
      <c r="B3451" s="322"/>
      <c r="C3451" s="323"/>
      <c r="D3451" s="323"/>
      <c r="E3451" s="311">
        <f t="shared" si="9"/>
        <v>0</v>
      </c>
      <c r="G3451" s="266"/>
      <c r="H3451" s="266"/>
    </row>
    <row r="3452" spans="1:8" s="311" customFormat="1" x14ac:dyDescent="0.2">
      <c r="A3452" s="314"/>
      <c r="B3452" s="322"/>
      <c r="C3452" s="323"/>
      <c r="D3452" s="323"/>
      <c r="E3452" s="311">
        <f t="shared" si="9"/>
        <v>0</v>
      </c>
      <c r="G3452" s="266"/>
      <c r="H3452" s="266"/>
    </row>
    <row r="3453" spans="1:8" s="311" customFormat="1" x14ac:dyDescent="0.2">
      <c r="A3453" s="314"/>
      <c r="B3453" s="322"/>
      <c r="C3453" s="323"/>
      <c r="D3453" s="323"/>
      <c r="E3453" s="311">
        <f t="shared" si="9"/>
        <v>0</v>
      </c>
      <c r="G3453" s="266"/>
      <c r="H3453" s="266"/>
    </row>
    <row r="3454" spans="1:8" s="311" customFormat="1" x14ac:dyDescent="0.2">
      <c r="A3454" s="314"/>
      <c r="B3454" s="322"/>
      <c r="C3454" s="323"/>
      <c r="D3454" s="323"/>
      <c r="E3454" s="311">
        <f t="shared" si="9"/>
        <v>0</v>
      </c>
      <c r="G3454" s="266"/>
      <c r="H3454" s="266"/>
    </row>
    <row r="3455" spans="1:8" s="311" customFormat="1" x14ac:dyDescent="0.2">
      <c r="A3455" s="314"/>
      <c r="B3455" s="322"/>
      <c r="C3455" s="323"/>
      <c r="D3455" s="323"/>
      <c r="E3455" s="311">
        <f t="shared" si="9"/>
        <v>0</v>
      </c>
      <c r="G3455" s="266"/>
      <c r="H3455" s="266"/>
    </row>
    <row r="3456" spans="1:8" s="311" customFormat="1" x14ac:dyDescent="0.2">
      <c r="A3456" s="314"/>
      <c r="B3456" s="322"/>
      <c r="C3456" s="323"/>
      <c r="D3456" s="323"/>
      <c r="E3456" s="311">
        <f t="shared" si="9"/>
        <v>0</v>
      </c>
      <c r="G3456" s="266"/>
      <c r="H3456" s="266"/>
    </row>
    <row r="3457" spans="1:8" s="311" customFormat="1" x14ac:dyDescent="0.2">
      <c r="A3457" s="314"/>
      <c r="B3457" s="322"/>
      <c r="C3457" s="323"/>
      <c r="D3457" s="323"/>
      <c r="E3457" s="311">
        <f t="shared" si="9"/>
        <v>0</v>
      </c>
      <c r="G3457" s="266"/>
      <c r="H3457" s="266"/>
    </row>
    <row r="3458" spans="1:8" s="311" customFormat="1" x14ac:dyDescent="0.2">
      <c r="A3458" s="314"/>
      <c r="B3458" s="322"/>
      <c r="C3458" s="323"/>
      <c r="D3458" s="323"/>
      <c r="E3458" s="311">
        <f t="shared" si="9"/>
        <v>0</v>
      </c>
      <c r="G3458" s="266"/>
      <c r="H3458" s="266"/>
    </row>
    <row r="3459" spans="1:8" s="311" customFormat="1" x14ac:dyDescent="0.2">
      <c r="A3459" s="314"/>
      <c r="B3459" s="322"/>
      <c r="C3459" s="323"/>
      <c r="D3459" s="323"/>
      <c r="E3459" s="311">
        <f t="shared" si="9"/>
        <v>0</v>
      </c>
      <c r="G3459" s="266"/>
      <c r="H3459" s="266"/>
    </row>
    <row r="3460" spans="1:8" s="311" customFormat="1" x14ac:dyDescent="0.2">
      <c r="A3460" s="314"/>
      <c r="B3460" s="322"/>
      <c r="C3460" s="323"/>
      <c r="D3460" s="323"/>
      <c r="E3460" s="311">
        <f t="shared" si="9"/>
        <v>0</v>
      </c>
      <c r="G3460" s="266"/>
      <c r="H3460" s="266"/>
    </row>
    <row r="3461" spans="1:8" s="311" customFormat="1" x14ac:dyDescent="0.2">
      <c r="A3461" s="314"/>
      <c r="B3461" s="322"/>
      <c r="C3461" s="323"/>
      <c r="D3461" s="323"/>
      <c r="E3461" s="311">
        <f t="shared" si="9"/>
        <v>0</v>
      </c>
      <c r="G3461" s="266"/>
      <c r="H3461" s="266"/>
    </row>
    <row r="3462" spans="1:8" s="311" customFormat="1" x14ac:dyDescent="0.2">
      <c r="A3462" s="314"/>
      <c r="B3462" s="322"/>
      <c r="C3462" s="323"/>
      <c r="D3462" s="323"/>
      <c r="E3462" s="311">
        <f t="shared" si="9"/>
        <v>0</v>
      </c>
      <c r="G3462" s="266"/>
      <c r="H3462" s="266"/>
    </row>
    <row r="3463" spans="1:8" s="311" customFormat="1" x14ac:dyDescent="0.2">
      <c r="A3463" s="314"/>
      <c r="B3463" s="322"/>
      <c r="C3463" s="323"/>
      <c r="D3463" s="323"/>
      <c r="E3463" s="311">
        <f t="shared" si="9"/>
        <v>0</v>
      </c>
      <c r="G3463" s="266"/>
      <c r="H3463" s="266"/>
    </row>
    <row r="3464" spans="1:8" s="311" customFormat="1" x14ac:dyDescent="0.2">
      <c r="A3464" s="314"/>
      <c r="B3464" s="322"/>
      <c r="C3464" s="323"/>
      <c r="D3464" s="323"/>
      <c r="E3464" s="311">
        <f t="shared" si="9"/>
        <v>0</v>
      </c>
      <c r="G3464" s="266"/>
      <c r="H3464" s="266"/>
    </row>
    <row r="3465" spans="1:8" s="311" customFormat="1" x14ac:dyDescent="0.2">
      <c r="A3465" s="314"/>
      <c r="B3465" s="322"/>
      <c r="C3465" s="323"/>
      <c r="D3465" s="323"/>
      <c r="E3465" s="311">
        <f t="shared" si="9"/>
        <v>0</v>
      </c>
      <c r="G3465" s="266"/>
      <c r="H3465" s="266"/>
    </row>
    <row r="3466" spans="1:8" s="311" customFormat="1" x14ac:dyDescent="0.2">
      <c r="A3466" s="314"/>
      <c r="B3466" s="322"/>
      <c r="C3466" s="323"/>
      <c r="D3466" s="323"/>
      <c r="E3466" s="311">
        <f t="shared" si="9"/>
        <v>0</v>
      </c>
      <c r="G3466" s="266"/>
      <c r="H3466" s="266"/>
    </row>
    <row r="3467" spans="1:8" s="311" customFormat="1" x14ac:dyDescent="0.2">
      <c r="A3467" s="314"/>
      <c r="B3467" s="322"/>
      <c r="C3467" s="323"/>
      <c r="D3467" s="323"/>
      <c r="E3467" s="311">
        <f t="shared" si="9"/>
        <v>0</v>
      </c>
      <c r="G3467" s="266"/>
      <c r="H3467" s="266"/>
    </row>
    <row r="3468" spans="1:8" s="311" customFormat="1" x14ac:dyDescent="0.2">
      <c r="A3468" s="314"/>
      <c r="B3468" s="322"/>
      <c r="C3468" s="323"/>
      <c r="D3468" s="323"/>
      <c r="E3468" s="311">
        <f t="shared" si="9"/>
        <v>0</v>
      </c>
      <c r="G3468" s="266"/>
      <c r="H3468" s="266"/>
    </row>
    <row r="3469" spans="1:8" s="311" customFormat="1" x14ac:dyDescent="0.2">
      <c r="A3469" s="314"/>
      <c r="B3469" s="322"/>
      <c r="C3469" s="323"/>
      <c r="D3469" s="323"/>
      <c r="E3469" s="311">
        <f t="shared" si="9"/>
        <v>0</v>
      </c>
      <c r="G3469" s="266"/>
      <c r="H3469" s="266"/>
    </row>
    <row r="3470" spans="1:8" s="311" customFormat="1" x14ac:dyDescent="0.2">
      <c r="A3470" s="314"/>
      <c r="B3470" s="322"/>
      <c r="C3470" s="323"/>
      <c r="D3470" s="323"/>
      <c r="E3470" s="311">
        <f t="shared" si="9"/>
        <v>0</v>
      </c>
      <c r="G3470" s="266"/>
      <c r="H3470" s="266"/>
    </row>
    <row r="3471" spans="1:8" s="311" customFormat="1" x14ac:dyDescent="0.2">
      <c r="A3471" s="314"/>
      <c r="B3471" s="322"/>
      <c r="C3471" s="323"/>
      <c r="D3471" s="323"/>
      <c r="E3471" s="311">
        <f t="shared" si="9"/>
        <v>0</v>
      </c>
      <c r="G3471" s="266"/>
      <c r="H3471" s="266"/>
    </row>
    <row r="3472" spans="1:8" s="311" customFormat="1" x14ac:dyDescent="0.2">
      <c r="A3472" s="314"/>
      <c r="B3472" s="322"/>
      <c r="C3472" s="323"/>
      <c r="D3472" s="323"/>
      <c r="E3472" s="311">
        <f t="shared" si="9"/>
        <v>0</v>
      </c>
      <c r="G3472" s="266"/>
      <c r="H3472" s="266"/>
    </row>
    <row r="3473" spans="1:8" s="311" customFormat="1" x14ac:dyDescent="0.2">
      <c r="A3473" s="314"/>
      <c r="B3473" s="322"/>
      <c r="C3473" s="323"/>
      <c r="D3473" s="323"/>
      <c r="E3473" s="311">
        <f t="shared" si="9"/>
        <v>0</v>
      </c>
      <c r="G3473" s="266"/>
      <c r="H3473" s="266"/>
    </row>
    <row r="3474" spans="1:8" s="311" customFormat="1" x14ac:dyDescent="0.2">
      <c r="A3474" s="314"/>
      <c r="B3474" s="322"/>
      <c r="C3474" s="323"/>
      <c r="D3474" s="323"/>
      <c r="E3474" s="311">
        <f t="shared" si="9"/>
        <v>0</v>
      </c>
      <c r="G3474" s="266"/>
      <c r="H3474" s="266"/>
    </row>
    <row r="3475" spans="1:8" s="311" customFormat="1" x14ac:dyDescent="0.2">
      <c r="A3475" s="314"/>
      <c r="B3475" s="322"/>
      <c r="C3475" s="323"/>
      <c r="D3475" s="323"/>
      <c r="E3475" s="311">
        <f t="shared" si="9"/>
        <v>0</v>
      </c>
      <c r="G3475" s="266"/>
      <c r="H3475" s="266"/>
    </row>
    <row r="3476" spans="1:8" s="311" customFormat="1" x14ac:dyDescent="0.2">
      <c r="A3476" s="314"/>
      <c r="B3476" s="322"/>
      <c r="C3476" s="323"/>
      <c r="D3476" s="323"/>
      <c r="E3476" s="311">
        <f t="shared" si="9"/>
        <v>0</v>
      </c>
      <c r="G3476" s="266"/>
      <c r="H3476" s="266"/>
    </row>
    <row r="3477" spans="1:8" s="311" customFormat="1" x14ac:dyDescent="0.2">
      <c r="A3477" s="314"/>
      <c r="B3477" s="322"/>
      <c r="C3477" s="323"/>
      <c r="D3477" s="323"/>
      <c r="E3477" s="311">
        <f t="shared" si="9"/>
        <v>0</v>
      </c>
      <c r="G3477" s="266"/>
      <c r="H3477" s="266"/>
    </row>
    <row r="3478" spans="1:8" s="311" customFormat="1" x14ac:dyDescent="0.2">
      <c r="A3478" s="314"/>
      <c r="B3478" s="322"/>
      <c r="C3478" s="323"/>
      <c r="D3478" s="323"/>
      <c r="E3478" s="311">
        <f t="shared" si="9"/>
        <v>0</v>
      </c>
      <c r="G3478" s="266"/>
      <c r="H3478" s="266"/>
    </row>
    <row r="3479" spans="1:8" s="311" customFormat="1" x14ac:dyDescent="0.2">
      <c r="A3479" s="314"/>
      <c r="B3479" s="322"/>
      <c r="C3479" s="323"/>
      <c r="D3479" s="323"/>
      <c r="E3479" s="311">
        <f t="shared" si="9"/>
        <v>0</v>
      </c>
      <c r="G3479" s="266"/>
      <c r="H3479" s="266"/>
    </row>
    <row r="3480" spans="1:8" s="311" customFormat="1" x14ac:dyDescent="0.2">
      <c r="A3480" s="314"/>
      <c r="B3480" s="322"/>
      <c r="C3480" s="323"/>
      <c r="D3480" s="323"/>
      <c r="E3480" s="311">
        <f t="shared" ref="E3480:E3543" si="10">F3480*C3480</f>
        <v>0</v>
      </c>
      <c r="G3480" s="266"/>
      <c r="H3480" s="266"/>
    </row>
    <row r="3481" spans="1:8" s="311" customFormat="1" x14ac:dyDescent="0.2">
      <c r="A3481" s="314"/>
      <c r="B3481" s="322"/>
      <c r="C3481" s="323"/>
      <c r="D3481" s="323"/>
      <c r="E3481" s="311">
        <f t="shared" si="10"/>
        <v>0</v>
      </c>
      <c r="G3481" s="266"/>
      <c r="H3481" s="266"/>
    </row>
    <row r="3482" spans="1:8" s="311" customFormat="1" x14ac:dyDescent="0.2">
      <c r="A3482" s="314"/>
      <c r="B3482" s="322"/>
      <c r="C3482" s="323"/>
      <c r="D3482" s="323"/>
      <c r="E3482" s="311">
        <f t="shared" si="10"/>
        <v>0</v>
      </c>
      <c r="G3482" s="266"/>
      <c r="H3482" s="266"/>
    </row>
    <row r="3483" spans="1:8" s="311" customFormat="1" x14ac:dyDescent="0.2">
      <c r="A3483" s="314"/>
      <c r="B3483" s="322"/>
      <c r="C3483" s="323"/>
      <c r="D3483" s="323"/>
      <c r="E3483" s="311">
        <f t="shared" si="10"/>
        <v>0</v>
      </c>
      <c r="G3483" s="266"/>
      <c r="H3483" s="266"/>
    </row>
    <row r="3484" spans="1:8" s="311" customFormat="1" x14ac:dyDescent="0.2">
      <c r="A3484" s="314"/>
      <c r="B3484" s="322"/>
      <c r="C3484" s="323"/>
      <c r="D3484" s="323"/>
      <c r="E3484" s="311">
        <f t="shared" si="10"/>
        <v>0</v>
      </c>
      <c r="G3484" s="266"/>
      <c r="H3484" s="266"/>
    </row>
    <row r="3485" spans="1:8" s="311" customFormat="1" x14ac:dyDescent="0.2">
      <c r="A3485" s="314"/>
      <c r="B3485" s="322"/>
      <c r="C3485" s="323"/>
      <c r="D3485" s="323"/>
      <c r="E3485" s="311">
        <f t="shared" si="10"/>
        <v>0</v>
      </c>
      <c r="G3485" s="266"/>
      <c r="H3485" s="266"/>
    </row>
    <row r="3486" spans="1:8" s="311" customFormat="1" x14ac:dyDescent="0.2">
      <c r="A3486" s="314"/>
      <c r="B3486" s="322"/>
      <c r="C3486" s="323"/>
      <c r="D3486" s="323"/>
      <c r="E3486" s="311">
        <f t="shared" si="10"/>
        <v>0</v>
      </c>
      <c r="G3486" s="266"/>
      <c r="H3486" s="266"/>
    </row>
    <row r="3487" spans="1:8" s="311" customFormat="1" x14ac:dyDescent="0.2">
      <c r="A3487" s="314"/>
      <c r="B3487" s="322"/>
      <c r="C3487" s="323"/>
      <c r="D3487" s="323"/>
      <c r="E3487" s="311">
        <f t="shared" si="10"/>
        <v>0</v>
      </c>
      <c r="G3487" s="266"/>
      <c r="H3487" s="266"/>
    </row>
    <row r="3488" spans="1:8" s="311" customFormat="1" x14ac:dyDescent="0.2">
      <c r="A3488" s="314"/>
      <c r="B3488" s="322"/>
      <c r="C3488" s="323"/>
      <c r="D3488" s="323"/>
      <c r="E3488" s="311">
        <f t="shared" si="10"/>
        <v>0</v>
      </c>
      <c r="G3488" s="266"/>
      <c r="H3488" s="266"/>
    </row>
    <row r="3489" spans="1:8" s="311" customFormat="1" x14ac:dyDescent="0.2">
      <c r="A3489" s="314"/>
      <c r="B3489" s="322"/>
      <c r="C3489" s="323"/>
      <c r="D3489" s="323"/>
      <c r="E3489" s="311">
        <f t="shared" si="10"/>
        <v>0</v>
      </c>
      <c r="G3489" s="266"/>
      <c r="H3489" s="266"/>
    </row>
    <row r="3490" spans="1:8" s="311" customFormat="1" x14ac:dyDescent="0.2">
      <c r="A3490" s="314"/>
      <c r="B3490" s="322"/>
      <c r="C3490" s="323"/>
      <c r="D3490" s="323"/>
      <c r="E3490" s="311">
        <f t="shared" si="10"/>
        <v>0</v>
      </c>
      <c r="G3490" s="266"/>
      <c r="H3490" s="266"/>
    </row>
    <row r="3491" spans="1:8" s="311" customFormat="1" x14ac:dyDescent="0.2">
      <c r="A3491" s="314"/>
      <c r="B3491" s="322"/>
      <c r="C3491" s="323"/>
      <c r="D3491" s="323"/>
      <c r="E3491" s="311">
        <f t="shared" si="10"/>
        <v>0</v>
      </c>
      <c r="G3491" s="266"/>
      <c r="H3491" s="266"/>
    </row>
    <row r="3492" spans="1:8" s="311" customFormat="1" x14ac:dyDescent="0.2">
      <c r="A3492" s="314"/>
      <c r="B3492" s="322"/>
      <c r="C3492" s="323"/>
      <c r="D3492" s="323"/>
      <c r="E3492" s="311">
        <f t="shared" si="10"/>
        <v>0</v>
      </c>
      <c r="G3492" s="266"/>
      <c r="H3492" s="266"/>
    </row>
    <row r="3493" spans="1:8" s="311" customFormat="1" x14ac:dyDescent="0.2">
      <c r="A3493" s="314"/>
      <c r="B3493" s="322"/>
      <c r="C3493" s="323"/>
      <c r="D3493" s="323"/>
      <c r="E3493" s="311">
        <f t="shared" si="10"/>
        <v>0</v>
      </c>
      <c r="G3493" s="266"/>
      <c r="H3493" s="266"/>
    </row>
    <row r="3494" spans="1:8" s="311" customFormat="1" x14ac:dyDescent="0.2">
      <c r="A3494" s="314"/>
      <c r="B3494" s="322"/>
      <c r="C3494" s="323"/>
      <c r="D3494" s="323"/>
      <c r="E3494" s="311">
        <f t="shared" si="10"/>
        <v>0</v>
      </c>
      <c r="G3494" s="266"/>
      <c r="H3494" s="266"/>
    </row>
    <row r="3495" spans="1:8" s="311" customFormat="1" x14ac:dyDescent="0.2">
      <c r="A3495" s="314"/>
      <c r="B3495" s="322"/>
      <c r="C3495" s="323"/>
      <c r="D3495" s="323"/>
      <c r="E3495" s="311">
        <f t="shared" si="10"/>
        <v>0</v>
      </c>
      <c r="G3495" s="266"/>
      <c r="H3495" s="266"/>
    </row>
    <row r="3496" spans="1:8" s="311" customFormat="1" x14ac:dyDescent="0.2">
      <c r="A3496" s="314"/>
      <c r="B3496" s="322"/>
      <c r="C3496" s="323"/>
      <c r="D3496" s="323"/>
      <c r="E3496" s="311">
        <f t="shared" si="10"/>
        <v>0</v>
      </c>
      <c r="G3496" s="266"/>
      <c r="H3496" s="266"/>
    </row>
    <row r="3497" spans="1:8" s="311" customFormat="1" x14ac:dyDescent="0.2">
      <c r="A3497" s="314"/>
      <c r="B3497" s="322"/>
      <c r="C3497" s="323"/>
      <c r="D3497" s="323"/>
      <c r="E3497" s="311">
        <f t="shared" si="10"/>
        <v>0</v>
      </c>
      <c r="G3497" s="266"/>
      <c r="H3497" s="266"/>
    </row>
    <row r="3498" spans="1:8" s="311" customFormat="1" x14ac:dyDescent="0.2">
      <c r="A3498" s="314"/>
      <c r="B3498" s="322"/>
      <c r="C3498" s="323"/>
      <c r="D3498" s="323"/>
      <c r="E3498" s="311">
        <f t="shared" si="10"/>
        <v>0</v>
      </c>
      <c r="G3498" s="266"/>
      <c r="H3498" s="266"/>
    </row>
    <row r="3499" spans="1:8" s="311" customFormat="1" x14ac:dyDescent="0.2">
      <c r="A3499" s="314"/>
      <c r="B3499" s="322"/>
      <c r="C3499" s="323"/>
      <c r="D3499" s="323"/>
      <c r="E3499" s="311">
        <f t="shared" si="10"/>
        <v>0</v>
      </c>
      <c r="G3499" s="266"/>
      <c r="H3499" s="266"/>
    </row>
    <row r="3500" spans="1:8" s="311" customFormat="1" x14ac:dyDescent="0.2">
      <c r="A3500" s="314"/>
      <c r="B3500" s="322"/>
      <c r="C3500" s="323"/>
      <c r="D3500" s="323"/>
      <c r="E3500" s="311">
        <f t="shared" si="10"/>
        <v>0</v>
      </c>
      <c r="G3500" s="266"/>
      <c r="H3500" s="266"/>
    </row>
    <row r="3501" spans="1:8" s="311" customFormat="1" x14ac:dyDescent="0.2">
      <c r="A3501" s="314"/>
      <c r="B3501" s="322"/>
      <c r="C3501" s="323"/>
      <c r="D3501" s="323"/>
      <c r="E3501" s="311">
        <f t="shared" si="10"/>
        <v>0</v>
      </c>
      <c r="G3501" s="266"/>
      <c r="H3501" s="266"/>
    </row>
    <row r="3502" spans="1:8" s="311" customFormat="1" x14ac:dyDescent="0.2">
      <c r="A3502" s="314"/>
      <c r="B3502" s="322"/>
      <c r="C3502" s="323"/>
      <c r="D3502" s="323"/>
      <c r="E3502" s="311">
        <f t="shared" si="10"/>
        <v>0</v>
      </c>
      <c r="G3502" s="266"/>
      <c r="H3502" s="266"/>
    </row>
    <row r="3503" spans="1:8" s="311" customFormat="1" x14ac:dyDescent="0.2">
      <c r="A3503" s="314"/>
      <c r="B3503" s="322"/>
      <c r="C3503" s="323"/>
      <c r="D3503" s="323"/>
      <c r="E3503" s="311">
        <f t="shared" si="10"/>
        <v>0</v>
      </c>
      <c r="G3503" s="266"/>
      <c r="H3503" s="266"/>
    </row>
    <row r="3504" spans="1:8" s="311" customFormat="1" x14ac:dyDescent="0.2">
      <c r="A3504" s="314"/>
      <c r="B3504" s="322"/>
      <c r="C3504" s="323"/>
      <c r="D3504" s="323"/>
      <c r="E3504" s="311">
        <f t="shared" si="10"/>
        <v>0</v>
      </c>
      <c r="G3504" s="266"/>
      <c r="H3504" s="266"/>
    </row>
    <row r="3505" spans="1:8" s="311" customFormat="1" x14ac:dyDescent="0.2">
      <c r="A3505" s="314"/>
      <c r="B3505" s="322"/>
      <c r="C3505" s="323"/>
      <c r="D3505" s="323"/>
      <c r="E3505" s="311">
        <f t="shared" si="10"/>
        <v>0</v>
      </c>
      <c r="G3505" s="266"/>
      <c r="H3505" s="266"/>
    </row>
    <row r="3506" spans="1:8" s="311" customFormat="1" x14ac:dyDescent="0.2">
      <c r="A3506" s="314"/>
      <c r="B3506" s="322"/>
      <c r="C3506" s="323"/>
      <c r="D3506" s="323"/>
      <c r="E3506" s="311">
        <f t="shared" si="10"/>
        <v>0</v>
      </c>
      <c r="G3506" s="266"/>
      <c r="H3506" s="266"/>
    </row>
    <row r="3507" spans="1:8" s="311" customFormat="1" x14ac:dyDescent="0.2">
      <c r="A3507" s="314"/>
      <c r="B3507" s="322"/>
      <c r="C3507" s="323"/>
      <c r="D3507" s="323"/>
      <c r="E3507" s="311">
        <f t="shared" si="10"/>
        <v>0</v>
      </c>
      <c r="G3507" s="266"/>
      <c r="H3507" s="266"/>
    </row>
    <row r="3508" spans="1:8" s="311" customFormat="1" x14ac:dyDescent="0.2">
      <c r="A3508" s="314"/>
      <c r="B3508" s="322"/>
      <c r="C3508" s="323"/>
      <c r="D3508" s="323"/>
      <c r="E3508" s="311">
        <f t="shared" si="10"/>
        <v>0</v>
      </c>
      <c r="G3508" s="266"/>
      <c r="H3508" s="266"/>
    </row>
    <row r="3509" spans="1:8" s="311" customFormat="1" x14ac:dyDescent="0.2">
      <c r="A3509" s="314"/>
      <c r="B3509" s="322"/>
      <c r="C3509" s="323"/>
      <c r="D3509" s="323"/>
      <c r="E3509" s="311">
        <f t="shared" si="10"/>
        <v>0</v>
      </c>
      <c r="G3509" s="266"/>
      <c r="H3509" s="266"/>
    </row>
    <row r="3510" spans="1:8" s="311" customFormat="1" x14ac:dyDescent="0.2">
      <c r="A3510" s="314"/>
      <c r="B3510" s="322"/>
      <c r="C3510" s="323"/>
      <c r="D3510" s="323"/>
      <c r="E3510" s="311">
        <f t="shared" si="10"/>
        <v>0</v>
      </c>
      <c r="G3510" s="266"/>
      <c r="H3510" s="266"/>
    </row>
    <row r="3511" spans="1:8" s="311" customFormat="1" x14ac:dyDescent="0.2">
      <c r="A3511" s="314"/>
      <c r="B3511" s="322"/>
      <c r="C3511" s="323"/>
      <c r="D3511" s="323"/>
      <c r="E3511" s="311">
        <f t="shared" si="10"/>
        <v>0</v>
      </c>
      <c r="G3511" s="266"/>
      <c r="H3511" s="266"/>
    </row>
    <row r="3512" spans="1:8" s="311" customFormat="1" x14ac:dyDescent="0.2">
      <c r="A3512" s="314"/>
      <c r="B3512" s="322"/>
      <c r="C3512" s="323"/>
      <c r="D3512" s="323"/>
      <c r="E3512" s="311">
        <f t="shared" si="10"/>
        <v>0</v>
      </c>
      <c r="G3512" s="266"/>
      <c r="H3512" s="266"/>
    </row>
    <row r="3513" spans="1:8" s="311" customFormat="1" x14ac:dyDescent="0.2">
      <c r="A3513" s="314"/>
      <c r="B3513" s="322"/>
      <c r="C3513" s="323"/>
      <c r="D3513" s="323"/>
      <c r="E3513" s="311">
        <f t="shared" si="10"/>
        <v>0</v>
      </c>
      <c r="G3513" s="266"/>
      <c r="H3513" s="266"/>
    </row>
    <row r="3514" spans="1:8" s="311" customFormat="1" x14ac:dyDescent="0.2">
      <c r="A3514" s="314"/>
      <c r="B3514" s="322"/>
      <c r="C3514" s="323"/>
      <c r="D3514" s="323"/>
      <c r="E3514" s="311">
        <f t="shared" si="10"/>
        <v>0</v>
      </c>
      <c r="G3514" s="266"/>
      <c r="H3514" s="266"/>
    </row>
    <row r="3515" spans="1:8" s="311" customFormat="1" x14ac:dyDescent="0.2">
      <c r="A3515" s="314"/>
      <c r="B3515" s="322"/>
      <c r="C3515" s="323"/>
      <c r="D3515" s="323"/>
      <c r="E3515" s="311">
        <f t="shared" si="10"/>
        <v>0</v>
      </c>
      <c r="G3515" s="266"/>
      <c r="H3515" s="266"/>
    </row>
    <row r="3516" spans="1:8" s="311" customFormat="1" x14ac:dyDescent="0.2">
      <c r="A3516" s="314"/>
      <c r="B3516" s="322"/>
      <c r="C3516" s="323"/>
      <c r="D3516" s="323"/>
      <c r="E3516" s="311">
        <f t="shared" si="10"/>
        <v>0</v>
      </c>
      <c r="G3516" s="266"/>
      <c r="H3516" s="266"/>
    </row>
    <row r="3517" spans="1:8" s="311" customFormat="1" x14ac:dyDescent="0.2">
      <c r="A3517" s="314"/>
      <c r="B3517" s="322"/>
      <c r="C3517" s="323"/>
      <c r="D3517" s="323"/>
      <c r="E3517" s="311">
        <f t="shared" si="10"/>
        <v>0</v>
      </c>
      <c r="G3517" s="266"/>
      <c r="H3517" s="266"/>
    </row>
    <row r="3518" spans="1:8" s="311" customFormat="1" x14ac:dyDescent="0.2">
      <c r="A3518" s="314"/>
      <c r="B3518" s="322"/>
      <c r="C3518" s="323"/>
      <c r="D3518" s="323"/>
      <c r="E3518" s="311">
        <f t="shared" si="10"/>
        <v>0</v>
      </c>
      <c r="G3518" s="266"/>
      <c r="H3518" s="266"/>
    </row>
    <row r="3519" spans="1:8" s="311" customFormat="1" x14ac:dyDescent="0.2">
      <c r="A3519" s="314"/>
      <c r="B3519" s="322"/>
      <c r="C3519" s="323"/>
      <c r="D3519" s="323"/>
      <c r="E3519" s="311">
        <f t="shared" si="10"/>
        <v>0</v>
      </c>
      <c r="G3519" s="266"/>
      <c r="H3519" s="266"/>
    </row>
    <row r="3520" spans="1:8" s="311" customFormat="1" x14ac:dyDescent="0.2">
      <c r="A3520" s="314"/>
      <c r="B3520" s="322"/>
      <c r="C3520" s="323"/>
      <c r="D3520" s="323"/>
      <c r="E3520" s="311">
        <f t="shared" si="10"/>
        <v>0</v>
      </c>
      <c r="G3520" s="266"/>
      <c r="H3520" s="266"/>
    </row>
    <row r="3521" spans="1:8" s="311" customFormat="1" x14ac:dyDescent="0.2">
      <c r="A3521" s="314"/>
      <c r="B3521" s="322"/>
      <c r="C3521" s="323"/>
      <c r="D3521" s="323"/>
      <c r="E3521" s="311">
        <f t="shared" si="10"/>
        <v>0</v>
      </c>
      <c r="G3521" s="266"/>
      <c r="H3521" s="266"/>
    </row>
    <row r="3522" spans="1:8" s="311" customFormat="1" x14ac:dyDescent="0.2">
      <c r="A3522" s="314"/>
      <c r="B3522" s="322"/>
      <c r="C3522" s="323"/>
      <c r="D3522" s="323"/>
      <c r="E3522" s="311">
        <f t="shared" si="10"/>
        <v>0</v>
      </c>
      <c r="G3522" s="266"/>
      <c r="H3522" s="266"/>
    </row>
    <row r="3523" spans="1:8" s="311" customFormat="1" x14ac:dyDescent="0.2">
      <c r="A3523" s="314"/>
      <c r="B3523" s="322"/>
      <c r="C3523" s="323"/>
      <c r="D3523" s="323"/>
      <c r="E3523" s="311">
        <f t="shared" si="10"/>
        <v>0</v>
      </c>
      <c r="G3523" s="266"/>
      <c r="H3523" s="266"/>
    </row>
    <row r="3524" spans="1:8" s="311" customFormat="1" x14ac:dyDescent="0.2">
      <c r="A3524" s="314"/>
      <c r="B3524" s="322"/>
      <c r="C3524" s="323"/>
      <c r="D3524" s="323"/>
      <c r="E3524" s="311">
        <f t="shared" si="10"/>
        <v>0</v>
      </c>
      <c r="G3524" s="266"/>
      <c r="H3524" s="266"/>
    </row>
    <row r="3525" spans="1:8" s="311" customFormat="1" x14ac:dyDescent="0.2">
      <c r="A3525" s="314"/>
      <c r="B3525" s="322"/>
      <c r="C3525" s="323"/>
      <c r="D3525" s="323"/>
      <c r="E3525" s="311">
        <f t="shared" si="10"/>
        <v>0</v>
      </c>
      <c r="G3525" s="266"/>
      <c r="H3525" s="266"/>
    </row>
    <row r="3526" spans="1:8" s="311" customFormat="1" x14ac:dyDescent="0.2">
      <c r="A3526" s="314"/>
      <c r="B3526" s="322"/>
      <c r="C3526" s="323"/>
      <c r="D3526" s="323"/>
      <c r="E3526" s="311">
        <f t="shared" si="10"/>
        <v>0</v>
      </c>
      <c r="G3526" s="266"/>
      <c r="H3526" s="266"/>
    </row>
    <row r="3527" spans="1:8" s="311" customFormat="1" x14ac:dyDescent="0.2">
      <c r="A3527" s="314"/>
      <c r="B3527" s="322"/>
      <c r="C3527" s="323"/>
      <c r="D3527" s="323"/>
      <c r="E3527" s="311">
        <f t="shared" si="10"/>
        <v>0</v>
      </c>
      <c r="G3527" s="266"/>
      <c r="H3527" s="266"/>
    </row>
    <row r="3528" spans="1:8" s="311" customFormat="1" x14ac:dyDescent="0.2">
      <c r="A3528" s="314"/>
      <c r="B3528" s="322"/>
      <c r="C3528" s="323"/>
      <c r="D3528" s="323"/>
      <c r="E3528" s="311">
        <f t="shared" si="10"/>
        <v>0</v>
      </c>
      <c r="G3528" s="266"/>
      <c r="H3528" s="266"/>
    </row>
    <row r="3529" spans="1:8" s="311" customFormat="1" x14ac:dyDescent="0.2">
      <c r="A3529" s="314"/>
      <c r="B3529" s="322"/>
      <c r="C3529" s="323"/>
      <c r="D3529" s="323"/>
      <c r="E3529" s="311">
        <f t="shared" si="10"/>
        <v>0</v>
      </c>
      <c r="G3529" s="266"/>
      <c r="H3529" s="266"/>
    </row>
    <row r="3530" spans="1:8" s="311" customFormat="1" x14ac:dyDescent="0.2">
      <c r="A3530" s="314"/>
      <c r="B3530" s="322"/>
      <c r="C3530" s="323"/>
      <c r="D3530" s="323"/>
      <c r="E3530" s="311">
        <f t="shared" si="10"/>
        <v>0</v>
      </c>
      <c r="G3530" s="266"/>
      <c r="H3530" s="266"/>
    </row>
    <row r="3531" spans="1:8" s="311" customFormat="1" x14ac:dyDescent="0.2">
      <c r="A3531" s="314"/>
      <c r="B3531" s="322"/>
      <c r="C3531" s="323"/>
      <c r="D3531" s="323"/>
      <c r="E3531" s="311">
        <f t="shared" si="10"/>
        <v>0</v>
      </c>
      <c r="G3531" s="266"/>
      <c r="H3531" s="266"/>
    </row>
    <row r="3532" spans="1:8" s="311" customFormat="1" x14ac:dyDescent="0.2">
      <c r="A3532" s="314"/>
      <c r="B3532" s="322"/>
      <c r="C3532" s="323"/>
      <c r="D3532" s="323"/>
      <c r="E3532" s="311">
        <f t="shared" si="10"/>
        <v>0</v>
      </c>
      <c r="G3532" s="266"/>
      <c r="H3532" s="266"/>
    </row>
    <row r="3533" spans="1:8" s="311" customFormat="1" x14ac:dyDescent="0.2">
      <c r="A3533" s="314"/>
      <c r="B3533" s="322"/>
      <c r="C3533" s="323"/>
      <c r="D3533" s="323"/>
      <c r="E3533" s="311">
        <f t="shared" si="10"/>
        <v>0</v>
      </c>
      <c r="G3533" s="266"/>
      <c r="H3533" s="266"/>
    </row>
    <row r="3534" spans="1:8" s="311" customFormat="1" x14ac:dyDescent="0.2">
      <c r="A3534" s="314"/>
      <c r="B3534" s="322"/>
      <c r="C3534" s="323"/>
      <c r="D3534" s="323"/>
      <c r="E3534" s="311">
        <f t="shared" si="10"/>
        <v>0</v>
      </c>
      <c r="G3534" s="266"/>
      <c r="H3534" s="266"/>
    </row>
    <row r="3535" spans="1:8" s="311" customFormat="1" x14ac:dyDescent="0.2">
      <c r="A3535" s="314"/>
      <c r="B3535" s="322"/>
      <c r="C3535" s="323"/>
      <c r="D3535" s="323"/>
      <c r="E3535" s="311">
        <f t="shared" si="10"/>
        <v>0</v>
      </c>
      <c r="G3535" s="266"/>
      <c r="H3535" s="266"/>
    </row>
    <row r="3536" spans="1:8" s="311" customFormat="1" x14ac:dyDescent="0.2">
      <c r="A3536" s="314"/>
      <c r="B3536" s="322"/>
      <c r="C3536" s="323"/>
      <c r="D3536" s="323"/>
      <c r="E3536" s="311">
        <f t="shared" si="10"/>
        <v>0</v>
      </c>
      <c r="G3536" s="266"/>
      <c r="H3536" s="266"/>
    </row>
    <row r="3537" spans="1:8" s="311" customFormat="1" x14ac:dyDescent="0.2">
      <c r="A3537" s="314"/>
      <c r="B3537" s="322"/>
      <c r="C3537" s="323"/>
      <c r="D3537" s="323"/>
      <c r="E3537" s="311">
        <f t="shared" si="10"/>
        <v>0</v>
      </c>
      <c r="G3537" s="266"/>
      <c r="H3537" s="266"/>
    </row>
    <row r="3538" spans="1:8" s="311" customFormat="1" x14ac:dyDescent="0.2">
      <c r="A3538" s="314"/>
      <c r="B3538" s="322"/>
      <c r="C3538" s="323"/>
      <c r="D3538" s="323"/>
      <c r="E3538" s="311">
        <f t="shared" si="10"/>
        <v>0</v>
      </c>
      <c r="G3538" s="266"/>
      <c r="H3538" s="266"/>
    </row>
    <row r="3539" spans="1:8" s="311" customFormat="1" x14ac:dyDescent="0.2">
      <c r="A3539" s="314"/>
      <c r="B3539" s="322"/>
      <c r="C3539" s="323"/>
      <c r="D3539" s="323"/>
      <c r="E3539" s="311">
        <f t="shared" si="10"/>
        <v>0</v>
      </c>
      <c r="G3539" s="266"/>
      <c r="H3539" s="266"/>
    </row>
    <row r="3540" spans="1:8" s="311" customFormat="1" x14ac:dyDescent="0.2">
      <c r="A3540" s="314"/>
      <c r="B3540" s="322"/>
      <c r="C3540" s="323"/>
      <c r="D3540" s="323"/>
      <c r="E3540" s="311">
        <f t="shared" si="10"/>
        <v>0</v>
      </c>
      <c r="G3540" s="266"/>
      <c r="H3540" s="266"/>
    </row>
    <row r="3541" spans="1:8" s="311" customFormat="1" x14ac:dyDescent="0.2">
      <c r="A3541" s="314"/>
      <c r="B3541" s="322"/>
      <c r="C3541" s="323"/>
      <c r="D3541" s="323"/>
      <c r="E3541" s="311">
        <f t="shared" si="10"/>
        <v>0</v>
      </c>
      <c r="G3541" s="266"/>
      <c r="H3541" s="266"/>
    </row>
    <row r="3542" spans="1:8" s="311" customFormat="1" x14ac:dyDescent="0.2">
      <c r="A3542" s="314"/>
      <c r="B3542" s="322"/>
      <c r="C3542" s="323"/>
      <c r="D3542" s="323"/>
      <c r="E3542" s="311">
        <f t="shared" si="10"/>
        <v>0</v>
      </c>
      <c r="G3542" s="266"/>
      <c r="H3542" s="266"/>
    </row>
    <row r="3543" spans="1:8" s="311" customFormat="1" x14ac:dyDescent="0.2">
      <c r="A3543" s="314"/>
      <c r="B3543" s="322"/>
      <c r="C3543" s="323"/>
      <c r="D3543" s="323"/>
      <c r="E3543" s="311">
        <f t="shared" si="10"/>
        <v>0</v>
      </c>
      <c r="G3543" s="266"/>
      <c r="H3543" s="266"/>
    </row>
    <row r="3544" spans="1:8" s="311" customFormat="1" x14ac:dyDescent="0.2">
      <c r="A3544" s="314"/>
      <c r="B3544" s="322"/>
      <c r="C3544" s="323"/>
      <c r="D3544" s="323"/>
      <c r="E3544" s="311">
        <f t="shared" ref="E3544:E3607" si="11">F3544*C3544</f>
        <v>0</v>
      </c>
      <c r="G3544" s="266"/>
      <c r="H3544" s="266"/>
    </row>
    <row r="3545" spans="1:8" s="311" customFormat="1" x14ac:dyDescent="0.2">
      <c r="A3545" s="314"/>
      <c r="B3545" s="322"/>
      <c r="C3545" s="323"/>
      <c r="D3545" s="323"/>
      <c r="E3545" s="311">
        <f t="shared" si="11"/>
        <v>0</v>
      </c>
      <c r="G3545" s="266"/>
      <c r="H3545" s="266"/>
    </row>
    <row r="3546" spans="1:8" s="311" customFormat="1" x14ac:dyDescent="0.2">
      <c r="A3546" s="314"/>
      <c r="B3546" s="322"/>
      <c r="C3546" s="323"/>
      <c r="D3546" s="323"/>
      <c r="E3546" s="311">
        <f t="shared" si="11"/>
        <v>0</v>
      </c>
      <c r="G3546" s="266"/>
      <c r="H3546" s="266"/>
    </row>
    <row r="3547" spans="1:8" s="311" customFormat="1" x14ac:dyDescent="0.2">
      <c r="A3547" s="314"/>
      <c r="B3547" s="322"/>
      <c r="C3547" s="323"/>
      <c r="D3547" s="323"/>
      <c r="E3547" s="311">
        <f t="shared" si="11"/>
        <v>0</v>
      </c>
      <c r="G3547" s="266"/>
      <c r="H3547" s="266"/>
    </row>
    <row r="3548" spans="1:8" s="311" customFormat="1" x14ac:dyDescent="0.2">
      <c r="A3548" s="314"/>
      <c r="B3548" s="322"/>
      <c r="C3548" s="323"/>
      <c r="D3548" s="323"/>
      <c r="E3548" s="311">
        <f t="shared" si="11"/>
        <v>0</v>
      </c>
      <c r="G3548" s="266"/>
      <c r="H3548" s="266"/>
    </row>
    <row r="3549" spans="1:8" s="311" customFormat="1" x14ac:dyDescent="0.2">
      <c r="A3549" s="314"/>
      <c r="B3549" s="322"/>
      <c r="C3549" s="323"/>
      <c r="D3549" s="323"/>
      <c r="E3549" s="311">
        <f t="shared" si="11"/>
        <v>0</v>
      </c>
      <c r="G3549" s="266"/>
      <c r="H3549" s="266"/>
    </row>
    <row r="3550" spans="1:8" s="311" customFormat="1" x14ac:dyDescent="0.2">
      <c r="A3550" s="314"/>
      <c r="B3550" s="322"/>
      <c r="C3550" s="323"/>
      <c r="D3550" s="323"/>
      <c r="E3550" s="311">
        <f t="shared" si="11"/>
        <v>0</v>
      </c>
      <c r="G3550" s="266"/>
      <c r="H3550" s="266"/>
    </row>
    <row r="3551" spans="1:8" s="311" customFormat="1" x14ac:dyDescent="0.2">
      <c r="A3551" s="314"/>
      <c r="B3551" s="322"/>
      <c r="C3551" s="323"/>
      <c r="D3551" s="323"/>
      <c r="E3551" s="311">
        <f t="shared" si="11"/>
        <v>0</v>
      </c>
      <c r="G3551" s="266"/>
      <c r="H3551" s="266"/>
    </row>
    <row r="3552" spans="1:8" s="311" customFormat="1" x14ac:dyDescent="0.2">
      <c r="A3552" s="314"/>
      <c r="B3552" s="322"/>
      <c r="C3552" s="323"/>
      <c r="D3552" s="323"/>
      <c r="E3552" s="311">
        <f t="shared" si="11"/>
        <v>0</v>
      </c>
      <c r="G3552" s="266"/>
      <c r="H3552" s="266"/>
    </row>
    <row r="3553" spans="1:8" s="311" customFormat="1" x14ac:dyDescent="0.2">
      <c r="A3553" s="314"/>
      <c r="B3553" s="322"/>
      <c r="C3553" s="323"/>
      <c r="D3553" s="323"/>
      <c r="E3553" s="311">
        <f t="shared" si="11"/>
        <v>0</v>
      </c>
      <c r="G3553" s="266"/>
      <c r="H3553" s="266"/>
    </row>
    <row r="3554" spans="1:8" s="311" customFormat="1" x14ac:dyDescent="0.2">
      <c r="A3554" s="314"/>
      <c r="B3554" s="322"/>
      <c r="C3554" s="323"/>
      <c r="D3554" s="323"/>
      <c r="E3554" s="311">
        <f t="shared" si="11"/>
        <v>0</v>
      </c>
      <c r="G3554" s="266"/>
      <c r="H3554" s="266"/>
    </row>
    <row r="3555" spans="1:8" s="311" customFormat="1" x14ac:dyDescent="0.2">
      <c r="A3555" s="314"/>
      <c r="B3555" s="322"/>
      <c r="C3555" s="323"/>
      <c r="D3555" s="323"/>
      <c r="E3555" s="311">
        <f t="shared" si="11"/>
        <v>0</v>
      </c>
      <c r="G3555" s="266"/>
      <c r="H3555" s="266"/>
    </row>
    <row r="3556" spans="1:8" s="311" customFormat="1" x14ac:dyDescent="0.2">
      <c r="A3556" s="314"/>
      <c r="B3556" s="322"/>
      <c r="C3556" s="323"/>
      <c r="D3556" s="323"/>
      <c r="E3556" s="311">
        <f t="shared" si="11"/>
        <v>0</v>
      </c>
      <c r="G3556" s="266"/>
      <c r="H3556" s="266"/>
    </row>
    <row r="3557" spans="1:8" s="311" customFormat="1" x14ac:dyDescent="0.2">
      <c r="A3557" s="314"/>
      <c r="B3557" s="322"/>
      <c r="C3557" s="323"/>
      <c r="D3557" s="323"/>
      <c r="E3557" s="311">
        <f t="shared" si="11"/>
        <v>0</v>
      </c>
      <c r="G3557" s="266"/>
      <c r="H3557" s="266"/>
    </row>
    <row r="3558" spans="1:8" s="311" customFormat="1" x14ac:dyDescent="0.2">
      <c r="A3558" s="314"/>
      <c r="B3558" s="322"/>
      <c r="C3558" s="323"/>
      <c r="D3558" s="323"/>
      <c r="E3558" s="311">
        <f t="shared" si="11"/>
        <v>0</v>
      </c>
      <c r="G3558" s="266"/>
      <c r="H3558" s="266"/>
    </row>
    <row r="3559" spans="1:8" s="311" customFormat="1" x14ac:dyDescent="0.2">
      <c r="A3559" s="314"/>
      <c r="B3559" s="322"/>
      <c r="C3559" s="323"/>
      <c r="D3559" s="323"/>
      <c r="E3559" s="311">
        <f t="shared" si="11"/>
        <v>0</v>
      </c>
      <c r="G3559" s="266"/>
      <c r="H3559" s="266"/>
    </row>
    <row r="3560" spans="1:8" s="311" customFormat="1" x14ac:dyDescent="0.2">
      <c r="A3560" s="314"/>
      <c r="B3560" s="322"/>
      <c r="C3560" s="323"/>
      <c r="D3560" s="323"/>
      <c r="E3560" s="311">
        <f t="shared" si="11"/>
        <v>0</v>
      </c>
      <c r="G3560" s="266"/>
      <c r="H3560" s="266"/>
    </row>
    <row r="3561" spans="1:8" s="311" customFormat="1" x14ac:dyDescent="0.2">
      <c r="A3561" s="314"/>
      <c r="B3561" s="322"/>
      <c r="C3561" s="323"/>
      <c r="D3561" s="323"/>
      <c r="E3561" s="311">
        <f t="shared" si="11"/>
        <v>0</v>
      </c>
      <c r="G3561" s="266"/>
      <c r="H3561" s="266"/>
    </row>
    <row r="3562" spans="1:8" s="311" customFormat="1" x14ac:dyDescent="0.2">
      <c r="A3562" s="314"/>
      <c r="B3562" s="322"/>
      <c r="C3562" s="323"/>
      <c r="D3562" s="323"/>
      <c r="E3562" s="311">
        <f t="shared" si="11"/>
        <v>0</v>
      </c>
      <c r="G3562" s="266"/>
      <c r="H3562" s="266"/>
    </row>
    <row r="3563" spans="1:8" s="311" customFormat="1" x14ac:dyDescent="0.2">
      <c r="A3563" s="314"/>
      <c r="B3563" s="322"/>
      <c r="C3563" s="323"/>
      <c r="D3563" s="323"/>
      <c r="E3563" s="311">
        <f t="shared" si="11"/>
        <v>0</v>
      </c>
      <c r="G3563" s="266"/>
      <c r="H3563" s="266"/>
    </row>
    <row r="3564" spans="1:8" s="311" customFormat="1" x14ac:dyDescent="0.2">
      <c r="A3564" s="314"/>
      <c r="B3564" s="322"/>
      <c r="C3564" s="323"/>
      <c r="D3564" s="323"/>
      <c r="E3564" s="311">
        <f t="shared" si="11"/>
        <v>0</v>
      </c>
      <c r="G3564" s="266"/>
      <c r="H3564" s="266"/>
    </row>
    <row r="3565" spans="1:8" s="311" customFormat="1" x14ac:dyDescent="0.2">
      <c r="A3565" s="314"/>
      <c r="B3565" s="322"/>
      <c r="C3565" s="323"/>
      <c r="D3565" s="323"/>
      <c r="E3565" s="311">
        <f t="shared" si="11"/>
        <v>0</v>
      </c>
      <c r="G3565" s="266"/>
      <c r="H3565" s="266"/>
    </row>
    <row r="3566" spans="1:8" s="311" customFormat="1" x14ac:dyDescent="0.2">
      <c r="A3566" s="314"/>
      <c r="B3566" s="322"/>
      <c r="C3566" s="323"/>
      <c r="D3566" s="323"/>
      <c r="E3566" s="311">
        <f t="shared" si="11"/>
        <v>0</v>
      </c>
      <c r="G3566" s="266"/>
      <c r="H3566" s="266"/>
    </row>
    <row r="3567" spans="1:8" s="311" customFormat="1" x14ac:dyDescent="0.2">
      <c r="A3567" s="314"/>
      <c r="B3567" s="322"/>
      <c r="C3567" s="323"/>
      <c r="D3567" s="323"/>
      <c r="E3567" s="311">
        <f t="shared" si="11"/>
        <v>0</v>
      </c>
      <c r="G3567" s="266"/>
      <c r="H3567" s="266"/>
    </row>
    <row r="3568" spans="1:8" s="311" customFormat="1" x14ac:dyDescent="0.2">
      <c r="A3568" s="314"/>
      <c r="B3568" s="322"/>
      <c r="C3568" s="323"/>
      <c r="D3568" s="323"/>
      <c r="E3568" s="311">
        <f t="shared" si="11"/>
        <v>0</v>
      </c>
      <c r="G3568" s="266"/>
      <c r="H3568" s="266"/>
    </row>
    <row r="3569" spans="1:8" s="311" customFormat="1" x14ac:dyDescent="0.2">
      <c r="A3569" s="314"/>
      <c r="B3569" s="322"/>
      <c r="C3569" s="323"/>
      <c r="D3569" s="323"/>
      <c r="E3569" s="311">
        <f t="shared" si="11"/>
        <v>0</v>
      </c>
      <c r="G3569" s="266"/>
      <c r="H3569" s="266"/>
    </row>
    <row r="3570" spans="1:8" s="311" customFormat="1" x14ac:dyDescent="0.2">
      <c r="A3570" s="314"/>
      <c r="B3570" s="322"/>
      <c r="C3570" s="323"/>
      <c r="D3570" s="323"/>
      <c r="E3570" s="311">
        <f t="shared" si="11"/>
        <v>0</v>
      </c>
      <c r="G3570" s="266"/>
      <c r="H3570" s="266"/>
    </row>
    <row r="3571" spans="1:8" s="311" customFormat="1" x14ac:dyDescent="0.2">
      <c r="A3571" s="314"/>
      <c r="B3571" s="322"/>
      <c r="C3571" s="323"/>
      <c r="D3571" s="323"/>
      <c r="E3571" s="311">
        <f t="shared" si="11"/>
        <v>0</v>
      </c>
      <c r="G3571" s="266"/>
      <c r="H3571" s="266"/>
    </row>
    <row r="3572" spans="1:8" s="311" customFormat="1" x14ac:dyDescent="0.2">
      <c r="A3572" s="314"/>
      <c r="B3572" s="322"/>
      <c r="C3572" s="323"/>
      <c r="D3572" s="323"/>
      <c r="E3572" s="311">
        <f t="shared" si="11"/>
        <v>0</v>
      </c>
      <c r="G3572" s="266"/>
      <c r="H3572" s="266"/>
    </row>
    <row r="3573" spans="1:8" s="311" customFormat="1" x14ac:dyDescent="0.2">
      <c r="A3573" s="314"/>
      <c r="B3573" s="322"/>
      <c r="C3573" s="323"/>
      <c r="D3573" s="323"/>
      <c r="E3573" s="311">
        <f t="shared" si="11"/>
        <v>0</v>
      </c>
      <c r="G3573" s="266"/>
      <c r="H3573" s="266"/>
    </row>
    <row r="3574" spans="1:8" s="311" customFormat="1" x14ac:dyDescent="0.2">
      <c r="A3574" s="314"/>
      <c r="B3574" s="322"/>
      <c r="C3574" s="323"/>
      <c r="D3574" s="323"/>
      <c r="E3574" s="311">
        <f t="shared" si="11"/>
        <v>0</v>
      </c>
      <c r="G3574" s="266"/>
      <c r="H3574" s="266"/>
    </row>
    <row r="3575" spans="1:8" s="311" customFormat="1" x14ac:dyDescent="0.2">
      <c r="A3575" s="314"/>
      <c r="B3575" s="322"/>
      <c r="C3575" s="323"/>
      <c r="D3575" s="323"/>
      <c r="E3575" s="311">
        <f t="shared" si="11"/>
        <v>0</v>
      </c>
      <c r="G3575" s="266"/>
      <c r="H3575" s="266"/>
    </row>
    <row r="3576" spans="1:8" s="311" customFormat="1" x14ac:dyDescent="0.2">
      <c r="A3576" s="314"/>
      <c r="B3576" s="322"/>
      <c r="C3576" s="323"/>
      <c r="D3576" s="323"/>
      <c r="E3576" s="311">
        <f t="shared" si="11"/>
        <v>0</v>
      </c>
      <c r="G3576" s="266"/>
      <c r="H3576" s="266"/>
    </row>
    <row r="3577" spans="1:8" s="311" customFormat="1" x14ac:dyDescent="0.2">
      <c r="A3577" s="314"/>
      <c r="B3577" s="322"/>
      <c r="C3577" s="323"/>
      <c r="D3577" s="323"/>
      <c r="E3577" s="311">
        <f t="shared" si="11"/>
        <v>0</v>
      </c>
      <c r="G3577" s="266"/>
      <c r="H3577" s="266"/>
    </row>
    <row r="3578" spans="1:8" s="311" customFormat="1" x14ac:dyDescent="0.2">
      <c r="A3578" s="314"/>
      <c r="B3578" s="322"/>
      <c r="C3578" s="323"/>
      <c r="D3578" s="323"/>
      <c r="E3578" s="311">
        <f t="shared" si="11"/>
        <v>0</v>
      </c>
      <c r="G3578" s="266"/>
      <c r="H3578" s="266"/>
    </row>
    <row r="3579" spans="1:8" s="311" customFormat="1" x14ac:dyDescent="0.2">
      <c r="A3579" s="314"/>
      <c r="B3579" s="322"/>
      <c r="C3579" s="323"/>
      <c r="D3579" s="323"/>
      <c r="E3579" s="311">
        <f t="shared" si="11"/>
        <v>0</v>
      </c>
      <c r="G3579" s="266"/>
      <c r="H3579" s="266"/>
    </row>
    <row r="3580" spans="1:8" s="311" customFormat="1" x14ac:dyDescent="0.2">
      <c r="A3580" s="314"/>
      <c r="B3580" s="322"/>
      <c r="C3580" s="323"/>
      <c r="D3580" s="323"/>
      <c r="E3580" s="311">
        <f t="shared" si="11"/>
        <v>0</v>
      </c>
      <c r="G3580" s="266"/>
      <c r="H3580" s="266"/>
    </row>
    <row r="3581" spans="1:8" s="311" customFormat="1" x14ac:dyDescent="0.2">
      <c r="A3581" s="314"/>
      <c r="B3581" s="322"/>
      <c r="C3581" s="323"/>
      <c r="D3581" s="323"/>
      <c r="E3581" s="311">
        <f t="shared" si="11"/>
        <v>0</v>
      </c>
      <c r="G3581" s="266"/>
      <c r="H3581" s="266"/>
    </row>
    <row r="3582" spans="1:8" s="311" customFormat="1" x14ac:dyDescent="0.2">
      <c r="A3582" s="314"/>
      <c r="B3582" s="322"/>
      <c r="C3582" s="323"/>
      <c r="D3582" s="323"/>
      <c r="E3582" s="311">
        <f t="shared" si="11"/>
        <v>0</v>
      </c>
      <c r="G3582" s="266"/>
      <c r="H3582" s="266"/>
    </row>
    <row r="3583" spans="1:8" s="311" customFormat="1" x14ac:dyDescent="0.2">
      <c r="A3583" s="314"/>
      <c r="B3583" s="322"/>
      <c r="C3583" s="323"/>
      <c r="D3583" s="323"/>
      <c r="E3583" s="311">
        <f t="shared" si="11"/>
        <v>0</v>
      </c>
      <c r="G3583" s="266"/>
      <c r="H3583" s="266"/>
    </row>
    <row r="3584" spans="1:8" s="311" customFormat="1" x14ac:dyDescent="0.2">
      <c r="A3584" s="314"/>
      <c r="B3584" s="322"/>
      <c r="C3584" s="323"/>
      <c r="D3584" s="323"/>
      <c r="E3584" s="311">
        <f t="shared" si="11"/>
        <v>0</v>
      </c>
      <c r="G3584" s="266"/>
      <c r="H3584" s="266"/>
    </row>
    <row r="3585" spans="1:8" s="311" customFormat="1" x14ac:dyDescent="0.2">
      <c r="A3585" s="314"/>
      <c r="B3585" s="322"/>
      <c r="C3585" s="323"/>
      <c r="D3585" s="323"/>
      <c r="E3585" s="311">
        <f t="shared" si="11"/>
        <v>0</v>
      </c>
      <c r="G3585" s="266"/>
      <c r="H3585" s="266"/>
    </row>
    <row r="3586" spans="1:8" s="311" customFormat="1" x14ac:dyDescent="0.2">
      <c r="A3586" s="314"/>
      <c r="B3586" s="322"/>
      <c r="C3586" s="323"/>
      <c r="D3586" s="323"/>
      <c r="E3586" s="311">
        <f t="shared" si="11"/>
        <v>0</v>
      </c>
      <c r="G3586" s="266"/>
      <c r="H3586" s="266"/>
    </row>
    <row r="3587" spans="1:8" s="311" customFormat="1" x14ac:dyDescent="0.2">
      <c r="A3587" s="314"/>
      <c r="B3587" s="322"/>
      <c r="C3587" s="323"/>
      <c r="D3587" s="323"/>
      <c r="E3587" s="311">
        <f t="shared" si="11"/>
        <v>0</v>
      </c>
      <c r="G3587" s="266"/>
      <c r="H3587" s="266"/>
    </row>
    <row r="3588" spans="1:8" s="311" customFormat="1" x14ac:dyDescent="0.2">
      <c r="A3588" s="314"/>
      <c r="B3588" s="322"/>
      <c r="C3588" s="323"/>
      <c r="D3588" s="323"/>
      <c r="E3588" s="311">
        <f t="shared" si="11"/>
        <v>0</v>
      </c>
      <c r="G3588" s="266"/>
      <c r="H3588" s="266"/>
    </row>
    <row r="3589" spans="1:8" s="311" customFormat="1" x14ac:dyDescent="0.2">
      <c r="A3589" s="314"/>
      <c r="B3589" s="322"/>
      <c r="C3589" s="323"/>
      <c r="D3589" s="323"/>
      <c r="E3589" s="311">
        <f t="shared" si="11"/>
        <v>0</v>
      </c>
      <c r="G3589" s="266"/>
      <c r="H3589" s="266"/>
    </row>
    <row r="3590" spans="1:8" s="311" customFormat="1" x14ac:dyDescent="0.2">
      <c r="A3590" s="314"/>
      <c r="B3590" s="322"/>
      <c r="C3590" s="323"/>
      <c r="D3590" s="323"/>
      <c r="E3590" s="311">
        <f t="shared" si="11"/>
        <v>0</v>
      </c>
      <c r="G3590" s="266"/>
      <c r="H3590" s="266"/>
    </row>
    <row r="3591" spans="1:8" s="311" customFormat="1" x14ac:dyDescent="0.2">
      <c r="A3591" s="314"/>
      <c r="B3591" s="322"/>
      <c r="C3591" s="323"/>
      <c r="D3591" s="323"/>
      <c r="E3591" s="311">
        <f t="shared" si="11"/>
        <v>0</v>
      </c>
      <c r="G3591" s="266"/>
      <c r="H3591" s="266"/>
    </row>
    <row r="3592" spans="1:8" s="311" customFormat="1" x14ac:dyDescent="0.2">
      <c r="A3592" s="314"/>
      <c r="B3592" s="322"/>
      <c r="C3592" s="323"/>
      <c r="D3592" s="323"/>
      <c r="E3592" s="311">
        <f t="shared" si="11"/>
        <v>0</v>
      </c>
      <c r="G3592" s="266"/>
      <c r="H3592" s="266"/>
    </row>
    <row r="3593" spans="1:8" s="311" customFormat="1" x14ac:dyDescent="0.2">
      <c r="A3593" s="314"/>
      <c r="B3593" s="322"/>
      <c r="C3593" s="323"/>
      <c r="D3593" s="323"/>
      <c r="E3593" s="311">
        <f t="shared" si="11"/>
        <v>0</v>
      </c>
      <c r="G3593" s="266"/>
      <c r="H3593" s="266"/>
    </row>
    <row r="3594" spans="1:8" s="311" customFormat="1" x14ac:dyDescent="0.2">
      <c r="A3594" s="314"/>
      <c r="B3594" s="322"/>
      <c r="C3594" s="323"/>
      <c r="D3594" s="323"/>
      <c r="E3594" s="311">
        <f t="shared" si="11"/>
        <v>0</v>
      </c>
      <c r="G3594" s="266"/>
      <c r="H3594" s="266"/>
    </row>
    <row r="3595" spans="1:8" s="311" customFormat="1" x14ac:dyDescent="0.2">
      <c r="A3595" s="314"/>
      <c r="B3595" s="322"/>
      <c r="C3595" s="323"/>
      <c r="D3595" s="323"/>
      <c r="E3595" s="311">
        <f t="shared" si="11"/>
        <v>0</v>
      </c>
      <c r="G3595" s="266"/>
      <c r="H3595" s="266"/>
    </row>
    <row r="3596" spans="1:8" s="311" customFormat="1" x14ac:dyDescent="0.2">
      <c r="A3596" s="314"/>
      <c r="B3596" s="322"/>
      <c r="C3596" s="323"/>
      <c r="D3596" s="323"/>
      <c r="E3596" s="311">
        <f t="shared" si="11"/>
        <v>0</v>
      </c>
      <c r="G3596" s="266"/>
      <c r="H3596" s="266"/>
    </row>
    <row r="3597" spans="1:8" s="311" customFormat="1" x14ac:dyDescent="0.2">
      <c r="A3597" s="314"/>
      <c r="B3597" s="322"/>
      <c r="C3597" s="323"/>
      <c r="D3597" s="323"/>
      <c r="E3597" s="311">
        <f t="shared" si="11"/>
        <v>0</v>
      </c>
      <c r="G3597" s="266"/>
      <c r="H3597" s="266"/>
    </row>
    <row r="3598" spans="1:8" s="311" customFormat="1" x14ac:dyDescent="0.2">
      <c r="A3598" s="314"/>
      <c r="B3598" s="322"/>
      <c r="C3598" s="323"/>
      <c r="D3598" s="323"/>
      <c r="E3598" s="311">
        <f t="shared" si="11"/>
        <v>0</v>
      </c>
      <c r="G3598" s="266"/>
      <c r="H3598" s="266"/>
    </row>
    <row r="3599" spans="1:8" s="311" customFormat="1" x14ac:dyDescent="0.2">
      <c r="A3599" s="314"/>
      <c r="B3599" s="322"/>
      <c r="C3599" s="323"/>
      <c r="D3599" s="323"/>
      <c r="E3599" s="311">
        <f t="shared" si="11"/>
        <v>0</v>
      </c>
      <c r="G3599" s="266"/>
      <c r="H3599" s="266"/>
    </row>
    <row r="3600" spans="1:8" s="311" customFormat="1" x14ac:dyDescent="0.2">
      <c r="A3600" s="314"/>
      <c r="B3600" s="322"/>
      <c r="C3600" s="323"/>
      <c r="D3600" s="323"/>
      <c r="E3600" s="311">
        <f t="shared" si="11"/>
        <v>0</v>
      </c>
      <c r="G3600" s="266"/>
      <c r="H3600" s="266"/>
    </row>
    <row r="3601" spans="1:8" s="311" customFormat="1" x14ac:dyDescent="0.2">
      <c r="A3601" s="314"/>
      <c r="B3601" s="322"/>
      <c r="C3601" s="323"/>
      <c r="D3601" s="323"/>
      <c r="E3601" s="311">
        <f t="shared" si="11"/>
        <v>0</v>
      </c>
      <c r="G3601" s="266"/>
      <c r="H3601" s="266"/>
    </row>
    <row r="3602" spans="1:8" s="311" customFormat="1" x14ac:dyDescent="0.2">
      <c r="A3602" s="314"/>
      <c r="B3602" s="322"/>
      <c r="C3602" s="323"/>
      <c r="D3602" s="323"/>
      <c r="E3602" s="311">
        <f t="shared" si="11"/>
        <v>0</v>
      </c>
      <c r="G3602" s="266"/>
      <c r="H3602" s="266"/>
    </row>
    <row r="3603" spans="1:8" s="311" customFormat="1" x14ac:dyDescent="0.2">
      <c r="A3603" s="314"/>
      <c r="B3603" s="322"/>
      <c r="C3603" s="323"/>
      <c r="D3603" s="323"/>
      <c r="E3603" s="311">
        <f t="shared" si="11"/>
        <v>0</v>
      </c>
      <c r="G3603" s="266"/>
      <c r="H3603" s="266"/>
    </row>
    <row r="3604" spans="1:8" s="311" customFormat="1" x14ac:dyDescent="0.2">
      <c r="A3604" s="314"/>
      <c r="B3604" s="322"/>
      <c r="C3604" s="323"/>
      <c r="D3604" s="323"/>
      <c r="E3604" s="311">
        <f t="shared" si="11"/>
        <v>0</v>
      </c>
      <c r="G3604" s="266"/>
      <c r="H3604" s="266"/>
    </row>
    <row r="3605" spans="1:8" s="311" customFormat="1" x14ac:dyDescent="0.2">
      <c r="A3605" s="314"/>
      <c r="B3605" s="322"/>
      <c r="C3605" s="323"/>
      <c r="D3605" s="323"/>
      <c r="E3605" s="311">
        <f t="shared" si="11"/>
        <v>0</v>
      </c>
      <c r="G3605" s="266"/>
      <c r="H3605" s="266"/>
    </row>
    <row r="3606" spans="1:8" s="311" customFormat="1" x14ac:dyDescent="0.2">
      <c r="A3606" s="314"/>
      <c r="B3606" s="322"/>
      <c r="C3606" s="323"/>
      <c r="D3606" s="323"/>
      <c r="E3606" s="311">
        <f t="shared" si="11"/>
        <v>0</v>
      </c>
      <c r="G3606" s="266"/>
      <c r="H3606" s="266"/>
    </row>
    <row r="3607" spans="1:8" s="311" customFormat="1" x14ac:dyDescent="0.2">
      <c r="A3607" s="314"/>
      <c r="B3607" s="322"/>
      <c r="C3607" s="323"/>
      <c r="D3607" s="323"/>
      <c r="E3607" s="311">
        <f t="shared" si="11"/>
        <v>0</v>
      </c>
      <c r="G3607" s="266"/>
      <c r="H3607" s="266"/>
    </row>
    <row r="3608" spans="1:8" s="311" customFormat="1" x14ac:dyDescent="0.2">
      <c r="A3608" s="314"/>
      <c r="B3608" s="322"/>
      <c r="C3608" s="323"/>
      <c r="D3608" s="323"/>
      <c r="E3608" s="311">
        <f t="shared" ref="E3608:E3671" si="12">F3608*C3608</f>
        <v>0</v>
      </c>
      <c r="G3608" s="266"/>
      <c r="H3608" s="266"/>
    </row>
    <row r="3609" spans="1:8" s="311" customFormat="1" x14ac:dyDescent="0.2">
      <c r="A3609" s="314"/>
      <c r="B3609" s="322"/>
      <c r="C3609" s="323"/>
      <c r="D3609" s="323"/>
      <c r="E3609" s="311">
        <f t="shared" si="12"/>
        <v>0</v>
      </c>
      <c r="G3609" s="266"/>
      <c r="H3609" s="266"/>
    </row>
    <row r="3610" spans="1:8" s="311" customFormat="1" x14ac:dyDescent="0.2">
      <c r="A3610" s="314"/>
      <c r="B3610" s="322"/>
      <c r="C3610" s="323"/>
      <c r="D3610" s="323"/>
      <c r="E3610" s="311">
        <f t="shared" si="12"/>
        <v>0</v>
      </c>
      <c r="G3610" s="266"/>
      <c r="H3610" s="266"/>
    </row>
    <row r="3611" spans="1:8" s="311" customFormat="1" x14ac:dyDescent="0.2">
      <c r="A3611" s="314"/>
      <c r="B3611" s="322"/>
      <c r="C3611" s="323"/>
      <c r="D3611" s="323"/>
      <c r="E3611" s="311">
        <f t="shared" si="12"/>
        <v>0</v>
      </c>
      <c r="G3611" s="266"/>
      <c r="H3611" s="266"/>
    </row>
    <row r="3612" spans="1:8" s="311" customFormat="1" x14ac:dyDescent="0.2">
      <c r="A3612" s="314"/>
      <c r="B3612" s="322"/>
      <c r="C3612" s="323"/>
      <c r="D3612" s="323"/>
      <c r="E3612" s="311">
        <f t="shared" si="12"/>
        <v>0</v>
      </c>
      <c r="G3612" s="266"/>
      <c r="H3612" s="266"/>
    </row>
    <row r="3613" spans="1:8" s="311" customFormat="1" x14ac:dyDescent="0.2">
      <c r="A3613" s="314"/>
      <c r="B3613" s="322"/>
      <c r="C3613" s="323"/>
      <c r="D3613" s="323"/>
      <c r="E3613" s="311">
        <f t="shared" si="12"/>
        <v>0</v>
      </c>
      <c r="G3613" s="266"/>
      <c r="H3613" s="266"/>
    </row>
    <row r="3614" spans="1:8" s="311" customFormat="1" x14ac:dyDescent="0.2">
      <c r="A3614" s="314"/>
      <c r="B3614" s="322"/>
      <c r="C3614" s="323"/>
      <c r="D3614" s="323"/>
      <c r="E3614" s="311">
        <f t="shared" si="12"/>
        <v>0</v>
      </c>
      <c r="G3614" s="266"/>
      <c r="H3614" s="266"/>
    </row>
    <row r="3615" spans="1:8" s="311" customFormat="1" x14ac:dyDescent="0.2">
      <c r="A3615" s="314"/>
      <c r="B3615" s="322"/>
      <c r="C3615" s="323"/>
      <c r="D3615" s="323"/>
      <c r="E3615" s="311">
        <f t="shared" si="12"/>
        <v>0</v>
      </c>
      <c r="G3615" s="266"/>
      <c r="H3615" s="266"/>
    </row>
    <row r="3616" spans="1:8" s="311" customFormat="1" x14ac:dyDescent="0.2">
      <c r="A3616" s="314"/>
      <c r="B3616" s="322"/>
      <c r="C3616" s="323"/>
      <c r="D3616" s="323"/>
      <c r="E3616" s="311">
        <f t="shared" si="12"/>
        <v>0</v>
      </c>
      <c r="G3616" s="266"/>
      <c r="H3616" s="266"/>
    </row>
    <row r="3617" spans="1:8" s="311" customFormat="1" x14ac:dyDescent="0.2">
      <c r="A3617" s="314"/>
      <c r="B3617" s="322"/>
      <c r="C3617" s="323"/>
      <c r="D3617" s="323"/>
      <c r="E3617" s="311">
        <f t="shared" si="12"/>
        <v>0</v>
      </c>
      <c r="G3617" s="266"/>
      <c r="H3617" s="266"/>
    </row>
    <row r="3618" spans="1:8" s="311" customFormat="1" x14ac:dyDescent="0.2">
      <c r="A3618" s="314"/>
      <c r="B3618" s="322"/>
      <c r="C3618" s="323"/>
      <c r="D3618" s="323"/>
      <c r="E3618" s="311">
        <f t="shared" si="12"/>
        <v>0</v>
      </c>
      <c r="G3618" s="266"/>
      <c r="H3618" s="266"/>
    </row>
    <row r="3619" spans="1:8" s="311" customFormat="1" x14ac:dyDescent="0.2">
      <c r="A3619" s="314"/>
      <c r="B3619" s="322"/>
      <c r="C3619" s="323"/>
      <c r="D3619" s="323"/>
      <c r="E3619" s="311">
        <f t="shared" si="12"/>
        <v>0</v>
      </c>
      <c r="G3619" s="266"/>
      <c r="H3619" s="266"/>
    </row>
    <row r="3620" spans="1:8" s="311" customFormat="1" x14ac:dyDescent="0.2">
      <c r="A3620" s="314"/>
      <c r="B3620" s="322"/>
      <c r="C3620" s="323"/>
      <c r="D3620" s="323"/>
      <c r="E3620" s="311">
        <f t="shared" si="12"/>
        <v>0</v>
      </c>
      <c r="G3620" s="266"/>
      <c r="H3620" s="266"/>
    </row>
    <row r="3621" spans="1:8" s="311" customFormat="1" x14ac:dyDescent="0.2">
      <c r="A3621" s="314"/>
      <c r="B3621" s="322"/>
      <c r="C3621" s="323"/>
      <c r="D3621" s="323"/>
      <c r="E3621" s="311">
        <f t="shared" si="12"/>
        <v>0</v>
      </c>
      <c r="G3621" s="266"/>
      <c r="H3621" s="266"/>
    </row>
    <row r="3622" spans="1:8" s="311" customFormat="1" x14ac:dyDescent="0.2">
      <c r="A3622" s="314"/>
      <c r="B3622" s="322"/>
      <c r="C3622" s="323"/>
      <c r="D3622" s="323"/>
      <c r="E3622" s="311">
        <f t="shared" si="12"/>
        <v>0</v>
      </c>
      <c r="G3622" s="266"/>
      <c r="H3622" s="266"/>
    </row>
    <row r="3623" spans="1:8" s="311" customFormat="1" x14ac:dyDescent="0.2">
      <c r="A3623" s="314"/>
      <c r="B3623" s="322"/>
      <c r="C3623" s="323"/>
      <c r="D3623" s="323"/>
      <c r="E3623" s="311">
        <f t="shared" si="12"/>
        <v>0</v>
      </c>
      <c r="G3623" s="266"/>
      <c r="H3623" s="266"/>
    </row>
    <row r="3624" spans="1:8" s="311" customFormat="1" x14ac:dyDescent="0.2">
      <c r="A3624" s="314"/>
      <c r="B3624" s="322"/>
      <c r="C3624" s="323"/>
      <c r="D3624" s="323"/>
      <c r="E3624" s="311">
        <f t="shared" si="12"/>
        <v>0</v>
      </c>
      <c r="G3624" s="266"/>
      <c r="H3624" s="266"/>
    </row>
    <row r="3625" spans="1:8" s="311" customFormat="1" x14ac:dyDescent="0.2">
      <c r="A3625" s="314"/>
      <c r="B3625" s="322"/>
      <c r="C3625" s="323"/>
      <c r="D3625" s="323"/>
      <c r="E3625" s="311">
        <f t="shared" si="12"/>
        <v>0</v>
      </c>
      <c r="G3625" s="266"/>
      <c r="H3625" s="266"/>
    </row>
    <row r="3626" spans="1:8" s="311" customFormat="1" x14ac:dyDescent="0.2">
      <c r="A3626" s="314"/>
      <c r="B3626" s="322"/>
      <c r="C3626" s="323"/>
      <c r="D3626" s="323"/>
      <c r="E3626" s="311">
        <f t="shared" si="12"/>
        <v>0</v>
      </c>
      <c r="G3626" s="266"/>
      <c r="H3626" s="266"/>
    </row>
    <row r="3627" spans="1:8" s="311" customFormat="1" x14ac:dyDescent="0.2">
      <c r="A3627" s="314"/>
      <c r="B3627" s="322"/>
      <c r="C3627" s="323"/>
      <c r="D3627" s="323"/>
      <c r="E3627" s="311">
        <f t="shared" si="12"/>
        <v>0</v>
      </c>
      <c r="G3627" s="266"/>
      <c r="H3627" s="266"/>
    </row>
    <row r="3628" spans="1:8" s="311" customFormat="1" x14ac:dyDescent="0.2">
      <c r="A3628" s="314"/>
      <c r="B3628" s="322"/>
      <c r="C3628" s="323"/>
      <c r="D3628" s="323"/>
      <c r="E3628" s="311">
        <f t="shared" si="12"/>
        <v>0</v>
      </c>
      <c r="G3628" s="266"/>
      <c r="H3628" s="266"/>
    </row>
    <row r="3629" spans="1:8" s="311" customFormat="1" x14ac:dyDescent="0.2">
      <c r="A3629" s="314"/>
      <c r="B3629" s="322"/>
      <c r="C3629" s="323"/>
      <c r="D3629" s="323"/>
      <c r="E3629" s="311">
        <f t="shared" si="12"/>
        <v>0</v>
      </c>
      <c r="G3629" s="266"/>
      <c r="H3629" s="266"/>
    </row>
    <row r="3630" spans="1:8" s="311" customFormat="1" x14ac:dyDescent="0.2">
      <c r="A3630" s="314"/>
      <c r="B3630" s="322"/>
      <c r="C3630" s="323"/>
      <c r="D3630" s="323"/>
      <c r="E3630" s="311">
        <f t="shared" si="12"/>
        <v>0</v>
      </c>
      <c r="G3630" s="266"/>
      <c r="H3630" s="266"/>
    </row>
    <row r="3631" spans="1:8" s="311" customFormat="1" x14ac:dyDescent="0.2">
      <c r="A3631" s="314"/>
      <c r="B3631" s="322"/>
      <c r="C3631" s="323"/>
      <c r="D3631" s="323"/>
      <c r="E3631" s="311">
        <f t="shared" si="12"/>
        <v>0</v>
      </c>
      <c r="G3631" s="266"/>
      <c r="H3631" s="266"/>
    </row>
    <row r="3632" spans="1:8" s="311" customFormat="1" x14ac:dyDescent="0.2">
      <c r="A3632" s="314"/>
      <c r="B3632" s="322"/>
      <c r="C3632" s="323"/>
      <c r="D3632" s="323"/>
      <c r="E3632" s="311">
        <f t="shared" si="12"/>
        <v>0</v>
      </c>
      <c r="G3632" s="266"/>
      <c r="H3632" s="266"/>
    </row>
    <row r="3633" spans="1:8" s="311" customFormat="1" x14ac:dyDescent="0.2">
      <c r="A3633" s="314"/>
      <c r="B3633" s="322"/>
      <c r="C3633" s="323"/>
      <c r="D3633" s="323"/>
      <c r="E3633" s="311">
        <f t="shared" si="12"/>
        <v>0</v>
      </c>
      <c r="G3633" s="266"/>
      <c r="H3633" s="266"/>
    </row>
    <row r="3634" spans="1:8" s="311" customFormat="1" x14ac:dyDescent="0.2">
      <c r="A3634" s="314"/>
      <c r="B3634" s="322"/>
      <c r="C3634" s="323"/>
      <c r="D3634" s="323"/>
      <c r="E3634" s="311">
        <f t="shared" si="12"/>
        <v>0</v>
      </c>
      <c r="G3634" s="266"/>
      <c r="H3634" s="266"/>
    </row>
    <row r="3635" spans="1:8" s="311" customFormat="1" x14ac:dyDescent="0.2">
      <c r="A3635" s="314"/>
      <c r="B3635" s="322"/>
      <c r="C3635" s="323"/>
      <c r="D3635" s="323"/>
      <c r="E3635" s="311">
        <f t="shared" si="12"/>
        <v>0</v>
      </c>
      <c r="G3635" s="266"/>
      <c r="H3635" s="266"/>
    </row>
    <row r="3636" spans="1:8" s="311" customFormat="1" x14ac:dyDescent="0.2">
      <c r="A3636" s="314"/>
      <c r="B3636" s="322"/>
      <c r="C3636" s="323"/>
      <c r="D3636" s="323"/>
      <c r="E3636" s="311">
        <f t="shared" si="12"/>
        <v>0</v>
      </c>
      <c r="G3636" s="266"/>
      <c r="H3636" s="266"/>
    </row>
    <row r="3637" spans="1:8" s="311" customFormat="1" x14ac:dyDescent="0.2">
      <c r="A3637" s="314"/>
      <c r="B3637" s="322"/>
      <c r="C3637" s="323"/>
      <c r="D3637" s="323"/>
      <c r="E3637" s="311">
        <f t="shared" si="12"/>
        <v>0</v>
      </c>
      <c r="G3637" s="266"/>
      <c r="H3637" s="266"/>
    </row>
    <row r="3638" spans="1:8" s="311" customFormat="1" x14ac:dyDescent="0.2">
      <c r="A3638" s="314"/>
      <c r="B3638" s="322"/>
      <c r="C3638" s="323"/>
      <c r="D3638" s="323"/>
      <c r="E3638" s="311">
        <f t="shared" si="12"/>
        <v>0</v>
      </c>
      <c r="G3638" s="266"/>
      <c r="H3638" s="266"/>
    </row>
    <row r="3639" spans="1:8" s="311" customFormat="1" x14ac:dyDescent="0.2">
      <c r="A3639" s="314"/>
      <c r="B3639" s="322"/>
      <c r="C3639" s="323"/>
      <c r="D3639" s="323"/>
      <c r="E3639" s="311">
        <f t="shared" si="12"/>
        <v>0</v>
      </c>
      <c r="G3639" s="266"/>
      <c r="H3639" s="266"/>
    </row>
    <row r="3640" spans="1:8" s="311" customFormat="1" x14ac:dyDescent="0.2">
      <c r="A3640" s="314"/>
      <c r="B3640" s="322"/>
      <c r="C3640" s="323"/>
      <c r="D3640" s="323"/>
      <c r="E3640" s="311">
        <f t="shared" si="12"/>
        <v>0</v>
      </c>
      <c r="G3640" s="266"/>
      <c r="H3640" s="266"/>
    </row>
    <row r="3641" spans="1:8" s="311" customFormat="1" x14ac:dyDescent="0.2">
      <c r="A3641" s="314"/>
      <c r="B3641" s="322"/>
      <c r="C3641" s="323"/>
      <c r="D3641" s="323"/>
      <c r="E3641" s="311">
        <f t="shared" si="12"/>
        <v>0</v>
      </c>
      <c r="G3641" s="266"/>
      <c r="H3641" s="266"/>
    </row>
    <row r="3642" spans="1:8" s="311" customFormat="1" x14ac:dyDescent="0.2">
      <c r="A3642" s="314"/>
      <c r="B3642" s="322"/>
      <c r="C3642" s="323"/>
      <c r="D3642" s="323"/>
      <c r="E3642" s="311">
        <f t="shared" si="12"/>
        <v>0</v>
      </c>
      <c r="G3642" s="266"/>
      <c r="H3642" s="266"/>
    </row>
    <row r="3643" spans="1:8" s="311" customFormat="1" x14ac:dyDescent="0.2">
      <c r="A3643" s="314"/>
      <c r="B3643" s="322"/>
      <c r="C3643" s="323"/>
      <c r="D3643" s="323"/>
      <c r="E3643" s="311">
        <f t="shared" si="12"/>
        <v>0</v>
      </c>
      <c r="G3643" s="266"/>
      <c r="H3643" s="266"/>
    </row>
    <row r="3644" spans="1:8" s="311" customFormat="1" x14ac:dyDescent="0.2">
      <c r="A3644" s="314"/>
      <c r="B3644" s="322"/>
      <c r="C3644" s="323"/>
      <c r="D3644" s="323"/>
      <c r="E3644" s="311">
        <f t="shared" si="12"/>
        <v>0</v>
      </c>
      <c r="G3644" s="266"/>
      <c r="H3644" s="266"/>
    </row>
    <row r="3645" spans="1:8" s="311" customFormat="1" x14ac:dyDescent="0.2">
      <c r="A3645" s="314"/>
      <c r="B3645" s="322"/>
      <c r="C3645" s="323"/>
      <c r="D3645" s="323"/>
      <c r="E3645" s="311">
        <f t="shared" si="12"/>
        <v>0</v>
      </c>
      <c r="G3645" s="266"/>
      <c r="H3645" s="266"/>
    </row>
    <row r="3646" spans="1:8" s="311" customFormat="1" x14ac:dyDescent="0.2">
      <c r="A3646" s="314"/>
      <c r="B3646" s="322"/>
      <c r="C3646" s="323"/>
      <c r="D3646" s="323"/>
      <c r="E3646" s="311">
        <f t="shared" si="12"/>
        <v>0</v>
      </c>
      <c r="G3646" s="266"/>
      <c r="H3646" s="266"/>
    </row>
    <row r="3647" spans="1:8" s="311" customFormat="1" x14ac:dyDescent="0.2">
      <c r="A3647" s="314"/>
      <c r="B3647" s="322"/>
      <c r="C3647" s="323"/>
      <c r="D3647" s="323"/>
      <c r="E3647" s="311">
        <f t="shared" si="12"/>
        <v>0</v>
      </c>
      <c r="G3647" s="266"/>
      <c r="H3647" s="266"/>
    </row>
    <row r="3648" spans="1:8" s="311" customFormat="1" x14ac:dyDescent="0.2">
      <c r="A3648" s="314"/>
      <c r="B3648" s="322"/>
      <c r="C3648" s="323"/>
      <c r="D3648" s="323"/>
      <c r="E3648" s="311">
        <f t="shared" si="12"/>
        <v>0</v>
      </c>
      <c r="G3648" s="266"/>
      <c r="H3648" s="266"/>
    </row>
    <row r="3649" spans="1:8" s="311" customFormat="1" x14ac:dyDescent="0.2">
      <c r="A3649" s="314"/>
      <c r="B3649" s="322"/>
      <c r="C3649" s="323"/>
      <c r="D3649" s="323"/>
      <c r="E3649" s="311">
        <f t="shared" si="12"/>
        <v>0</v>
      </c>
      <c r="G3649" s="266"/>
      <c r="H3649" s="266"/>
    </row>
    <row r="3650" spans="1:8" s="311" customFormat="1" x14ac:dyDescent="0.2">
      <c r="A3650" s="314"/>
      <c r="B3650" s="322"/>
      <c r="C3650" s="323"/>
      <c r="D3650" s="323"/>
      <c r="E3650" s="311">
        <f t="shared" si="12"/>
        <v>0</v>
      </c>
      <c r="G3650" s="266"/>
      <c r="H3650" s="266"/>
    </row>
    <row r="3651" spans="1:8" s="311" customFormat="1" x14ac:dyDescent="0.2">
      <c r="A3651" s="314"/>
      <c r="B3651" s="322"/>
      <c r="C3651" s="323"/>
      <c r="D3651" s="323"/>
      <c r="E3651" s="311">
        <f t="shared" si="12"/>
        <v>0</v>
      </c>
      <c r="G3651" s="266"/>
      <c r="H3651" s="266"/>
    </row>
    <row r="3652" spans="1:8" s="311" customFormat="1" x14ac:dyDescent="0.2">
      <c r="A3652" s="314"/>
      <c r="B3652" s="322"/>
      <c r="C3652" s="323"/>
      <c r="D3652" s="323"/>
      <c r="E3652" s="311">
        <f t="shared" si="12"/>
        <v>0</v>
      </c>
      <c r="G3652" s="266"/>
      <c r="H3652" s="266"/>
    </row>
    <row r="3653" spans="1:8" s="311" customFormat="1" x14ac:dyDescent="0.2">
      <c r="A3653" s="314"/>
      <c r="B3653" s="322"/>
      <c r="C3653" s="323"/>
      <c r="D3653" s="323"/>
      <c r="E3653" s="311">
        <f t="shared" si="12"/>
        <v>0</v>
      </c>
      <c r="G3653" s="266"/>
      <c r="H3653" s="266"/>
    </row>
    <row r="3654" spans="1:8" s="311" customFormat="1" x14ac:dyDescent="0.2">
      <c r="A3654" s="314"/>
      <c r="B3654" s="322"/>
      <c r="C3654" s="323"/>
      <c r="D3654" s="323"/>
      <c r="E3654" s="311">
        <f t="shared" si="12"/>
        <v>0</v>
      </c>
      <c r="G3654" s="266"/>
      <c r="H3654" s="266"/>
    </row>
    <row r="3655" spans="1:8" s="311" customFormat="1" x14ac:dyDescent="0.2">
      <c r="A3655" s="314"/>
      <c r="B3655" s="322"/>
      <c r="C3655" s="323"/>
      <c r="D3655" s="323"/>
      <c r="E3655" s="311">
        <f t="shared" si="12"/>
        <v>0</v>
      </c>
      <c r="G3655" s="266"/>
      <c r="H3655" s="266"/>
    </row>
    <row r="3656" spans="1:8" s="311" customFormat="1" x14ac:dyDescent="0.2">
      <c r="A3656" s="314"/>
      <c r="B3656" s="322"/>
      <c r="C3656" s="323"/>
      <c r="D3656" s="323"/>
      <c r="E3656" s="311">
        <f t="shared" si="12"/>
        <v>0</v>
      </c>
      <c r="G3656" s="266"/>
      <c r="H3656" s="266"/>
    </row>
    <row r="3657" spans="1:8" s="311" customFormat="1" x14ac:dyDescent="0.2">
      <c r="A3657" s="314"/>
      <c r="B3657" s="322"/>
      <c r="C3657" s="323"/>
      <c r="D3657" s="323"/>
      <c r="E3657" s="311">
        <f t="shared" si="12"/>
        <v>0</v>
      </c>
      <c r="G3657" s="266"/>
      <c r="H3657" s="266"/>
    </row>
    <row r="3658" spans="1:8" s="311" customFormat="1" x14ac:dyDescent="0.2">
      <c r="A3658" s="314"/>
      <c r="B3658" s="322"/>
      <c r="C3658" s="323"/>
      <c r="D3658" s="323"/>
      <c r="E3658" s="311">
        <f t="shared" si="12"/>
        <v>0</v>
      </c>
      <c r="G3658" s="266"/>
      <c r="H3658" s="266"/>
    </row>
    <row r="3659" spans="1:8" s="311" customFormat="1" x14ac:dyDescent="0.2">
      <c r="A3659" s="314"/>
      <c r="B3659" s="322"/>
      <c r="C3659" s="323"/>
      <c r="D3659" s="323"/>
      <c r="E3659" s="311">
        <f t="shared" si="12"/>
        <v>0</v>
      </c>
      <c r="G3659" s="266"/>
      <c r="H3659" s="266"/>
    </row>
    <row r="3660" spans="1:8" s="311" customFormat="1" x14ac:dyDescent="0.2">
      <c r="A3660" s="314"/>
      <c r="B3660" s="322"/>
      <c r="C3660" s="323"/>
      <c r="D3660" s="323"/>
      <c r="E3660" s="311">
        <f t="shared" si="12"/>
        <v>0</v>
      </c>
      <c r="G3660" s="266"/>
      <c r="H3660" s="266"/>
    </row>
    <row r="3661" spans="1:8" s="311" customFormat="1" x14ac:dyDescent="0.2">
      <c r="A3661" s="314"/>
      <c r="B3661" s="322"/>
      <c r="C3661" s="323"/>
      <c r="D3661" s="323"/>
      <c r="E3661" s="311">
        <f t="shared" si="12"/>
        <v>0</v>
      </c>
      <c r="G3661" s="266"/>
      <c r="H3661" s="266"/>
    </row>
    <row r="3662" spans="1:8" s="311" customFormat="1" x14ac:dyDescent="0.2">
      <c r="A3662" s="314"/>
      <c r="B3662" s="322"/>
      <c r="C3662" s="323"/>
      <c r="D3662" s="323"/>
      <c r="E3662" s="311">
        <f t="shared" si="12"/>
        <v>0</v>
      </c>
      <c r="G3662" s="266"/>
      <c r="H3662" s="266"/>
    </row>
    <row r="3663" spans="1:8" s="311" customFormat="1" x14ac:dyDescent="0.2">
      <c r="A3663" s="314"/>
      <c r="B3663" s="322"/>
      <c r="C3663" s="323"/>
      <c r="D3663" s="323"/>
      <c r="E3663" s="311">
        <f t="shared" si="12"/>
        <v>0</v>
      </c>
      <c r="G3663" s="266"/>
      <c r="H3663" s="266"/>
    </row>
    <row r="3664" spans="1:8" s="311" customFormat="1" x14ac:dyDescent="0.2">
      <c r="A3664" s="314"/>
      <c r="B3664" s="322"/>
      <c r="C3664" s="323"/>
      <c r="D3664" s="323"/>
      <c r="E3664" s="311">
        <f t="shared" si="12"/>
        <v>0</v>
      </c>
      <c r="G3664" s="266"/>
      <c r="H3664" s="266"/>
    </row>
    <row r="3665" spans="1:8" s="311" customFormat="1" x14ac:dyDescent="0.2">
      <c r="A3665" s="314"/>
      <c r="B3665" s="322"/>
      <c r="C3665" s="323"/>
      <c r="D3665" s="323"/>
      <c r="E3665" s="311">
        <f t="shared" si="12"/>
        <v>0</v>
      </c>
      <c r="G3665" s="266"/>
      <c r="H3665" s="266"/>
    </row>
    <row r="3666" spans="1:8" s="311" customFormat="1" x14ac:dyDescent="0.2">
      <c r="A3666" s="314"/>
      <c r="B3666" s="322"/>
      <c r="C3666" s="323"/>
      <c r="D3666" s="323"/>
      <c r="E3666" s="311">
        <f t="shared" si="12"/>
        <v>0</v>
      </c>
      <c r="G3666" s="266"/>
      <c r="H3666" s="266"/>
    </row>
    <row r="3667" spans="1:8" s="311" customFormat="1" x14ac:dyDescent="0.2">
      <c r="A3667" s="314"/>
      <c r="B3667" s="322"/>
      <c r="C3667" s="323"/>
      <c r="D3667" s="323"/>
      <c r="E3667" s="311">
        <f t="shared" si="12"/>
        <v>0</v>
      </c>
      <c r="G3667" s="266"/>
      <c r="H3667" s="266"/>
    </row>
    <row r="3668" spans="1:8" s="311" customFormat="1" x14ac:dyDescent="0.2">
      <c r="A3668" s="314"/>
      <c r="B3668" s="322"/>
      <c r="C3668" s="323"/>
      <c r="D3668" s="323"/>
      <c r="E3668" s="311">
        <f t="shared" si="12"/>
        <v>0</v>
      </c>
      <c r="G3668" s="266"/>
      <c r="H3668" s="266"/>
    </row>
    <row r="3669" spans="1:8" s="311" customFormat="1" x14ac:dyDescent="0.2">
      <c r="A3669" s="314"/>
      <c r="B3669" s="322"/>
      <c r="C3669" s="323"/>
      <c r="D3669" s="323"/>
      <c r="E3669" s="311">
        <f t="shared" si="12"/>
        <v>0</v>
      </c>
      <c r="G3669" s="266"/>
      <c r="H3669" s="266"/>
    </row>
    <row r="3670" spans="1:8" s="311" customFormat="1" x14ac:dyDescent="0.2">
      <c r="A3670" s="314"/>
      <c r="B3670" s="322"/>
      <c r="C3670" s="323"/>
      <c r="D3670" s="323"/>
      <c r="E3670" s="311">
        <f t="shared" si="12"/>
        <v>0</v>
      </c>
      <c r="G3670" s="266"/>
      <c r="H3670" s="266"/>
    </row>
    <row r="3671" spans="1:8" s="311" customFormat="1" x14ac:dyDescent="0.2">
      <c r="A3671" s="314"/>
      <c r="B3671" s="322"/>
      <c r="C3671" s="323"/>
      <c r="D3671" s="323"/>
      <c r="E3671" s="311">
        <f t="shared" si="12"/>
        <v>0</v>
      </c>
      <c r="G3671" s="266"/>
      <c r="H3671" s="266"/>
    </row>
    <row r="3672" spans="1:8" s="311" customFormat="1" x14ac:dyDescent="0.2">
      <c r="A3672" s="314"/>
      <c r="B3672" s="322"/>
      <c r="C3672" s="323"/>
      <c r="D3672" s="323"/>
      <c r="E3672" s="311">
        <f t="shared" ref="E3672:E3735" si="13">F3672*C3672</f>
        <v>0</v>
      </c>
      <c r="G3672" s="266"/>
      <c r="H3672" s="266"/>
    </row>
    <row r="3673" spans="1:8" s="311" customFormat="1" x14ac:dyDescent="0.2">
      <c r="A3673" s="314"/>
      <c r="B3673" s="322"/>
      <c r="C3673" s="323"/>
      <c r="D3673" s="323"/>
      <c r="E3673" s="311">
        <f t="shared" si="13"/>
        <v>0</v>
      </c>
      <c r="G3673" s="266"/>
      <c r="H3673" s="266"/>
    </row>
    <row r="3674" spans="1:8" s="311" customFormat="1" x14ac:dyDescent="0.2">
      <c r="A3674" s="314"/>
      <c r="B3674" s="322"/>
      <c r="C3674" s="323"/>
      <c r="D3674" s="323"/>
      <c r="E3674" s="311">
        <f t="shared" si="13"/>
        <v>0</v>
      </c>
      <c r="G3674" s="266"/>
      <c r="H3674" s="266"/>
    </row>
    <row r="3675" spans="1:8" s="311" customFormat="1" x14ac:dyDescent="0.2">
      <c r="A3675" s="314"/>
      <c r="B3675" s="322"/>
      <c r="C3675" s="323"/>
      <c r="D3675" s="323"/>
      <c r="E3675" s="311">
        <f t="shared" si="13"/>
        <v>0</v>
      </c>
      <c r="G3675" s="266"/>
      <c r="H3675" s="266"/>
    </row>
    <row r="3676" spans="1:8" s="311" customFormat="1" x14ac:dyDescent="0.2">
      <c r="A3676" s="314"/>
      <c r="B3676" s="322"/>
      <c r="C3676" s="323"/>
      <c r="D3676" s="323"/>
      <c r="E3676" s="311">
        <f t="shared" si="13"/>
        <v>0</v>
      </c>
      <c r="G3676" s="266"/>
      <c r="H3676" s="266"/>
    </row>
    <row r="3677" spans="1:8" s="311" customFormat="1" x14ac:dyDescent="0.2">
      <c r="A3677" s="314"/>
      <c r="B3677" s="322"/>
      <c r="C3677" s="323"/>
      <c r="D3677" s="323"/>
      <c r="E3677" s="311">
        <f t="shared" si="13"/>
        <v>0</v>
      </c>
      <c r="G3677" s="266"/>
      <c r="H3677" s="266"/>
    </row>
    <row r="3678" spans="1:8" s="311" customFormat="1" x14ac:dyDescent="0.2">
      <c r="A3678" s="314"/>
      <c r="B3678" s="322"/>
      <c r="C3678" s="323"/>
      <c r="D3678" s="323"/>
      <c r="E3678" s="311">
        <f t="shared" si="13"/>
        <v>0</v>
      </c>
      <c r="G3678" s="266"/>
      <c r="H3678" s="266"/>
    </row>
    <row r="3679" spans="1:8" s="311" customFormat="1" x14ac:dyDescent="0.2">
      <c r="A3679" s="314"/>
      <c r="B3679" s="322"/>
      <c r="C3679" s="323"/>
      <c r="D3679" s="323"/>
      <c r="E3679" s="311">
        <f t="shared" si="13"/>
        <v>0</v>
      </c>
      <c r="G3679" s="266"/>
      <c r="H3679" s="266"/>
    </row>
    <row r="3680" spans="1:8" s="311" customFormat="1" x14ac:dyDescent="0.2">
      <c r="A3680" s="314"/>
      <c r="B3680" s="322"/>
      <c r="C3680" s="323"/>
      <c r="D3680" s="323"/>
      <c r="E3680" s="311">
        <f t="shared" si="13"/>
        <v>0</v>
      </c>
      <c r="G3680" s="266"/>
      <c r="H3680" s="266"/>
    </row>
    <row r="3681" spans="1:8" s="311" customFormat="1" x14ac:dyDescent="0.2">
      <c r="A3681" s="314"/>
      <c r="B3681" s="322"/>
      <c r="C3681" s="323"/>
      <c r="D3681" s="323"/>
      <c r="E3681" s="311">
        <f t="shared" si="13"/>
        <v>0</v>
      </c>
      <c r="G3681" s="266"/>
      <c r="H3681" s="266"/>
    </row>
    <row r="3682" spans="1:8" s="311" customFormat="1" x14ac:dyDescent="0.2">
      <c r="A3682" s="314"/>
      <c r="B3682" s="322"/>
      <c r="C3682" s="323"/>
      <c r="D3682" s="323"/>
      <c r="E3682" s="311">
        <f t="shared" si="13"/>
        <v>0</v>
      </c>
      <c r="G3682" s="266"/>
      <c r="H3682" s="266"/>
    </row>
    <row r="3683" spans="1:8" s="311" customFormat="1" x14ac:dyDescent="0.2">
      <c r="A3683" s="314"/>
      <c r="B3683" s="322"/>
      <c r="C3683" s="323"/>
      <c r="D3683" s="323"/>
      <c r="E3683" s="311">
        <f t="shared" si="13"/>
        <v>0</v>
      </c>
      <c r="G3683" s="266"/>
      <c r="H3683" s="266"/>
    </row>
    <row r="3684" spans="1:8" s="311" customFormat="1" x14ac:dyDescent="0.2">
      <c r="A3684" s="314"/>
      <c r="B3684" s="322"/>
      <c r="C3684" s="323"/>
      <c r="D3684" s="323"/>
      <c r="E3684" s="311">
        <f t="shared" si="13"/>
        <v>0</v>
      </c>
      <c r="G3684" s="266"/>
      <c r="H3684" s="266"/>
    </row>
    <row r="3685" spans="1:8" s="311" customFormat="1" x14ac:dyDescent="0.2">
      <c r="A3685" s="314"/>
      <c r="B3685" s="322"/>
      <c r="C3685" s="323"/>
      <c r="D3685" s="323"/>
      <c r="E3685" s="311">
        <f t="shared" si="13"/>
        <v>0</v>
      </c>
      <c r="G3685" s="266"/>
      <c r="H3685" s="266"/>
    </row>
    <row r="3686" spans="1:8" s="311" customFormat="1" x14ac:dyDescent="0.2">
      <c r="A3686" s="314"/>
      <c r="B3686" s="322"/>
      <c r="C3686" s="323"/>
      <c r="D3686" s="323"/>
      <c r="E3686" s="311">
        <f t="shared" si="13"/>
        <v>0</v>
      </c>
      <c r="G3686" s="266"/>
      <c r="H3686" s="266"/>
    </row>
    <row r="3687" spans="1:8" s="311" customFormat="1" x14ac:dyDescent="0.2">
      <c r="A3687" s="314"/>
      <c r="B3687" s="322"/>
      <c r="C3687" s="323"/>
      <c r="D3687" s="323"/>
      <c r="E3687" s="311">
        <f t="shared" si="13"/>
        <v>0</v>
      </c>
      <c r="G3687" s="266"/>
      <c r="H3687" s="266"/>
    </row>
    <row r="3688" spans="1:8" s="311" customFormat="1" x14ac:dyDescent="0.2">
      <c r="A3688" s="314"/>
      <c r="B3688" s="322"/>
      <c r="C3688" s="323"/>
      <c r="D3688" s="323"/>
      <c r="E3688" s="311">
        <f t="shared" si="13"/>
        <v>0</v>
      </c>
      <c r="G3688" s="266"/>
      <c r="H3688" s="266"/>
    </row>
    <row r="3689" spans="1:8" s="311" customFormat="1" x14ac:dyDescent="0.2">
      <c r="A3689" s="314"/>
      <c r="B3689" s="322"/>
      <c r="C3689" s="323"/>
      <c r="D3689" s="323"/>
      <c r="E3689" s="311">
        <f t="shared" si="13"/>
        <v>0</v>
      </c>
      <c r="G3689" s="266"/>
      <c r="H3689" s="266"/>
    </row>
    <row r="3690" spans="1:8" s="311" customFormat="1" x14ac:dyDescent="0.2">
      <c r="A3690" s="314"/>
      <c r="B3690" s="322"/>
      <c r="C3690" s="323"/>
      <c r="D3690" s="323"/>
      <c r="E3690" s="311">
        <f t="shared" si="13"/>
        <v>0</v>
      </c>
      <c r="G3690" s="266"/>
      <c r="H3690" s="266"/>
    </row>
    <row r="3691" spans="1:8" s="311" customFormat="1" x14ac:dyDescent="0.2">
      <c r="A3691" s="314"/>
      <c r="B3691" s="322"/>
      <c r="C3691" s="323"/>
      <c r="D3691" s="323"/>
      <c r="E3691" s="311">
        <f t="shared" si="13"/>
        <v>0</v>
      </c>
      <c r="G3691" s="266"/>
      <c r="H3691" s="266"/>
    </row>
    <row r="3692" spans="1:8" s="311" customFormat="1" x14ac:dyDescent="0.2">
      <c r="A3692" s="314"/>
      <c r="B3692" s="322"/>
      <c r="C3692" s="323"/>
      <c r="D3692" s="323"/>
      <c r="E3692" s="311">
        <f t="shared" si="13"/>
        <v>0</v>
      </c>
      <c r="G3692" s="266"/>
      <c r="H3692" s="266"/>
    </row>
    <row r="3693" spans="1:8" s="311" customFormat="1" x14ac:dyDescent="0.2">
      <c r="A3693" s="314"/>
      <c r="B3693" s="322"/>
      <c r="C3693" s="323"/>
      <c r="D3693" s="323"/>
      <c r="E3693" s="311">
        <f t="shared" si="13"/>
        <v>0</v>
      </c>
      <c r="G3693" s="266"/>
      <c r="H3693" s="266"/>
    </row>
    <row r="3694" spans="1:8" s="311" customFormat="1" x14ac:dyDescent="0.2">
      <c r="A3694" s="314"/>
      <c r="B3694" s="322"/>
      <c r="C3694" s="323"/>
      <c r="D3694" s="323"/>
      <c r="E3694" s="311">
        <f t="shared" si="13"/>
        <v>0</v>
      </c>
      <c r="G3694" s="266"/>
      <c r="H3694" s="266"/>
    </row>
    <row r="3695" spans="1:8" s="311" customFormat="1" x14ac:dyDescent="0.2">
      <c r="A3695" s="314"/>
      <c r="B3695" s="322"/>
      <c r="C3695" s="323"/>
      <c r="D3695" s="323"/>
      <c r="E3695" s="311">
        <f t="shared" si="13"/>
        <v>0</v>
      </c>
      <c r="G3695" s="266"/>
      <c r="H3695" s="266"/>
    </row>
    <row r="3696" spans="1:8" s="311" customFormat="1" x14ac:dyDescent="0.2">
      <c r="A3696" s="314"/>
      <c r="B3696" s="322"/>
      <c r="C3696" s="323"/>
      <c r="D3696" s="323"/>
      <c r="E3696" s="311">
        <f t="shared" si="13"/>
        <v>0</v>
      </c>
      <c r="G3696" s="266"/>
      <c r="H3696" s="266"/>
    </row>
    <row r="3697" spans="1:8" s="311" customFormat="1" x14ac:dyDescent="0.2">
      <c r="A3697" s="314"/>
      <c r="B3697" s="322"/>
      <c r="C3697" s="323"/>
      <c r="D3697" s="323"/>
      <c r="E3697" s="311">
        <f t="shared" si="13"/>
        <v>0</v>
      </c>
      <c r="G3697" s="266"/>
      <c r="H3697" s="266"/>
    </row>
    <row r="3698" spans="1:8" s="311" customFormat="1" x14ac:dyDescent="0.2">
      <c r="A3698" s="314"/>
      <c r="B3698" s="322"/>
      <c r="C3698" s="323"/>
      <c r="D3698" s="323"/>
      <c r="E3698" s="311">
        <f t="shared" si="13"/>
        <v>0</v>
      </c>
      <c r="G3698" s="266"/>
      <c r="H3698" s="266"/>
    </row>
    <row r="3699" spans="1:8" s="311" customFormat="1" x14ac:dyDescent="0.2">
      <c r="A3699" s="314"/>
      <c r="B3699" s="322"/>
      <c r="C3699" s="323"/>
      <c r="D3699" s="323"/>
      <c r="E3699" s="311">
        <f t="shared" si="13"/>
        <v>0</v>
      </c>
      <c r="G3699" s="266"/>
      <c r="H3699" s="266"/>
    </row>
    <row r="3700" spans="1:8" s="311" customFormat="1" x14ac:dyDescent="0.2">
      <c r="A3700" s="314"/>
      <c r="B3700" s="322"/>
      <c r="C3700" s="323"/>
      <c r="D3700" s="323"/>
      <c r="E3700" s="311">
        <f t="shared" si="13"/>
        <v>0</v>
      </c>
      <c r="G3700" s="266"/>
      <c r="H3700" s="266"/>
    </row>
    <row r="3701" spans="1:8" s="311" customFormat="1" x14ac:dyDescent="0.2">
      <c r="A3701" s="314"/>
      <c r="B3701" s="322"/>
      <c r="C3701" s="323"/>
      <c r="D3701" s="323"/>
      <c r="E3701" s="311">
        <f t="shared" si="13"/>
        <v>0</v>
      </c>
      <c r="G3701" s="266"/>
      <c r="H3701" s="266"/>
    </row>
    <row r="3702" spans="1:8" s="311" customFormat="1" x14ac:dyDescent="0.2">
      <c r="A3702" s="314"/>
      <c r="B3702" s="322"/>
      <c r="C3702" s="323"/>
      <c r="D3702" s="323"/>
      <c r="E3702" s="311">
        <f t="shared" si="13"/>
        <v>0</v>
      </c>
      <c r="G3702" s="266"/>
      <c r="H3702" s="266"/>
    </row>
    <row r="3703" spans="1:8" s="311" customFormat="1" x14ac:dyDescent="0.2">
      <c r="A3703" s="314"/>
      <c r="B3703" s="322"/>
      <c r="C3703" s="323"/>
      <c r="D3703" s="323"/>
      <c r="E3703" s="311">
        <f t="shared" si="13"/>
        <v>0</v>
      </c>
      <c r="G3703" s="266"/>
      <c r="H3703" s="266"/>
    </row>
    <row r="3704" spans="1:8" s="311" customFormat="1" x14ac:dyDescent="0.2">
      <c r="A3704" s="314"/>
      <c r="B3704" s="322"/>
      <c r="C3704" s="323"/>
      <c r="D3704" s="323"/>
      <c r="E3704" s="311">
        <f t="shared" si="13"/>
        <v>0</v>
      </c>
      <c r="G3704" s="266"/>
      <c r="H3704" s="266"/>
    </row>
    <row r="3705" spans="1:8" s="311" customFormat="1" x14ac:dyDescent="0.2">
      <c r="A3705" s="314"/>
      <c r="B3705" s="322"/>
      <c r="C3705" s="323"/>
      <c r="D3705" s="323"/>
      <c r="E3705" s="311">
        <f t="shared" si="13"/>
        <v>0</v>
      </c>
      <c r="G3705" s="266"/>
      <c r="H3705" s="266"/>
    </row>
    <row r="3706" spans="1:8" s="311" customFormat="1" x14ac:dyDescent="0.2">
      <c r="A3706" s="314"/>
      <c r="B3706" s="322"/>
      <c r="C3706" s="323"/>
      <c r="D3706" s="323"/>
      <c r="E3706" s="311">
        <f t="shared" si="13"/>
        <v>0</v>
      </c>
      <c r="G3706" s="266"/>
      <c r="H3706" s="266"/>
    </row>
    <row r="3707" spans="1:8" s="311" customFormat="1" x14ac:dyDescent="0.2">
      <c r="A3707" s="314"/>
      <c r="B3707" s="322"/>
      <c r="C3707" s="323"/>
      <c r="D3707" s="323"/>
      <c r="E3707" s="311">
        <f t="shared" si="13"/>
        <v>0</v>
      </c>
      <c r="G3707" s="266"/>
      <c r="H3707" s="266"/>
    </row>
    <row r="3708" spans="1:8" s="311" customFormat="1" x14ac:dyDescent="0.2">
      <c r="A3708" s="314"/>
      <c r="B3708" s="322"/>
      <c r="C3708" s="323"/>
      <c r="D3708" s="323"/>
      <c r="E3708" s="311">
        <f t="shared" si="13"/>
        <v>0</v>
      </c>
      <c r="G3708" s="266"/>
      <c r="H3708" s="266"/>
    </row>
    <row r="3709" spans="1:8" s="311" customFormat="1" x14ac:dyDescent="0.2">
      <c r="A3709" s="314"/>
      <c r="B3709" s="322"/>
      <c r="C3709" s="323"/>
      <c r="D3709" s="323"/>
      <c r="E3709" s="311">
        <f t="shared" si="13"/>
        <v>0</v>
      </c>
      <c r="G3709" s="266"/>
      <c r="H3709" s="266"/>
    </row>
    <row r="3710" spans="1:8" s="311" customFormat="1" x14ac:dyDescent="0.2">
      <c r="A3710" s="314"/>
      <c r="B3710" s="322"/>
      <c r="C3710" s="323"/>
      <c r="D3710" s="323"/>
      <c r="E3710" s="311">
        <f t="shared" si="13"/>
        <v>0</v>
      </c>
      <c r="G3710" s="266"/>
      <c r="H3710" s="266"/>
    </row>
    <row r="3711" spans="1:8" s="311" customFormat="1" x14ac:dyDescent="0.2">
      <c r="A3711" s="314"/>
      <c r="B3711" s="322"/>
      <c r="C3711" s="323"/>
      <c r="D3711" s="323"/>
      <c r="E3711" s="311">
        <f t="shared" si="13"/>
        <v>0</v>
      </c>
      <c r="G3711" s="266"/>
      <c r="H3711" s="266"/>
    </row>
    <row r="3712" spans="1:8" s="311" customFormat="1" x14ac:dyDescent="0.2">
      <c r="A3712" s="314"/>
      <c r="B3712" s="322"/>
      <c r="C3712" s="323"/>
      <c r="D3712" s="323"/>
      <c r="E3712" s="311">
        <f t="shared" si="13"/>
        <v>0</v>
      </c>
      <c r="G3712" s="266"/>
      <c r="H3712" s="266"/>
    </row>
    <row r="3713" spans="1:8" s="311" customFormat="1" x14ac:dyDescent="0.2">
      <c r="A3713" s="314"/>
      <c r="B3713" s="322"/>
      <c r="C3713" s="323"/>
      <c r="D3713" s="323"/>
      <c r="E3713" s="311">
        <f t="shared" si="13"/>
        <v>0</v>
      </c>
      <c r="G3713" s="266"/>
      <c r="H3713" s="266"/>
    </row>
    <row r="3714" spans="1:8" s="311" customFormat="1" x14ac:dyDescent="0.2">
      <c r="A3714" s="314"/>
      <c r="B3714" s="322"/>
      <c r="C3714" s="323"/>
      <c r="D3714" s="323"/>
      <c r="E3714" s="311">
        <f t="shared" si="13"/>
        <v>0</v>
      </c>
      <c r="G3714" s="266"/>
      <c r="H3714" s="266"/>
    </row>
    <row r="3715" spans="1:8" s="311" customFormat="1" x14ac:dyDescent="0.2">
      <c r="A3715" s="314"/>
      <c r="B3715" s="322"/>
      <c r="C3715" s="323"/>
      <c r="D3715" s="323"/>
      <c r="E3715" s="311">
        <f t="shared" si="13"/>
        <v>0</v>
      </c>
      <c r="G3715" s="266"/>
      <c r="H3715" s="266"/>
    </row>
    <row r="3716" spans="1:8" s="311" customFormat="1" x14ac:dyDescent="0.2">
      <c r="A3716" s="314"/>
      <c r="B3716" s="322"/>
      <c r="C3716" s="323"/>
      <c r="D3716" s="323"/>
      <c r="E3716" s="311">
        <f t="shared" si="13"/>
        <v>0</v>
      </c>
      <c r="G3716" s="266"/>
      <c r="H3716" s="266"/>
    </row>
    <row r="3717" spans="1:8" s="311" customFormat="1" x14ac:dyDescent="0.2">
      <c r="A3717" s="314"/>
      <c r="B3717" s="322"/>
      <c r="C3717" s="323"/>
      <c r="D3717" s="323"/>
      <c r="E3717" s="311">
        <f t="shared" si="13"/>
        <v>0</v>
      </c>
      <c r="G3717" s="266"/>
      <c r="H3717" s="266"/>
    </row>
    <row r="3718" spans="1:8" s="311" customFormat="1" x14ac:dyDescent="0.2">
      <c r="A3718" s="314"/>
      <c r="B3718" s="322"/>
      <c r="C3718" s="323"/>
      <c r="D3718" s="323"/>
      <c r="E3718" s="311">
        <f t="shared" si="13"/>
        <v>0</v>
      </c>
      <c r="G3718" s="266"/>
      <c r="H3718" s="266"/>
    </row>
    <row r="3719" spans="1:8" s="311" customFormat="1" x14ac:dyDescent="0.2">
      <c r="A3719" s="314"/>
      <c r="B3719" s="322"/>
      <c r="C3719" s="323"/>
      <c r="D3719" s="323"/>
      <c r="E3719" s="311">
        <f t="shared" si="13"/>
        <v>0</v>
      </c>
      <c r="G3719" s="266"/>
      <c r="H3719" s="266"/>
    </row>
    <row r="3720" spans="1:8" s="311" customFormat="1" x14ac:dyDescent="0.2">
      <c r="A3720" s="314"/>
      <c r="B3720" s="322"/>
      <c r="C3720" s="323"/>
      <c r="D3720" s="323"/>
      <c r="E3720" s="311">
        <f t="shared" si="13"/>
        <v>0</v>
      </c>
      <c r="G3720" s="266"/>
      <c r="H3720" s="266"/>
    </row>
    <row r="3721" spans="1:8" s="311" customFormat="1" x14ac:dyDescent="0.2">
      <c r="A3721" s="314"/>
      <c r="B3721" s="322"/>
      <c r="C3721" s="323"/>
      <c r="D3721" s="323"/>
      <c r="E3721" s="311">
        <f t="shared" si="13"/>
        <v>0</v>
      </c>
      <c r="G3721" s="266"/>
      <c r="H3721" s="266"/>
    </row>
    <row r="3722" spans="1:8" s="311" customFormat="1" x14ac:dyDescent="0.2">
      <c r="A3722" s="314"/>
      <c r="B3722" s="322"/>
      <c r="C3722" s="323"/>
      <c r="D3722" s="323"/>
      <c r="E3722" s="311">
        <f t="shared" si="13"/>
        <v>0</v>
      </c>
      <c r="G3722" s="266"/>
      <c r="H3722" s="266"/>
    </row>
    <row r="3723" spans="1:8" s="311" customFormat="1" x14ac:dyDescent="0.2">
      <c r="A3723" s="314"/>
      <c r="B3723" s="322"/>
      <c r="C3723" s="323"/>
      <c r="D3723" s="323"/>
      <c r="E3723" s="311">
        <f t="shared" si="13"/>
        <v>0</v>
      </c>
      <c r="G3723" s="266"/>
      <c r="H3723" s="266"/>
    </row>
    <row r="3724" spans="1:8" s="311" customFormat="1" x14ac:dyDescent="0.2">
      <c r="A3724" s="314"/>
      <c r="B3724" s="322"/>
      <c r="C3724" s="323"/>
      <c r="D3724" s="323"/>
      <c r="E3724" s="311">
        <f t="shared" si="13"/>
        <v>0</v>
      </c>
      <c r="G3724" s="266"/>
      <c r="H3724" s="266"/>
    </row>
    <row r="3725" spans="1:8" s="311" customFormat="1" x14ac:dyDescent="0.2">
      <c r="A3725" s="314"/>
      <c r="B3725" s="322"/>
      <c r="C3725" s="323"/>
      <c r="D3725" s="323"/>
      <c r="E3725" s="311">
        <f t="shared" si="13"/>
        <v>0</v>
      </c>
      <c r="G3725" s="266"/>
      <c r="H3725" s="266"/>
    </row>
    <row r="3726" spans="1:8" s="311" customFormat="1" x14ac:dyDescent="0.2">
      <c r="A3726" s="314"/>
      <c r="B3726" s="322"/>
      <c r="C3726" s="323"/>
      <c r="D3726" s="323"/>
      <c r="E3726" s="311">
        <f t="shared" si="13"/>
        <v>0</v>
      </c>
      <c r="G3726" s="266"/>
      <c r="H3726" s="266"/>
    </row>
    <row r="3727" spans="1:8" s="311" customFormat="1" x14ac:dyDescent="0.2">
      <c r="A3727" s="314"/>
      <c r="B3727" s="322"/>
      <c r="C3727" s="323"/>
      <c r="D3727" s="323"/>
      <c r="E3727" s="311">
        <f t="shared" si="13"/>
        <v>0</v>
      </c>
      <c r="G3727" s="266"/>
      <c r="H3727" s="266"/>
    </row>
    <row r="3728" spans="1:8" s="311" customFormat="1" x14ac:dyDescent="0.2">
      <c r="A3728" s="314"/>
      <c r="B3728" s="322"/>
      <c r="C3728" s="323"/>
      <c r="D3728" s="323"/>
      <c r="E3728" s="311">
        <f t="shared" si="13"/>
        <v>0</v>
      </c>
      <c r="G3728" s="266"/>
      <c r="H3728" s="266"/>
    </row>
    <row r="3729" spans="1:8" s="311" customFormat="1" x14ac:dyDescent="0.2">
      <c r="A3729" s="314"/>
      <c r="B3729" s="322"/>
      <c r="C3729" s="323"/>
      <c r="D3729" s="323"/>
      <c r="E3729" s="311">
        <f t="shared" si="13"/>
        <v>0</v>
      </c>
      <c r="G3729" s="266"/>
      <c r="H3729" s="266"/>
    </row>
    <row r="3730" spans="1:8" s="311" customFormat="1" x14ac:dyDescent="0.2">
      <c r="A3730" s="314"/>
      <c r="B3730" s="322"/>
      <c r="C3730" s="323"/>
      <c r="D3730" s="323"/>
      <c r="E3730" s="311">
        <f t="shared" si="13"/>
        <v>0</v>
      </c>
      <c r="G3730" s="266"/>
      <c r="H3730" s="266"/>
    </row>
    <row r="3731" spans="1:8" s="311" customFormat="1" x14ac:dyDescent="0.2">
      <c r="A3731" s="314"/>
      <c r="B3731" s="322"/>
      <c r="C3731" s="323"/>
      <c r="D3731" s="323"/>
      <c r="E3731" s="311">
        <f t="shared" si="13"/>
        <v>0</v>
      </c>
      <c r="G3731" s="266"/>
      <c r="H3731" s="266"/>
    </row>
    <row r="3732" spans="1:8" s="311" customFormat="1" x14ac:dyDescent="0.2">
      <c r="A3732" s="314"/>
      <c r="B3732" s="322"/>
      <c r="C3732" s="323"/>
      <c r="D3732" s="323"/>
      <c r="E3732" s="311">
        <f t="shared" si="13"/>
        <v>0</v>
      </c>
      <c r="G3732" s="266"/>
      <c r="H3732" s="266"/>
    </row>
    <row r="3733" spans="1:8" s="311" customFormat="1" x14ac:dyDescent="0.2">
      <c r="A3733" s="314"/>
      <c r="B3733" s="322"/>
      <c r="C3733" s="323"/>
      <c r="D3733" s="323"/>
      <c r="E3733" s="311">
        <f t="shared" si="13"/>
        <v>0</v>
      </c>
      <c r="G3733" s="266"/>
      <c r="H3733" s="266"/>
    </row>
    <row r="3734" spans="1:8" s="311" customFormat="1" x14ac:dyDescent="0.2">
      <c r="A3734" s="314"/>
      <c r="B3734" s="322"/>
      <c r="C3734" s="323"/>
      <c r="D3734" s="323"/>
      <c r="E3734" s="311">
        <f t="shared" si="13"/>
        <v>0</v>
      </c>
      <c r="G3734" s="266"/>
      <c r="H3734" s="266"/>
    </row>
    <row r="3735" spans="1:8" s="311" customFormat="1" x14ac:dyDescent="0.2">
      <c r="A3735" s="314"/>
      <c r="B3735" s="322"/>
      <c r="C3735" s="323"/>
      <c r="D3735" s="323"/>
      <c r="E3735" s="311">
        <f t="shared" si="13"/>
        <v>0</v>
      </c>
      <c r="G3735" s="266"/>
      <c r="H3735" s="266"/>
    </row>
    <row r="3736" spans="1:8" s="311" customFormat="1" x14ac:dyDescent="0.2">
      <c r="A3736" s="314"/>
      <c r="B3736" s="322"/>
      <c r="C3736" s="323"/>
      <c r="D3736" s="323"/>
      <c r="E3736" s="311">
        <f t="shared" ref="E3736:E3799" si="14">F3736*C3736</f>
        <v>0</v>
      </c>
      <c r="G3736" s="266"/>
      <c r="H3736" s="266"/>
    </row>
    <row r="3737" spans="1:8" s="311" customFormat="1" x14ac:dyDescent="0.2">
      <c r="A3737" s="314"/>
      <c r="B3737" s="322"/>
      <c r="C3737" s="323"/>
      <c r="D3737" s="323"/>
      <c r="E3737" s="311">
        <f t="shared" si="14"/>
        <v>0</v>
      </c>
      <c r="G3737" s="266"/>
      <c r="H3737" s="266"/>
    </row>
    <row r="3738" spans="1:8" s="311" customFormat="1" x14ac:dyDescent="0.2">
      <c r="A3738" s="314"/>
      <c r="B3738" s="322"/>
      <c r="C3738" s="323"/>
      <c r="D3738" s="323"/>
      <c r="E3738" s="311">
        <f t="shared" si="14"/>
        <v>0</v>
      </c>
      <c r="G3738" s="266"/>
      <c r="H3738" s="266"/>
    </row>
    <row r="3739" spans="1:8" s="311" customFormat="1" x14ac:dyDescent="0.2">
      <c r="A3739" s="314"/>
      <c r="B3739" s="322"/>
      <c r="C3739" s="323"/>
      <c r="D3739" s="323"/>
      <c r="E3739" s="311">
        <f t="shared" si="14"/>
        <v>0</v>
      </c>
      <c r="G3739" s="266"/>
      <c r="H3739" s="266"/>
    </row>
    <row r="3740" spans="1:8" s="311" customFormat="1" x14ac:dyDescent="0.2">
      <c r="A3740" s="314"/>
      <c r="B3740" s="322"/>
      <c r="C3740" s="323"/>
      <c r="D3740" s="323"/>
      <c r="E3740" s="311">
        <f t="shared" si="14"/>
        <v>0</v>
      </c>
      <c r="G3740" s="266"/>
      <c r="H3740" s="266"/>
    </row>
    <row r="3741" spans="1:8" s="311" customFormat="1" x14ac:dyDescent="0.2">
      <c r="A3741" s="314"/>
      <c r="B3741" s="322"/>
      <c r="C3741" s="323"/>
      <c r="D3741" s="323"/>
      <c r="E3741" s="311">
        <f t="shared" si="14"/>
        <v>0</v>
      </c>
      <c r="G3741" s="266"/>
      <c r="H3741" s="266"/>
    </row>
    <row r="3742" spans="1:8" s="311" customFormat="1" x14ac:dyDescent="0.2">
      <c r="A3742" s="314"/>
      <c r="B3742" s="322"/>
      <c r="C3742" s="323"/>
      <c r="D3742" s="323"/>
      <c r="E3742" s="311">
        <f t="shared" si="14"/>
        <v>0</v>
      </c>
      <c r="G3742" s="266"/>
      <c r="H3742" s="266"/>
    </row>
    <row r="3743" spans="1:8" s="311" customFormat="1" x14ac:dyDescent="0.2">
      <c r="A3743" s="314"/>
      <c r="B3743" s="322"/>
      <c r="C3743" s="323"/>
      <c r="D3743" s="323"/>
      <c r="E3743" s="311">
        <f t="shared" si="14"/>
        <v>0</v>
      </c>
      <c r="G3743" s="266"/>
      <c r="H3743" s="266"/>
    </row>
    <row r="3744" spans="1:8" s="311" customFormat="1" x14ac:dyDescent="0.2">
      <c r="A3744" s="314"/>
      <c r="B3744" s="322"/>
      <c r="C3744" s="323"/>
      <c r="D3744" s="323"/>
      <c r="E3744" s="311">
        <f t="shared" si="14"/>
        <v>0</v>
      </c>
      <c r="G3744" s="266"/>
      <c r="H3744" s="266"/>
    </row>
    <row r="3745" spans="1:8" s="311" customFormat="1" x14ac:dyDescent="0.2">
      <c r="A3745" s="314"/>
      <c r="B3745" s="322"/>
      <c r="C3745" s="323"/>
      <c r="D3745" s="323"/>
      <c r="E3745" s="311">
        <f t="shared" si="14"/>
        <v>0</v>
      </c>
      <c r="G3745" s="266"/>
      <c r="H3745" s="266"/>
    </row>
    <row r="3746" spans="1:8" s="311" customFormat="1" x14ac:dyDescent="0.2">
      <c r="A3746" s="314"/>
      <c r="B3746" s="322"/>
      <c r="C3746" s="323"/>
      <c r="D3746" s="323"/>
      <c r="E3746" s="311">
        <f t="shared" si="14"/>
        <v>0</v>
      </c>
      <c r="G3746" s="266"/>
      <c r="H3746" s="266"/>
    </row>
    <row r="3747" spans="1:8" s="311" customFormat="1" x14ac:dyDescent="0.2">
      <c r="A3747" s="314"/>
      <c r="B3747" s="322"/>
      <c r="C3747" s="323"/>
      <c r="D3747" s="323"/>
      <c r="E3747" s="311">
        <f t="shared" si="14"/>
        <v>0</v>
      </c>
      <c r="G3747" s="266"/>
      <c r="H3747" s="266"/>
    </row>
    <row r="3748" spans="1:8" s="311" customFormat="1" x14ac:dyDescent="0.2">
      <c r="A3748" s="314"/>
      <c r="B3748" s="322"/>
      <c r="C3748" s="323"/>
      <c r="D3748" s="323"/>
      <c r="E3748" s="311">
        <f t="shared" si="14"/>
        <v>0</v>
      </c>
      <c r="G3748" s="266"/>
      <c r="H3748" s="266"/>
    </row>
    <row r="3749" spans="1:8" s="311" customFormat="1" x14ac:dyDescent="0.2">
      <c r="A3749" s="314"/>
      <c r="B3749" s="322"/>
      <c r="C3749" s="323"/>
      <c r="D3749" s="323"/>
      <c r="E3749" s="311">
        <f t="shared" si="14"/>
        <v>0</v>
      </c>
      <c r="G3749" s="266"/>
      <c r="H3749" s="266"/>
    </row>
    <row r="3750" spans="1:8" s="311" customFormat="1" x14ac:dyDescent="0.2">
      <c r="A3750" s="314"/>
      <c r="B3750" s="322"/>
      <c r="C3750" s="323"/>
      <c r="D3750" s="323"/>
      <c r="E3750" s="311">
        <f t="shared" si="14"/>
        <v>0</v>
      </c>
      <c r="G3750" s="266"/>
      <c r="H3750" s="266"/>
    </row>
    <row r="3751" spans="1:8" s="311" customFormat="1" x14ac:dyDescent="0.2">
      <c r="A3751" s="314"/>
      <c r="B3751" s="322"/>
      <c r="C3751" s="323"/>
      <c r="D3751" s="323"/>
      <c r="E3751" s="311">
        <f t="shared" si="14"/>
        <v>0</v>
      </c>
      <c r="G3751" s="266"/>
      <c r="H3751" s="266"/>
    </row>
    <row r="3752" spans="1:8" s="311" customFormat="1" x14ac:dyDescent="0.2">
      <c r="A3752" s="314"/>
      <c r="B3752" s="322"/>
      <c r="C3752" s="323"/>
      <c r="D3752" s="323"/>
      <c r="E3752" s="311">
        <f t="shared" si="14"/>
        <v>0</v>
      </c>
      <c r="G3752" s="266"/>
      <c r="H3752" s="266"/>
    </row>
    <row r="3753" spans="1:8" s="311" customFormat="1" x14ac:dyDescent="0.2">
      <c r="A3753" s="314"/>
      <c r="B3753" s="322"/>
      <c r="C3753" s="323"/>
      <c r="D3753" s="323"/>
      <c r="E3753" s="311">
        <f t="shared" si="14"/>
        <v>0</v>
      </c>
      <c r="G3753" s="266"/>
      <c r="H3753" s="266"/>
    </row>
    <row r="3754" spans="1:8" s="311" customFormat="1" x14ac:dyDescent="0.2">
      <c r="A3754" s="314"/>
      <c r="B3754" s="322"/>
      <c r="C3754" s="323"/>
      <c r="D3754" s="323"/>
      <c r="E3754" s="311">
        <f t="shared" si="14"/>
        <v>0</v>
      </c>
      <c r="G3754" s="266"/>
      <c r="H3754" s="266"/>
    </row>
    <row r="3755" spans="1:8" s="311" customFormat="1" x14ac:dyDescent="0.2">
      <c r="A3755" s="314"/>
      <c r="B3755" s="322"/>
      <c r="C3755" s="323"/>
      <c r="D3755" s="323"/>
      <c r="E3755" s="311">
        <f t="shared" si="14"/>
        <v>0</v>
      </c>
      <c r="G3755" s="266"/>
      <c r="H3755" s="266"/>
    </row>
    <row r="3756" spans="1:8" s="311" customFormat="1" x14ac:dyDescent="0.2">
      <c r="A3756" s="314"/>
      <c r="B3756" s="322"/>
      <c r="C3756" s="323"/>
      <c r="D3756" s="323"/>
      <c r="E3756" s="311">
        <f t="shared" si="14"/>
        <v>0</v>
      </c>
      <c r="G3756" s="266"/>
      <c r="H3756" s="266"/>
    </row>
    <row r="3757" spans="1:8" s="311" customFormat="1" x14ac:dyDescent="0.2">
      <c r="A3757" s="314"/>
      <c r="B3757" s="322"/>
      <c r="C3757" s="323"/>
      <c r="D3757" s="323"/>
      <c r="E3757" s="311">
        <f t="shared" si="14"/>
        <v>0</v>
      </c>
      <c r="G3757" s="266"/>
      <c r="H3757" s="266"/>
    </row>
    <row r="3758" spans="1:8" s="311" customFormat="1" x14ac:dyDescent="0.2">
      <c r="A3758" s="314"/>
      <c r="B3758" s="322"/>
      <c r="C3758" s="323"/>
      <c r="D3758" s="323"/>
      <c r="E3758" s="311">
        <f t="shared" si="14"/>
        <v>0</v>
      </c>
      <c r="G3758" s="266"/>
      <c r="H3758" s="266"/>
    </row>
    <row r="3759" spans="1:8" s="311" customFormat="1" x14ac:dyDescent="0.2">
      <c r="A3759" s="314"/>
      <c r="B3759" s="322"/>
      <c r="C3759" s="323"/>
      <c r="D3759" s="323"/>
      <c r="E3759" s="311">
        <f t="shared" si="14"/>
        <v>0</v>
      </c>
      <c r="G3759" s="266"/>
      <c r="H3759" s="266"/>
    </row>
    <row r="3760" spans="1:8" s="311" customFormat="1" x14ac:dyDescent="0.2">
      <c r="A3760" s="314"/>
      <c r="B3760" s="322"/>
      <c r="C3760" s="323"/>
      <c r="D3760" s="323"/>
      <c r="E3760" s="311">
        <f t="shared" si="14"/>
        <v>0</v>
      </c>
      <c r="G3760" s="266"/>
      <c r="H3760" s="266"/>
    </row>
    <row r="3761" spans="1:8" s="311" customFormat="1" x14ac:dyDescent="0.2">
      <c r="A3761" s="314"/>
      <c r="B3761" s="322"/>
      <c r="C3761" s="323"/>
      <c r="D3761" s="323"/>
      <c r="E3761" s="311">
        <f t="shared" si="14"/>
        <v>0</v>
      </c>
      <c r="G3761" s="266"/>
      <c r="H3761" s="266"/>
    </row>
    <row r="3762" spans="1:8" s="311" customFormat="1" x14ac:dyDescent="0.2">
      <c r="A3762" s="314"/>
      <c r="B3762" s="322"/>
      <c r="C3762" s="323"/>
      <c r="D3762" s="323"/>
      <c r="E3762" s="311">
        <f t="shared" si="14"/>
        <v>0</v>
      </c>
      <c r="G3762" s="266"/>
      <c r="H3762" s="266"/>
    </row>
    <row r="3763" spans="1:8" s="311" customFormat="1" x14ac:dyDescent="0.2">
      <c r="A3763" s="314"/>
      <c r="B3763" s="322"/>
      <c r="C3763" s="323"/>
      <c r="D3763" s="323"/>
      <c r="E3763" s="311">
        <f t="shared" si="14"/>
        <v>0</v>
      </c>
      <c r="G3763" s="266"/>
      <c r="H3763" s="266"/>
    </row>
    <row r="3764" spans="1:8" s="311" customFormat="1" x14ac:dyDescent="0.2">
      <c r="A3764" s="314"/>
      <c r="B3764" s="322"/>
      <c r="C3764" s="323"/>
      <c r="D3764" s="323"/>
      <c r="E3764" s="311">
        <f t="shared" si="14"/>
        <v>0</v>
      </c>
      <c r="G3764" s="266"/>
      <c r="H3764" s="266"/>
    </row>
    <row r="3765" spans="1:8" s="311" customFormat="1" x14ac:dyDescent="0.2">
      <c r="A3765" s="314"/>
      <c r="B3765" s="322"/>
      <c r="C3765" s="323"/>
      <c r="D3765" s="323"/>
      <c r="E3765" s="311">
        <f t="shared" si="14"/>
        <v>0</v>
      </c>
      <c r="G3765" s="266"/>
      <c r="H3765" s="266"/>
    </row>
    <row r="3766" spans="1:8" s="311" customFormat="1" x14ac:dyDescent="0.2">
      <c r="A3766" s="314"/>
      <c r="B3766" s="322"/>
      <c r="C3766" s="323"/>
      <c r="D3766" s="323"/>
      <c r="E3766" s="311">
        <f t="shared" si="14"/>
        <v>0</v>
      </c>
      <c r="G3766" s="266"/>
      <c r="H3766" s="266"/>
    </row>
    <row r="3767" spans="1:8" s="311" customFormat="1" x14ac:dyDescent="0.2">
      <c r="A3767" s="314"/>
      <c r="B3767" s="322"/>
      <c r="C3767" s="323"/>
      <c r="D3767" s="323"/>
      <c r="E3767" s="311">
        <f t="shared" si="14"/>
        <v>0</v>
      </c>
      <c r="G3767" s="266"/>
      <c r="H3767" s="266"/>
    </row>
    <row r="3768" spans="1:8" s="311" customFormat="1" x14ac:dyDescent="0.2">
      <c r="A3768" s="314"/>
      <c r="B3768" s="322"/>
      <c r="C3768" s="323"/>
      <c r="D3768" s="323"/>
      <c r="E3768" s="311">
        <f t="shared" si="14"/>
        <v>0</v>
      </c>
      <c r="G3768" s="266"/>
      <c r="H3768" s="266"/>
    </row>
    <row r="3769" spans="1:8" s="311" customFormat="1" x14ac:dyDescent="0.2">
      <c r="A3769" s="314"/>
      <c r="B3769" s="322"/>
      <c r="C3769" s="323"/>
      <c r="D3769" s="323"/>
      <c r="E3769" s="311">
        <f t="shared" si="14"/>
        <v>0</v>
      </c>
      <c r="G3769" s="266"/>
      <c r="H3769" s="266"/>
    </row>
    <row r="3770" spans="1:8" s="311" customFormat="1" x14ac:dyDescent="0.2">
      <c r="A3770" s="314"/>
      <c r="B3770" s="322"/>
      <c r="C3770" s="323"/>
      <c r="D3770" s="323"/>
      <c r="E3770" s="311">
        <f t="shared" si="14"/>
        <v>0</v>
      </c>
      <c r="G3770" s="266"/>
      <c r="H3770" s="266"/>
    </row>
    <row r="3771" spans="1:8" s="311" customFormat="1" x14ac:dyDescent="0.2">
      <c r="A3771" s="314"/>
      <c r="B3771" s="322"/>
      <c r="C3771" s="323"/>
      <c r="D3771" s="323"/>
      <c r="E3771" s="311">
        <f t="shared" si="14"/>
        <v>0</v>
      </c>
      <c r="G3771" s="266"/>
      <c r="H3771" s="266"/>
    </row>
    <row r="3772" spans="1:8" s="311" customFormat="1" x14ac:dyDescent="0.2">
      <c r="A3772" s="314"/>
      <c r="B3772" s="322"/>
      <c r="C3772" s="323"/>
      <c r="D3772" s="323"/>
      <c r="E3772" s="311">
        <f t="shared" si="14"/>
        <v>0</v>
      </c>
      <c r="G3772" s="266"/>
      <c r="H3772" s="266"/>
    </row>
    <row r="3773" spans="1:8" s="311" customFormat="1" x14ac:dyDescent="0.2">
      <c r="A3773" s="314"/>
      <c r="B3773" s="322"/>
      <c r="C3773" s="323"/>
      <c r="D3773" s="323"/>
      <c r="E3773" s="311">
        <f t="shared" si="14"/>
        <v>0</v>
      </c>
      <c r="G3773" s="266"/>
      <c r="H3773" s="266"/>
    </row>
    <row r="3774" spans="1:8" s="311" customFormat="1" x14ac:dyDescent="0.2">
      <c r="A3774" s="314"/>
      <c r="B3774" s="322"/>
      <c r="C3774" s="323"/>
      <c r="D3774" s="323"/>
      <c r="E3774" s="311">
        <f t="shared" si="14"/>
        <v>0</v>
      </c>
      <c r="G3774" s="266"/>
      <c r="H3774" s="266"/>
    </row>
    <row r="3775" spans="1:8" s="311" customFormat="1" x14ac:dyDescent="0.2">
      <c r="A3775" s="314"/>
      <c r="B3775" s="322"/>
      <c r="C3775" s="323"/>
      <c r="D3775" s="323"/>
      <c r="E3775" s="311">
        <f t="shared" si="14"/>
        <v>0</v>
      </c>
      <c r="G3775" s="266"/>
      <c r="H3775" s="266"/>
    </row>
    <row r="3776" spans="1:8" s="311" customFormat="1" x14ac:dyDescent="0.2">
      <c r="A3776" s="314"/>
      <c r="B3776" s="322"/>
      <c r="C3776" s="323"/>
      <c r="D3776" s="323"/>
      <c r="E3776" s="311">
        <f t="shared" si="14"/>
        <v>0</v>
      </c>
      <c r="G3776" s="266"/>
      <c r="H3776" s="266"/>
    </row>
    <row r="3777" spans="1:8" s="311" customFormat="1" x14ac:dyDescent="0.2">
      <c r="A3777" s="314"/>
      <c r="B3777" s="322"/>
      <c r="C3777" s="323"/>
      <c r="D3777" s="323"/>
      <c r="E3777" s="311">
        <f t="shared" si="14"/>
        <v>0</v>
      </c>
      <c r="G3777" s="266"/>
      <c r="H3777" s="266"/>
    </row>
    <row r="3778" spans="1:8" s="311" customFormat="1" x14ac:dyDescent="0.2">
      <c r="A3778" s="314"/>
      <c r="B3778" s="322"/>
      <c r="C3778" s="323"/>
      <c r="D3778" s="323"/>
      <c r="E3778" s="311">
        <f t="shared" si="14"/>
        <v>0</v>
      </c>
      <c r="G3778" s="266"/>
      <c r="H3778" s="266"/>
    </row>
    <row r="3779" spans="1:8" s="311" customFormat="1" x14ac:dyDescent="0.2">
      <c r="A3779" s="314"/>
      <c r="B3779" s="322"/>
      <c r="C3779" s="323"/>
      <c r="D3779" s="323"/>
      <c r="E3779" s="311">
        <f t="shared" si="14"/>
        <v>0</v>
      </c>
      <c r="G3779" s="266"/>
      <c r="H3779" s="266"/>
    </row>
    <row r="3780" spans="1:8" s="311" customFormat="1" x14ac:dyDescent="0.2">
      <c r="A3780" s="314"/>
      <c r="B3780" s="322"/>
      <c r="C3780" s="323"/>
      <c r="D3780" s="323"/>
      <c r="E3780" s="311">
        <f t="shared" si="14"/>
        <v>0</v>
      </c>
      <c r="G3780" s="266"/>
      <c r="H3780" s="266"/>
    </row>
    <row r="3781" spans="1:8" s="311" customFormat="1" x14ac:dyDescent="0.2">
      <c r="A3781" s="314"/>
      <c r="B3781" s="322"/>
      <c r="C3781" s="323"/>
      <c r="D3781" s="323"/>
      <c r="E3781" s="311">
        <f t="shared" si="14"/>
        <v>0</v>
      </c>
      <c r="G3781" s="266"/>
      <c r="H3781" s="266"/>
    </row>
    <row r="3782" spans="1:8" s="311" customFormat="1" x14ac:dyDescent="0.2">
      <c r="A3782" s="314"/>
      <c r="B3782" s="322"/>
      <c r="C3782" s="323"/>
      <c r="D3782" s="323"/>
      <c r="E3782" s="311">
        <f t="shared" si="14"/>
        <v>0</v>
      </c>
      <c r="G3782" s="266"/>
      <c r="H3782" s="266"/>
    </row>
    <row r="3783" spans="1:8" s="311" customFormat="1" x14ac:dyDescent="0.2">
      <c r="A3783" s="314"/>
      <c r="B3783" s="322"/>
      <c r="C3783" s="323"/>
      <c r="D3783" s="323"/>
      <c r="E3783" s="311">
        <f t="shared" si="14"/>
        <v>0</v>
      </c>
      <c r="G3783" s="266"/>
      <c r="H3783" s="266"/>
    </row>
    <row r="3784" spans="1:8" s="311" customFormat="1" x14ac:dyDescent="0.2">
      <c r="A3784" s="314"/>
      <c r="B3784" s="322"/>
      <c r="C3784" s="323"/>
      <c r="D3784" s="323"/>
      <c r="E3784" s="311">
        <f t="shared" si="14"/>
        <v>0</v>
      </c>
      <c r="G3784" s="266"/>
      <c r="H3784" s="266"/>
    </row>
    <row r="3785" spans="1:8" s="311" customFormat="1" x14ac:dyDescent="0.2">
      <c r="A3785" s="314"/>
      <c r="B3785" s="322"/>
      <c r="C3785" s="323"/>
      <c r="D3785" s="323"/>
      <c r="E3785" s="311">
        <f t="shared" si="14"/>
        <v>0</v>
      </c>
      <c r="G3785" s="266"/>
      <c r="H3785" s="266"/>
    </row>
    <row r="3786" spans="1:8" s="311" customFormat="1" x14ac:dyDescent="0.2">
      <c r="A3786" s="314"/>
      <c r="B3786" s="322"/>
      <c r="C3786" s="323"/>
      <c r="D3786" s="323"/>
      <c r="E3786" s="311">
        <f t="shared" si="14"/>
        <v>0</v>
      </c>
      <c r="G3786" s="266"/>
      <c r="H3786" s="266"/>
    </row>
    <row r="3787" spans="1:8" s="311" customFormat="1" x14ac:dyDescent="0.2">
      <c r="A3787" s="314"/>
      <c r="B3787" s="322"/>
      <c r="C3787" s="323"/>
      <c r="D3787" s="323"/>
      <c r="E3787" s="311">
        <f t="shared" si="14"/>
        <v>0</v>
      </c>
      <c r="G3787" s="266"/>
      <c r="H3787" s="266"/>
    </row>
    <row r="3788" spans="1:8" s="311" customFormat="1" x14ac:dyDescent="0.2">
      <c r="A3788" s="314"/>
      <c r="B3788" s="322"/>
      <c r="C3788" s="323"/>
      <c r="D3788" s="323"/>
      <c r="E3788" s="311">
        <f t="shared" si="14"/>
        <v>0</v>
      </c>
      <c r="G3788" s="266"/>
      <c r="H3788" s="266"/>
    </row>
    <row r="3789" spans="1:8" s="311" customFormat="1" x14ac:dyDescent="0.2">
      <c r="A3789" s="314"/>
      <c r="B3789" s="322"/>
      <c r="C3789" s="323"/>
      <c r="D3789" s="323"/>
      <c r="E3789" s="311">
        <f t="shared" si="14"/>
        <v>0</v>
      </c>
      <c r="G3789" s="266"/>
      <c r="H3789" s="266"/>
    </row>
    <row r="3790" spans="1:8" s="311" customFormat="1" x14ac:dyDescent="0.2">
      <c r="A3790" s="314"/>
      <c r="B3790" s="322"/>
      <c r="C3790" s="323"/>
      <c r="D3790" s="323"/>
      <c r="E3790" s="311">
        <f t="shared" si="14"/>
        <v>0</v>
      </c>
      <c r="G3790" s="266"/>
      <c r="H3790" s="266"/>
    </row>
    <row r="3791" spans="1:8" s="311" customFormat="1" x14ac:dyDescent="0.2">
      <c r="A3791" s="314"/>
      <c r="B3791" s="322"/>
      <c r="C3791" s="323"/>
      <c r="D3791" s="323"/>
      <c r="E3791" s="311">
        <f t="shared" si="14"/>
        <v>0</v>
      </c>
      <c r="G3791" s="266"/>
      <c r="H3791" s="266"/>
    </row>
    <row r="3792" spans="1:8" s="311" customFormat="1" x14ac:dyDescent="0.2">
      <c r="A3792" s="314"/>
      <c r="B3792" s="322"/>
      <c r="C3792" s="323"/>
      <c r="D3792" s="323"/>
      <c r="E3792" s="311">
        <f t="shared" si="14"/>
        <v>0</v>
      </c>
      <c r="G3792" s="266"/>
      <c r="H3792" s="266"/>
    </row>
    <row r="3793" spans="1:8" s="311" customFormat="1" x14ac:dyDescent="0.2">
      <c r="A3793" s="314"/>
      <c r="B3793" s="322"/>
      <c r="C3793" s="323"/>
      <c r="D3793" s="323"/>
      <c r="E3793" s="311">
        <f t="shared" si="14"/>
        <v>0</v>
      </c>
      <c r="G3793" s="266"/>
      <c r="H3793" s="266"/>
    </row>
    <row r="3794" spans="1:8" s="311" customFormat="1" x14ac:dyDescent="0.2">
      <c r="A3794" s="314"/>
      <c r="B3794" s="322"/>
      <c r="C3794" s="323"/>
      <c r="D3794" s="323"/>
      <c r="E3794" s="311">
        <f t="shared" si="14"/>
        <v>0</v>
      </c>
      <c r="G3794" s="266"/>
      <c r="H3794" s="266"/>
    </row>
    <row r="3795" spans="1:8" s="311" customFormat="1" x14ac:dyDescent="0.2">
      <c r="A3795" s="314"/>
      <c r="B3795" s="322"/>
      <c r="C3795" s="323"/>
      <c r="D3795" s="323"/>
      <c r="E3795" s="311">
        <f t="shared" si="14"/>
        <v>0</v>
      </c>
      <c r="G3795" s="266"/>
      <c r="H3795" s="266"/>
    </row>
    <row r="3796" spans="1:8" s="311" customFormat="1" x14ac:dyDescent="0.2">
      <c r="A3796" s="314"/>
      <c r="B3796" s="322"/>
      <c r="C3796" s="323"/>
      <c r="D3796" s="323"/>
      <c r="E3796" s="311">
        <f t="shared" si="14"/>
        <v>0</v>
      </c>
      <c r="G3796" s="266"/>
      <c r="H3796" s="266"/>
    </row>
    <row r="3797" spans="1:8" s="311" customFormat="1" x14ac:dyDescent="0.2">
      <c r="A3797" s="314"/>
      <c r="B3797" s="322"/>
      <c r="C3797" s="323"/>
      <c r="D3797" s="323"/>
      <c r="E3797" s="311">
        <f t="shared" si="14"/>
        <v>0</v>
      </c>
      <c r="G3797" s="266"/>
      <c r="H3797" s="266"/>
    </row>
    <row r="3798" spans="1:8" s="311" customFormat="1" x14ac:dyDescent="0.2">
      <c r="A3798" s="314"/>
      <c r="B3798" s="322"/>
      <c r="C3798" s="323"/>
      <c r="D3798" s="323"/>
      <c r="E3798" s="311">
        <f t="shared" si="14"/>
        <v>0</v>
      </c>
      <c r="G3798" s="266"/>
      <c r="H3798" s="266"/>
    </row>
    <row r="3799" spans="1:8" s="311" customFormat="1" x14ac:dyDescent="0.2">
      <c r="A3799" s="314"/>
      <c r="B3799" s="322"/>
      <c r="C3799" s="323"/>
      <c r="D3799" s="323"/>
      <c r="E3799" s="311">
        <f t="shared" si="14"/>
        <v>0</v>
      </c>
      <c r="G3799" s="266"/>
      <c r="H3799" s="266"/>
    </row>
    <row r="3800" spans="1:8" s="311" customFormat="1" x14ac:dyDescent="0.2">
      <c r="A3800" s="314"/>
      <c r="B3800" s="322"/>
      <c r="C3800" s="323"/>
      <c r="D3800" s="323"/>
      <c r="E3800" s="311">
        <f t="shared" ref="E3800:E3863" si="15">F3800*C3800</f>
        <v>0</v>
      </c>
      <c r="G3800" s="266"/>
      <c r="H3800" s="266"/>
    </row>
    <row r="3801" spans="1:8" s="311" customFormat="1" x14ac:dyDescent="0.2">
      <c r="A3801" s="314"/>
      <c r="B3801" s="322"/>
      <c r="C3801" s="323"/>
      <c r="D3801" s="323"/>
      <c r="E3801" s="311">
        <f t="shared" si="15"/>
        <v>0</v>
      </c>
      <c r="G3801" s="266"/>
      <c r="H3801" s="266"/>
    </row>
    <row r="3802" spans="1:8" s="311" customFormat="1" x14ac:dyDescent="0.2">
      <c r="A3802" s="314"/>
      <c r="B3802" s="322"/>
      <c r="C3802" s="323"/>
      <c r="D3802" s="323"/>
      <c r="E3802" s="311">
        <f t="shared" si="15"/>
        <v>0</v>
      </c>
      <c r="G3802" s="266"/>
      <c r="H3802" s="266"/>
    </row>
    <row r="3803" spans="1:8" s="311" customFormat="1" x14ac:dyDescent="0.2">
      <c r="A3803" s="314"/>
      <c r="B3803" s="322"/>
      <c r="C3803" s="323"/>
      <c r="D3803" s="323"/>
      <c r="E3803" s="311">
        <f t="shared" si="15"/>
        <v>0</v>
      </c>
      <c r="G3803" s="266"/>
      <c r="H3803" s="266"/>
    </row>
    <row r="3804" spans="1:8" s="311" customFormat="1" x14ac:dyDescent="0.2">
      <c r="A3804" s="314"/>
      <c r="B3804" s="322"/>
      <c r="C3804" s="323"/>
      <c r="D3804" s="323"/>
      <c r="E3804" s="311">
        <f t="shared" si="15"/>
        <v>0</v>
      </c>
      <c r="G3804" s="266"/>
      <c r="H3804" s="266"/>
    </row>
    <row r="3805" spans="1:8" s="311" customFormat="1" x14ac:dyDescent="0.2">
      <c r="A3805" s="314"/>
      <c r="B3805" s="322"/>
      <c r="C3805" s="323"/>
      <c r="D3805" s="323"/>
      <c r="E3805" s="311">
        <f t="shared" si="15"/>
        <v>0</v>
      </c>
      <c r="G3805" s="266"/>
      <c r="H3805" s="266"/>
    </row>
    <row r="3806" spans="1:8" s="311" customFormat="1" x14ac:dyDescent="0.2">
      <c r="A3806" s="314"/>
      <c r="B3806" s="322"/>
      <c r="C3806" s="323"/>
      <c r="D3806" s="323"/>
      <c r="E3806" s="311">
        <f t="shared" si="15"/>
        <v>0</v>
      </c>
      <c r="G3806" s="266"/>
      <c r="H3806" s="266"/>
    </row>
    <row r="3807" spans="1:8" s="311" customFormat="1" x14ac:dyDescent="0.2">
      <c r="A3807" s="314"/>
      <c r="B3807" s="322"/>
      <c r="C3807" s="323"/>
      <c r="D3807" s="323"/>
      <c r="E3807" s="311">
        <f t="shared" si="15"/>
        <v>0</v>
      </c>
      <c r="G3807" s="266"/>
      <c r="H3807" s="266"/>
    </row>
    <row r="3808" spans="1:8" s="311" customFormat="1" x14ac:dyDescent="0.2">
      <c r="A3808" s="314"/>
      <c r="B3808" s="322"/>
      <c r="C3808" s="323"/>
      <c r="D3808" s="323"/>
      <c r="E3808" s="311">
        <f t="shared" si="15"/>
        <v>0</v>
      </c>
      <c r="G3808" s="266"/>
      <c r="H3808" s="266"/>
    </row>
    <row r="3809" spans="1:8" s="311" customFormat="1" x14ac:dyDescent="0.2">
      <c r="A3809" s="314"/>
      <c r="B3809" s="322"/>
      <c r="C3809" s="323"/>
      <c r="D3809" s="323"/>
      <c r="E3809" s="311">
        <f t="shared" si="15"/>
        <v>0</v>
      </c>
      <c r="G3809" s="266"/>
      <c r="H3809" s="266"/>
    </row>
    <row r="3810" spans="1:8" s="311" customFormat="1" x14ac:dyDescent="0.2">
      <c r="A3810" s="314"/>
      <c r="B3810" s="322"/>
      <c r="C3810" s="323"/>
      <c r="D3810" s="323"/>
      <c r="E3810" s="311">
        <f t="shared" si="15"/>
        <v>0</v>
      </c>
      <c r="G3810" s="266"/>
      <c r="H3810" s="266"/>
    </row>
    <row r="3811" spans="1:8" s="311" customFormat="1" x14ac:dyDescent="0.2">
      <c r="A3811" s="314"/>
      <c r="B3811" s="322"/>
      <c r="C3811" s="323"/>
      <c r="D3811" s="323"/>
      <c r="E3811" s="311">
        <f t="shared" si="15"/>
        <v>0</v>
      </c>
      <c r="G3811" s="266"/>
      <c r="H3811" s="266"/>
    </row>
    <row r="3812" spans="1:8" s="311" customFormat="1" x14ac:dyDescent="0.2">
      <c r="A3812" s="314"/>
      <c r="B3812" s="322"/>
      <c r="C3812" s="323"/>
      <c r="D3812" s="323"/>
      <c r="E3812" s="311">
        <f t="shared" si="15"/>
        <v>0</v>
      </c>
      <c r="G3812" s="266"/>
      <c r="H3812" s="266"/>
    </row>
    <row r="3813" spans="1:8" s="311" customFormat="1" x14ac:dyDescent="0.2">
      <c r="A3813" s="314"/>
      <c r="B3813" s="322"/>
      <c r="C3813" s="323"/>
      <c r="D3813" s="323"/>
      <c r="E3813" s="311">
        <f t="shared" si="15"/>
        <v>0</v>
      </c>
      <c r="G3813" s="266"/>
      <c r="H3813" s="266"/>
    </row>
    <row r="3814" spans="1:8" s="311" customFormat="1" x14ac:dyDescent="0.2">
      <c r="A3814" s="314"/>
      <c r="B3814" s="322"/>
      <c r="C3814" s="323"/>
      <c r="D3814" s="323"/>
      <c r="E3814" s="311">
        <f t="shared" si="15"/>
        <v>0</v>
      </c>
      <c r="G3814" s="266"/>
      <c r="H3814" s="266"/>
    </row>
    <row r="3815" spans="1:8" s="311" customFormat="1" x14ac:dyDescent="0.2">
      <c r="A3815" s="314"/>
      <c r="B3815" s="322"/>
      <c r="C3815" s="323"/>
      <c r="D3815" s="323"/>
      <c r="E3815" s="311">
        <f t="shared" si="15"/>
        <v>0</v>
      </c>
      <c r="G3815" s="266"/>
      <c r="H3815" s="266"/>
    </row>
    <row r="3816" spans="1:8" s="311" customFormat="1" x14ac:dyDescent="0.2">
      <c r="A3816" s="314"/>
      <c r="B3816" s="322"/>
      <c r="C3816" s="323"/>
      <c r="D3816" s="323"/>
      <c r="E3816" s="311">
        <f t="shared" si="15"/>
        <v>0</v>
      </c>
      <c r="G3816" s="266"/>
      <c r="H3816" s="266"/>
    </row>
    <row r="3817" spans="1:8" s="311" customFormat="1" x14ac:dyDescent="0.2">
      <c r="A3817" s="314"/>
      <c r="B3817" s="322"/>
      <c r="C3817" s="323"/>
      <c r="D3817" s="323"/>
      <c r="E3817" s="311">
        <f t="shared" si="15"/>
        <v>0</v>
      </c>
      <c r="G3817" s="266"/>
      <c r="H3817" s="266"/>
    </row>
    <row r="3818" spans="1:8" s="311" customFormat="1" x14ac:dyDescent="0.2">
      <c r="A3818" s="314"/>
      <c r="B3818" s="322"/>
      <c r="C3818" s="323"/>
      <c r="D3818" s="323"/>
      <c r="E3818" s="311">
        <f t="shared" si="15"/>
        <v>0</v>
      </c>
      <c r="G3818" s="266"/>
      <c r="H3818" s="266"/>
    </row>
    <row r="3819" spans="1:8" s="311" customFormat="1" x14ac:dyDescent="0.2">
      <c r="A3819" s="314"/>
      <c r="B3819" s="322"/>
      <c r="C3819" s="323"/>
      <c r="D3819" s="323"/>
      <c r="E3819" s="311">
        <f t="shared" si="15"/>
        <v>0</v>
      </c>
      <c r="G3819" s="266"/>
      <c r="H3819" s="266"/>
    </row>
    <row r="3820" spans="1:8" s="311" customFormat="1" x14ac:dyDescent="0.2">
      <c r="A3820" s="314"/>
      <c r="B3820" s="322"/>
      <c r="C3820" s="323"/>
      <c r="D3820" s="323"/>
      <c r="E3820" s="311">
        <f t="shared" si="15"/>
        <v>0</v>
      </c>
      <c r="G3820" s="266"/>
      <c r="H3820" s="266"/>
    </row>
    <row r="3821" spans="1:8" s="311" customFormat="1" x14ac:dyDescent="0.2">
      <c r="A3821" s="314"/>
      <c r="B3821" s="322"/>
      <c r="C3821" s="323"/>
      <c r="D3821" s="323"/>
      <c r="E3821" s="311">
        <f t="shared" si="15"/>
        <v>0</v>
      </c>
      <c r="G3821" s="266"/>
      <c r="H3821" s="266"/>
    </row>
    <row r="3822" spans="1:8" s="311" customFormat="1" x14ac:dyDescent="0.2">
      <c r="A3822" s="314"/>
      <c r="B3822" s="322"/>
      <c r="C3822" s="323"/>
      <c r="D3822" s="323"/>
      <c r="E3822" s="311">
        <f t="shared" si="15"/>
        <v>0</v>
      </c>
      <c r="G3822" s="266"/>
      <c r="H3822" s="266"/>
    </row>
    <row r="3823" spans="1:8" s="311" customFormat="1" x14ac:dyDescent="0.2">
      <c r="A3823" s="314"/>
      <c r="B3823" s="322"/>
      <c r="C3823" s="323"/>
      <c r="D3823" s="323"/>
      <c r="E3823" s="311">
        <f t="shared" si="15"/>
        <v>0</v>
      </c>
      <c r="G3823" s="266"/>
      <c r="H3823" s="266"/>
    </row>
    <row r="3824" spans="1:8" s="311" customFormat="1" x14ac:dyDescent="0.2">
      <c r="A3824" s="314"/>
      <c r="B3824" s="322"/>
      <c r="C3824" s="323"/>
      <c r="D3824" s="323"/>
      <c r="E3824" s="311">
        <f t="shared" si="15"/>
        <v>0</v>
      </c>
      <c r="G3824" s="266"/>
      <c r="H3824" s="266"/>
    </row>
    <row r="3825" spans="1:8" s="311" customFormat="1" x14ac:dyDescent="0.2">
      <c r="A3825" s="314"/>
      <c r="B3825" s="322"/>
      <c r="C3825" s="323"/>
      <c r="D3825" s="323"/>
      <c r="E3825" s="311">
        <f t="shared" si="15"/>
        <v>0</v>
      </c>
      <c r="G3825" s="266"/>
      <c r="H3825" s="266"/>
    </row>
    <row r="3826" spans="1:8" s="311" customFormat="1" x14ac:dyDescent="0.2">
      <c r="A3826" s="314"/>
      <c r="B3826" s="322"/>
      <c r="C3826" s="323"/>
      <c r="D3826" s="323"/>
      <c r="E3826" s="311">
        <f t="shared" si="15"/>
        <v>0</v>
      </c>
      <c r="G3826" s="266"/>
      <c r="H3826" s="266"/>
    </row>
    <row r="3827" spans="1:8" s="311" customFormat="1" x14ac:dyDescent="0.2">
      <c r="A3827" s="314"/>
      <c r="B3827" s="322"/>
      <c r="C3827" s="323"/>
      <c r="D3827" s="323"/>
      <c r="E3827" s="311">
        <f t="shared" si="15"/>
        <v>0</v>
      </c>
      <c r="G3827" s="266"/>
      <c r="H3827" s="266"/>
    </row>
    <row r="3828" spans="1:8" s="311" customFormat="1" x14ac:dyDescent="0.2">
      <c r="A3828" s="314"/>
      <c r="B3828" s="322"/>
      <c r="C3828" s="323"/>
      <c r="D3828" s="323"/>
      <c r="E3828" s="311">
        <f t="shared" si="15"/>
        <v>0</v>
      </c>
      <c r="G3828" s="266"/>
      <c r="H3828" s="266"/>
    </row>
    <row r="3829" spans="1:8" s="311" customFormat="1" x14ac:dyDescent="0.2">
      <c r="A3829" s="314"/>
      <c r="B3829" s="322"/>
      <c r="C3829" s="323"/>
      <c r="D3829" s="323"/>
      <c r="E3829" s="311">
        <f t="shared" si="15"/>
        <v>0</v>
      </c>
      <c r="G3829" s="266"/>
      <c r="H3829" s="266"/>
    </row>
    <row r="3830" spans="1:8" s="311" customFormat="1" x14ac:dyDescent="0.2">
      <c r="A3830" s="314"/>
      <c r="B3830" s="322"/>
      <c r="C3830" s="323"/>
      <c r="D3830" s="323"/>
      <c r="E3830" s="311">
        <f t="shared" si="15"/>
        <v>0</v>
      </c>
      <c r="G3830" s="266"/>
      <c r="H3830" s="266"/>
    </row>
    <row r="3831" spans="1:8" s="311" customFormat="1" x14ac:dyDescent="0.2">
      <c r="A3831" s="314"/>
      <c r="B3831" s="322"/>
      <c r="C3831" s="323"/>
      <c r="D3831" s="323"/>
      <c r="E3831" s="311">
        <f t="shared" si="15"/>
        <v>0</v>
      </c>
      <c r="G3831" s="266"/>
      <c r="H3831" s="266"/>
    </row>
    <row r="3832" spans="1:8" s="311" customFormat="1" x14ac:dyDescent="0.2">
      <c r="A3832" s="314"/>
      <c r="B3832" s="322"/>
      <c r="C3832" s="323"/>
      <c r="D3832" s="323"/>
      <c r="E3832" s="311">
        <f t="shared" si="15"/>
        <v>0</v>
      </c>
      <c r="G3832" s="266"/>
      <c r="H3832" s="266"/>
    </row>
    <row r="3833" spans="1:8" s="311" customFormat="1" x14ac:dyDescent="0.2">
      <c r="A3833" s="314"/>
      <c r="B3833" s="322"/>
      <c r="C3833" s="323"/>
      <c r="D3833" s="323"/>
      <c r="E3833" s="311">
        <f t="shared" si="15"/>
        <v>0</v>
      </c>
      <c r="G3833" s="266"/>
      <c r="H3833" s="266"/>
    </row>
    <row r="3834" spans="1:8" s="311" customFormat="1" x14ac:dyDescent="0.2">
      <c r="A3834" s="314"/>
      <c r="B3834" s="322"/>
      <c r="C3834" s="323"/>
      <c r="D3834" s="323"/>
      <c r="E3834" s="311">
        <f t="shared" si="15"/>
        <v>0</v>
      </c>
      <c r="G3834" s="266"/>
      <c r="H3834" s="266"/>
    </row>
    <row r="3835" spans="1:8" s="311" customFormat="1" x14ac:dyDescent="0.2">
      <c r="A3835" s="314"/>
      <c r="B3835" s="322"/>
      <c r="C3835" s="323"/>
      <c r="D3835" s="323"/>
      <c r="E3835" s="311">
        <f t="shared" si="15"/>
        <v>0</v>
      </c>
      <c r="G3835" s="266"/>
      <c r="H3835" s="266"/>
    </row>
    <row r="3836" spans="1:8" s="311" customFormat="1" x14ac:dyDescent="0.2">
      <c r="A3836" s="314"/>
      <c r="B3836" s="322"/>
      <c r="C3836" s="323"/>
      <c r="D3836" s="323"/>
      <c r="E3836" s="311">
        <f t="shared" si="15"/>
        <v>0</v>
      </c>
      <c r="G3836" s="266"/>
      <c r="H3836" s="266"/>
    </row>
    <row r="3837" spans="1:8" s="311" customFormat="1" x14ac:dyDescent="0.2">
      <c r="A3837" s="314"/>
      <c r="B3837" s="322"/>
      <c r="C3837" s="323"/>
      <c r="D3837" s="323"/>
      <c r="E3837" s="311">
        <f t="shared" si="15"/>
        <v>0</v>
      </c>
      <c r="G3837" s="266"/>
      <c r="H3837" s="266"/>
    </row>
    <row r="3838" spans="1:8" s="311" customFormat="1" x14ac:dyDescent="0.2">
      <c r="A3838" s="314"/>
      <c r="B3838" s="322"/>
      <c r="C3838" s="323"/>
      <c r="D3838" s="323"/>
      <c r="E3838" s="311">
        <f t="shared" si="15"/>
        <v>0</v>
      </c>
      <c r="G3838" s="266"/>
      <c r="H3838" s="266"/>
    </row>
    <row r="3839" spans="1:8" s="311" customFormat="1" x14ac:dyDescent="0.2">
      <c r="A3839" s="314"/>
      <c r="B3839" s="322"/>
      <c r="C3839" s="323"/>
      <c r="D3839" s="323"/>
      <c r="E3839" s="311">
        <f t="shared" si="15"/>
        <v>0</v>
      </c>
      <c r="G3839" s="266"/>
      <c r="H3839" s="266"/>
    </row>
    <row r="3840" spans="1:8" s="311" customFormat="1" x14ac:dyDescent="0.2">
      <c r="A3840" s="314"/>
      <c r="B3840" s="322"/>
      <c r="C3840" s="323"/>
      <c r="D3840" s="323"/>
      <c r="E3840" s="311">
        <f t="shared" si="15"/>
        <v>0</v>
      </c>
      <c r="G3840" s="266"/>
      <c r="H3840" s="266"/>
    </row>
    <row r="3841" spans="1:8" s="311" customFormat="1" x14ac:dyDescent="0.2">
      <c r="A3841" s="314"/>
      <c r="B3841" s="322"/>
      <c r="C3841" s="323"/>
      <c r="D3841" s="323"/>
      <c r="E3841" s="311">
        <f t="shared" si="15"/>
        <v>0</v>
      </c>
      <c r="G3841" s="266"/>
      <c r="H3841" s="266"/>
    </row>
    <row r="3842" spans="1:8" s="311" customFormat="1" x14ac:dyDescent="0.2">
      <c r="A3842" s="314"/>
      <c r="B3842" s="322"/>
      <c r="C3842" s="323"/>
      <c r="D3842" s="323"/>
      <c r="E3842" s="311">
        <f t="shared" si="15"/>
        <v>0</v>
      </c>
      <c r="G3842" s="266"/>
      <c r="H3842" s="266"/>
    </row>
    <row r="3843" spans="1:8" s="311" customFormat="1" x14ac:dyDescent="0.2">
      <c r="A3843" s="314"/>
      <c r="B3843" s="322"/>
      <c r="C3843" s="323"/>
      <c r="D3843" s="323"/>
      <c r="E3843" s="311">
        <f t="shared" si="15"/>
        <v>0</v>
      </c>
      <c r="G3843" s="266"/>
      <c r="H3843" s="266"/>
    </row>
    <row r="3844" spans="1:8" s="311" customFormat="1" x14ac:dyDescent="0.2">
      <c r="A3844" s="314"/>
      <c r="B3844" s="322"/>
      <c r="C3844" s="323"/>
      <c r="D3844" s="323"/>
      <c r="E3844" s="311">
        <f t="shared" si="15"/>
        <v>0</v>
      </c>
      <c r="G3844" s="266"/>
      <c r="H3844" s="266"/>
    </row>
    <row r="3845" spans="1:8" s="311" customFormat="1" x14ac:dyDescent="0.2">
      <c r="A3845" s="314"/>
      <c r="B3845" s="322"/>
      <c r="C3845" s="323"/>
      <c r="D3845" s="323"/>
      <c r="E3845" s="311">
        <f t="shared" si="15"/>
        <v>0</v>
      </c>
      <c r="G3845" s="266"/>
      <c r="H3845" s="266"/>
    </row>
    <row r="3846" spans="1:8" s="311" customFormat="1" x14ac:dyDescent="0.2">
      <c r="A3846" s="314"/>
      <c r="B3846" s="322"/>
      <c r="C3846" s="323"/>
      <c r="D3846" s="323"/>
      <c r="E3846" s="311">
        <f t="shared" si="15"/>
        <v>0</v>
      </c>
      <c r="G3846" s="266"/>
      <c r="H3846" s="266"/>
    </row>
    <row r="3847" spans="1:8" s="311" customFormat="1" x14ac:dyDescent="0.2">
      <c r="A3847" s="314"/>
      <c r="B3847" s="322"/>
      <c r="C3847" s="323"/>
      <c r="D3847" s="323"/>
      <c r="E3847" s="311">
        <f t="shared" si="15"/>
        <v>0</v>
      </c>
      <c r="G3847" s="266"/>
      <c r="H3847" s="266"/>
    </row>
    <row r="3848" spans="1:8" s="311" customFormat="1" x14ac:dyDescent="0.2">
      <c r="A3848" s="314"/>
      <c r="B3848" s="322"/>
      <c r="C3848" s="323"/>
      <c r="D3848" s="323"/>
      <c r="E3848" s="311">
        <f t="shared" si="15"/>
        <v>0</v>
      </c>
      <c r="G3848" s="266"/>
      <c r="H3848" s="266"/>
    </row>
    <row r="3849" spans="1:8" s="311" customFormat="1" x14ac:dyDescent="0.2">
      <c r="A3849" s="314"/>
      <c r="B3849" s="322"/>
      <c r="C3849" s="323"/>
      <c r="D3849" s="323"/>
      <c r="E3849" s="311">
        <f t="shared" si="15"/>
        <v>0</v>
      </c>
      <c r="G3849" s="266"/>
      <c r="H3849" s="266"/>
    </row>
    <row r="3850" spans="1:8" s="311" customFormat="1" x14ac:dyDescent="0.2">
      <c r="A3850" s="314"/>
      <c r="B3850" s="322"/>
      <c r="C3850" s="323"/>
      <c r="D3850" s="323"/>
      <c r="E3850" s="311">
        <f t="shared" si="15"/>
        <v>0</v>
      </c>
      <c r="G3850" s="266"/>
      <c r="H3850" s="266"/>
    </row>
    <row r="3851" spans="1:8" s="311" customFormat="1" x14ac:dyDescent="0.2">
      <c r="A3851" s="314"/>
      <c r="B3851" s="322"/>
      <c r="C3851" s="323"/>
      <c r="D3851" s="323"/>
      <c r="E3851" s="311">
        <f t="shared" si="15"/>
        <v>0</v>
      </c>
      <c r="G3851" s="266"/>
      <c r="H3851" s="266"/>
    </row>
    <row r="3852" spans="1:8" s="311" customFormat="1" x14ac:dyDescent="0.2">
      <c r="A3852" s="314"/>
      <c r="B3852" s="322"/>
      <c r="C3852" s="323"/>
      <c r="D3852" s="323"/>
      <c r="E3852" s="311">
        <f t="shared" si="15"/>
        <v>0</v>
      </c>
      <c r="G3852" s="266"/>
      <c r="H3852" s="266"/>
    </row>
    <row r="3853" spans="1:8" s="311" customFormat="1" x14ac:dyDescent="0.2">
      <c r="A3853" s="314"/>
      <c r="B3853" s="322"/>
      <c r="C3853" s="323"/>
      <c r="D3853" s="323"/>
      <c r="E3853" s="311">
        <f t="shared" si="15"/>
        <v>0</v>
      </c>
      <c r="G3853" s="266"/>
      <c r="H3853" s="266"/>
    </row>
    <row r="3854" spans="1:8" s="311" customFormat="1" x14ac:dyDescent="0.2">
      <c r="A3854" s="314"/>
      <c r="B3854" s="322"/>
      <c r="C3854" s="323"/>
      <c r="D3854" s="323"/>
      <c r="E3854" s="311">
        <f t="shared" si="15"/>
        <v>0</v>
      </c>
      <c r="G3854" s="266"/>
      <c r="H3854" s="266"/>
    </row>
    <row r="3855" spans="1:8" s="311" customFormat="1" x14ac:dyDescent="0.2">
      <c r="A3855" s="314"/>
      <c r="B3855" s="322"/>
      <c r="C3855" s="323"/>
      <c r="D3855" s="323"/>
      <c r="E3855" s="311">
        <f t="shared" si="15"/>
        <v>0</v>
      </c>
      <c r="G3855" s="266"/>
      <c r="H3855" s="266"/>
    </row>
    <row r="3856" spans="1:8" s="311" customFormat="1" x14ac:dyDescent="0.2">
      <c r="A3856" s="314"/>
      <c r="B3856" s="322"/>
      <c r="C3856" s="323"/>
      <c r="D3856" s="323"/>
      <c r="E3856" s="311">
        <f t="shared" si="15"/>
        <v>0</v>
      </c>
      <c r="G3856" s="266"/>
      <c r="H3856" s="266"/>
    </row>
    <row r="3857" spans="1:8" s="311" customFormat="1" x14ac:dyDescent="0.2">
      <c r="A3857" s="314"/>
      <c r="B3857" s="322"/>
      <c r="C3857" s="323"/>
      <c r="D3857" s="323"/>
      <c r="E3857" s="311">
        <f t="shared" si="15"/>
        <v>0</v>
      </c>
      <c r="G3857" s="266"/>
      <c r="H3857" s="266"/>
    </row>
    <row r="3858" spans="1:8" s="311" customFormat="1" x14ac:dyDescent="0.2">
      <c r="A3858" s="314"/>
      <c r="B3858" s="322"/>
      <c r="C3858" s="323"/>
      <c r="D3858" s="323"/>
      <c r="E3858" s="311">
        <f t="shared" si="15"/>
        <v>0</v>
      </c>
      <c r="G3858" s="266"/>
      <c r="H3858" s="266"/>
    </row>
    <row r="3859" spans="1:8" s="311" customFormat="1" x14ac:dyDescent="0.2">
      <c r="A3859" s="314"/>
      <c r="B3859" s="322"/>
      <c r="C3859" s="323"/>
      <c r="D3859" s="323"/>
      <c r="E3859" s="311">
        <f t="shared" si="15"/>
        <v>0</v>
      </c>
      <c r="G3859" s="266"/>
      <c r="H3859" s="266"/>
    </row>
    <row r="3860" spans="1:8" s="311" customFormat="1" x14ac:dyDescent="0.2">
      <c r="A3860" s="314"/>
      <c r="B3860" s="322"/>
      <c r="C3860" s="323"/>
      <c r="D3860" s="323"/>
      <c r="E3860" s="311">
        <f t="shared" si="15"/>
        <v>0</v>
      </c>
      <c r="G3860" s="266"/>
      <c r="H3860" s="266"/>
    </row>
    <row r="3861" spans="1:8" s="311" customFormat="1" x14ac:dyDescent="0.2">
      <c r="A3861" s="314"/>
      <c r="B3861" s="322"/>
      <c r="C3861" s="323"/>
      <c r="D3861" s="323"/>
      <c r="E3861" s="311">
        <f t="shared" si="15"/>
        <v>0</v>
      </c>
      <c r="G3861" s="266"/>
      <c r="H3861" s="266"/>
    </row>
    <row r="3862" spans="1:8" s="311" customFormat="1" x14ac:dyDescent="0.2">
      <c r="A3862" s="314"/>
      <c r="B3862" s="322"/>
      <c r="C3862" s="323"/>
      <c r="D3862" s="323"/>
      <c r="E3862" s="311">
        <f t="shared" si="15"/>
        <v>0</v>
      </c>
      <c r="G3862" s="266"/>
      <c r="H3862" s="266"/>
    </row>
    <row r="3863" spans="1:8" s="311" customFormat="1" x14ac:dyDescent="0.2">
      <c r="A3863" s="314"/>
      <c r="B3863" s="322"/>
      <c r="C3863" s="323"/>
      <c r="D3863" s="323"/>
      <c r="E3863" s="311">
        <f t="shared" si="15"/>
        <v>0</v>
      </c>
      <c r="G3863" s="266"/>
      <c r="H3863" s="266"/>
    </row>
    <row r="3864" spans="1:8" s="311" customFormat="1" x14ac:dyDescent="0.2">
      <c r="A3864" s="314"/>
      <c r="B3864" s="322"/>
      <c r="C3864" s="323"/>
      <c r="D3864" s="323"/>
      <c r="E3864" s="311">
        <f t="shared" ref="E3864:E3927" si="16">F3864*C3864</f>
        <v>0</v>
      </c>
      <c r="G3864" s="266"/>
      <c r="H3864" s="266"/>
    </row>
    <row r="3865" spans="1:8" s="311" customFormat="1" x14ac:dyDescent="0.2">
      <c r="A3865" s="314"/>
      <c r="B3865" s="322"/>
      <c r="C3865" s="323"/>
      <c r="D3865" s="323"/>
      <c r="E3865" s="311">
        <f t="shared" si="16"/>
        <v>0</v>
      </c>
      <c r="G3865" s="266"/>
      <c r="H3865" s="266"/>
    </row>
    <row r="3866" spans="1:8" s="311" customFormat="1" x14ac:dyDescent="0.2">
      <c r="A3866" s="314"/>
      <c r="B3866" s="322"/>
      <c r="C3866" s="323"/>
      <c r="D3866" s="323"/>
      <c r="E3866" s="311">
        <f t="shared" si="16"/>
        <v>0</v>
      </c>
      <c r="G3866" s="266"/>
      <c r="H3866" s="266"/>
    </row>
    <row r="3867" spans="1:8" s="311" customFormat="1" x14ac:dyDescent="0.2">
      <c r="A3867" s="314"/>
      <c r="B3867" s="322"/>
      <c r="C3867" s="323"/>
      <c r="D3867" s="323"/>
      <c r="E3867" s="311">
        <f t="shared" si="16"/>
        <v>0</v>
      </c>
      <c r="G3867" s="266"/>
      <c r="H3867" s="266"/>
    </row>
    <row r="3868" spans="1:8" s="311" customFormat="1" x14ac:dyDescent="0.2">
      <c r="A3868" s="314"/>
      <c r="B3868" s="322"/>
      <c r="C3868" s="323"/>
      <c r="D3868" s="323"/>
      <c r="E3868" s="311">
        <f t="shared" si="16"/>
        <v>0</v>
      </c>
      <c r="G3868" s="266"/>
      <c r="H3868" s="266"/>
    </row>
    <row r="3869" spans="1:8" s="311" customFormat="1" x14ac:dyDescent="0.2">
      <c r="A3869" s="314"/>
      <c r="B3869" s="322"/>
      <c r="C3869" s="323"/>
      <c r="D3869" s="323"/>
      <c r="E3869" s="311">
        <f t="shared" si="16"/>
        <v>0</v>
      </c>
      <c r="G3869" s="266"/>
      <c r="H3869" s="266"/>
    </row>
    <row r="3870" spans="1:8" s="311" customFormat="1" x14ac:dyDescent="0.2">
      <c r="A3870" s="314"/>
      <c r="B3870" s="322"/>
      <c r="C3870" s="323"/>
      <c r="D3870" s="323"/>
      <c r="E3870" s="311">
        <f t="shared" si="16"/>
        <v>0</v>
      </c>
      <c r="G3870" s="266"/>
      <c r="H3870" s="266"/>
    </row>
    <row r="3871" spans="1:8" s="311" customFormat="1" x14ac:dyDescent="0.2">
      <c r="A3871" s="314"/>
      <c r="B3871" s="322"/>
      <c r="C3871" s="323"/>
      <c r="D3871" s="323"/>
      <c r="E3871" s="311">
        <f t="shared" si="16"/>
        <v>0</v>
      </c>
      <c r="G3871" s="266"/>
      <c r="H3871" s="266"/>
    </row>
    <row r="3872" spans="1:8" s="311" customFormat="1" x14ac:dyDescent="0.2">
      <c r="A3872" s="314"/>
      <c r="B3872" s="322"/>
      <c r="C3872" s="323"/>
      <c r="D3872" s="323"/>
      <c r="E3872" s="311">
        <f t="shared" si="16"/>
        <v>0</v>
      </c>
      <c r="G3872" s="266"/>
      <c r="H3872" s="266"/>
    </row>
    <row r="3873" spans="1:8" s="311" customFormat="1" x14ac:dyDescent="0.2">
      <c r="A3873" s="314"/>
      <c r="B3873" s="322"/>
      <c r="C3873" s="323"/>
      <c r="D3873" s="323"/>
      <c r="E3873" s="311">
        <f t="shared" si="16"/>
        <v>0</v>
      </c>
      <c r="G3873" s="266"/>
      <c r="H3873" s="266"/>
    </row>
    <row r="3874" spans="1:8" s="311" customFormat="1" x14ac:dyDescent="0.2">
      <c r="A3874" s="314"/>
      <c r="B3874" s="322"/>
      <c r="C3874" s="323"/>
      <c r="D3874" s="323"/>
      <c r="E3874" s="311">
        <f t="shared" si="16"/>
        <v>0</v>
      </c>
      <c r="G3874" s="266"/>
      <c r="H3874" s="266"/>
    </row>
    <row r="3875" spans="1:8" s="311" customFormat="1" x14ac:dyDescent="0.2">
      <c r="A3875" s="314"/>
      <c r="B3875" s="322"/>
      <c r="C3875" s="323"/>
      <c r="D3875" s="323"/>
      <c r="E3875" s="311">
        <f t="shared" si="16"/>
        <v>0</v>
      </c>
      <c r="G3875" s="266"/>
      <c r="H3875" s="266"/>
    </row>
    <row r="3876" spans="1:8" s="311" customFormat="1" x14ac:dyDescent="0.2">
      <c r="A3876" s="314"/>
      <c r="B3876" s="322"/>
      <c r="C3876" s="323"/>
      <c r="D3876" s="323"/>
      <c r="E3876" s="311">
        <f t="shared" si="16"/>
        <v>0</v>
      </c>
      <c r="G3876" s="266"/>
      <c r="H3876" s="266"/>
    </row>
    <row r="3877" spans="1:8" s="311" customFormat="1" x14ac:dyDescent="0.2">
      <c r="A3877" s="314"/>
      <c r="B3877" s="322"/>
      <c r="C3877" s="323"/>
      <c r="D3877" s="323"/>
      <c r="E3877" s="311">
        <f t="shared" si="16"/>
        <v>0</v>
      </c>
      <c r="G3877" s="266"/>
      <c r="H3877" s="266"/>
    </row>
    <row r="3878" spans="1:8" s="311" customFormat="1" x14ac:dyDescent="0.2">
      <c r="A3878" s="314"/>
      <c r="B3878" s="322"/>
      <c r="C3878" s="323"/>
      <c r="D3878" s="323"/>
      <c r="E3878" s="311">
        <f t="shared" si="16"/>
        <v>0</v>
      </c>
      <c r="G3878" s="266"/>
      <c r="H3878" s="266"/>
    </row>
    <row r="3879" spans="1:8" s="311" customFormat="1" x14ac:dyDescent="0.2">
      <c r="A3879" s="314"/>
      <c r="B3879" s="322"/>
      <c r="C3879" s="323"/>
      <c r="D3879" s="323"/>
      <c r="E3879" s="311">
        <f t="shared" si="16"/>
        <v>0</v>
      </c>
      <c r="G3879" s="266"/>
      <c r="H3879" s="266"/>
    </row>
    <row r="3880" spans="1:8" s="311" customFormat="1" x14ac:dyDescent="0.2">
      <c r="A3880" s="314"/>
      <c r="B3880" s="322"/>
      <c r="C3880" s="323"/>
      <c r="D3880" s="323"/>
      <c r="E3880" s="311">
        <f t="shared" si="16"/>
        <v>0</v>
      </c>
      <c r="G3880" s="266"/>
      <c r="H3880" s="266"/>
    </row>
    <row r="3881" spans="1:8" s="311" customFormat="1" x14ac:dyDescent="0.2">
      <c r="A3881" s="314"/>
      <c r="B3881" s="322"/>
      <c r="C3881" s="323"/>
      <c r="D3881" s="323"/>
      <c r="E3881" s="311">
        <f t="shared" si="16"/>
        <v>0</v>
      </c>
      <c r="G3881" s="266"/>
      <c r="H3881" s="266"/>
    </row>
    <row r="3882" spans="1:8" s="311" customFormat="1" x14ac:dyDescent="0.2">
      <c r="A3882" s="314"/>
      <c r="B3882" s="322"/>
      <c r="C3882" s="323"/>
      <c r="D3882" s="323"/>
      <c r="E3882" s="311">
        <f t="shared" si="16"/>
        <v>0</v>
      </c>
      <c r="G3882" s="266"/>
      <c r="H3882" s="266"/>
    </row>
    <row r="3883" spans="1:8" s="311" customFormat="1" x14ac:dyDescent="0.2">
      <c r="A3883" s="314"/>
      <c r="B3883" s="322"/>
      <c r="C3883" s="323"/>
      <c r="D3883" s="323"/>
      <c r="E3883" s="311">
        <f t="shared" si="16"/>
        <v>0</v>
      </c>
      <c r="G3883" s="266"/>
      <c r="H3883" s="266"/>
    </row>
    <row r="3884" spans="1:8" s="311" customFormat="1" x14ac:dyDescent="0.2">
      <c r="A3884" s="314"/>
      <c r="B3884" s="322"/>
      <c r="C3884" s="323"/>
      <c r="D3884" s="323"/>
      <c r="E3884" s="311">
        <f t="shared" si="16"/>
        <v>0</v>
      </c>
      <c r="G3884" s="266"/>
      <c r="H3884" s="266"/>
    </row>
    <row r="3885" spans="1:8" s="311" customFormat="1" x14ac:dyDescent="0.2">
      <c r="A3885" s="314"/>
      <c r="B3885" s="322"/>
      <c r="C3885" s="323"/>
      <c r="D3885" s="323"/>
      <c r="E3885" s="311">
        <f t="shared" si="16"/>
        <v>0</v>
      </c>
      <c r="G3885" s="266"/>
      <c r="H3885" s="266"/>
    </row>
    <row r="3886" spans="1:8" s="311" customFormat="1" x14ac:dyDescent="0.2">
      <c r="A3886" s="314"/>
      <c r="B3886" s="322"/>
      <c r="C3886" s="323"/>
      <c r="D3886" s="323"/>
      <c r="E3886" s="311">
        <f t="shared" si="16"/>
        <v>0</v>
      </c>
      <c r="G3886" s="266"/>
      <c r="H3886" s="266"/>
    </row>
    <row r="3887" spans="1:8" s="311" customFormat="1" x14ac:dyDescent="0.2">
      <c r="A3887" s="314"/>
      <c r="B3887" s="322"/>
      <c r="C3887" s="323"/>
      <c r="D3887" s="323"/>
      <c r="E3887" s="311">
        <f t="shared" si="16"/>
        <v>0</v>
      </c>
      <c r="G3887" s="266"/>
      <c r="H3887" s="266"/>
    </row>
    <row r="3888" spans="1:8" s="311" customFormat="1" x14ac:dyDescent="0.2">
      <c r="A3888" s="314"/>
      <c r="B3888" s="322"/>
      <c r="C3888" s="323"/>
      <c r="D3888" s="323"/>
      <c r="E3888" s="311">
        <f t="shared" si="16"/>
        <v>0</v>
      </c>
      <c r="G3888" s="266"/>
      <c r="H3888" s="266"/>
    </row>
    <row r="3889" spans="1:8" s="311" customFormat="1" x14ac:dyDescent="0.2">
      <c r="A3889" s="314"/>
      <c r="B3889" s="322"/>
      <c r="C3889" s="323"/>
      <c r="D3889" s="323"/>
      <c r="E3889" s="311">
        <f t="shared" si="16"/>
        <v>0</v>
      </c>
      <c r="G3889" s="266"/>
      <c r="H3889" s="266"/>
    </row>
    <row r="3890" spans="1:8" s="311" customFormat="1" x14ac:dyDescent="0.2">
      <c r="A3890" s="314"/>
      <c r="B3890" s="322"/>
      <c r="C3890" s="323"/>
      <c r="D3890" s="323"/>
      <c r="E3890" s="311">
        <f t="shared" si="16"/>
        <v>0</v>
      </c>
      <c r="G3890" s="266"/>
      <c r="H3890" s="266"/>
    </row>
    <row r="3891" spans="1:8" s="311" customFormat="1" x14ac:dyDescent="0.2">
      <c r="A3891" s="314"/>
      <c r="B3891" s="322"/>
      <c r="C3891" s="323"/>
      <c r="D3891" s="323"/>
      <c r="E3891" s="311">
        <f t="shared" si="16"/>
        <v>0</v>
      </c>
      <c r="G3891" s="266"/>
      <c r="H3891" s="266"/>
    </row>
    <row r="3892" spans="1:8" s="311" customFormat="1" x14ac:dyDescent="0.2">
      <c r="A3892" s="314"/>
      <c r="B3892" s="322"/>
      <c r="C3892" s="323"/>
      <c r="D3892" s="323"/>
      <c r="E3892" s="311">
        <f t="shared" si="16"/>
        <v>0</v>
      </c>
      <c r="G3892" s="266"/>
      <c r="H3892" s="266"/>
    </row>
    <row r="3893" spans="1:8" s="311" customFormat="1" x14ac:dyDescent="0.2">
      <c r="A3893" s="314"/>
      <c r="B3893" s="322"/>
      <c r="C3893" s="323"/>
      <c r="D3893" s="323"/>
      <c r="E3893" s="311">
        <f t="shared" si="16"/>
        <v>0</v>
      </c>
      <c r="G3893" s="266"/>
      <c r="H3893" s="266"/>
    </row>
    <row r="3894" spans="1:8" s="311" customFormat="1" x14ac:dyDescent="0.2">
      <c r="A3894" s="314"/>
      <c r="B3894" s="322"/>
      <c r="C3894" s="323"/>
      <c r="D3894" s="323"/>
      <c r="E3894" s="311">
        <f t="shared" si="16"/>
        <v>0</v>
      </c>
      <c r="G3894" s="266"/>
      <c r="H3894" s="266"/>
    </row>
    <row r="3895" spans="1:8" s="311" customFormat="1" x14ac:dyDescent="0.2">
      <c r="A3895" s="314"/>
      <c r="B3895" s="322"/>
      <c r="C3895" s="323"/>
      <c r="D3895" s="323"/>
      <c r="E3895" s="311">
        <f t="shared" si="16"/>
        <v>0</v>
      </c>
      <c r="G3895" s="266"/>
      <c r="H3895" s="266"/>
    </row>
    <row r="3896" spans="1:8" s="311" customFormat="1" x14ac:dyDescent="0.2">
      <c r="A3896" s="314"/>
      <c r="B3896" s="322"/>
      <c r="C3896" s="323"/>
      <c r="D3896" s="323"/>
      <c r="E3896" s="311">
        <f t="shared" si="16"/>
        <v>0</v>
      </c>
      <c r="G3896" s="266"/>
      <c r="H3896" s="266"/>
    </row>
    <row r="3897" spans="1:8" s="311" customFormat="1" x14ac:dyDescent="0.2">
      <c r="A3897" s="314"/>
      <c r="B3897" s="322"/>
      <c r="C3897" s="323"/>
      <c r="D3897" s="323"/>
      <c r="E3897" s="311">
        <f t="shared" si="16"/>
        <v>0</v>
      </c>
      <c r="G3897" s="266"/>
      <c r="H3897" s="266"/>
    </row>
    <row r="3898" spans="1:8" s="311" customFormat="1" x14ac:dyDescent="0.2">
      <c r="A3898" s="314"/>
      <c r="B3898" s="322"/>
      <c r="C3898" s="323"/>
      <c r="D3898" s="323"/>
      <c r="E3898" s="311">
        <f t="shared" si="16"/>
        <v>0</v>
      </c>
      <c r="G3898" s="266"/>
      <c r="H3898" s="266"/>
    </row>
    <row r="3899" spans="1:8" s="311" customFormat="1" x14ac:dyDescent="0.2">
      <c r="A3899" s="314"/>
      <c r="B3899" s="322"/>
      <c r="C3899" s="323"/>
      <c r="D3899" s="323"/>
      <c r="E3899" s="311">
        <f t="shared" si="16"/>
        <v>0</v>
      </c>
      <c r="G3899" s="266"/>
      <c r="H3899" s="266"/>
    </row>
    <row r="3900" spans="1:8" s="311" customFormat="1" x14ac:dyDescent="0.2">
      <c r="A3900" s="314"/>
      <c r="B3900" s="322"/>
      <c r="C3900" s="323"/>
      <c r="D3900" s="323"/>
      <c r="E3900" s="311">
        <f t="shared" si="16"/>
        <v>0</v>
      </c>
      <c r="G3900" s="266"/>
      <c r="H3900" s="266"/>
    </row>
    <row r="3901" spans="1:8" s="311" customFormat="1" x14ac:dyDescent="0.2">
      <c r="A3901" s="314"/>
      <c r="B3901" s="322"/>
      <c r="C3901" s="323"/>
      <c r="D3901" s="323"/>
      <c r="E3901" s="311">
        <f t="shared" si="16"/>
        <v>0</v>
      </c>
      <c r="G3901" s="266"/>
      <c r="H3901" s="266"/>
    </row>
    <row r="3902" spans="1:8" s="311" customFormat="1" x14ac:dyDescent="0.2">
      <c r="A3902" s="314"/>
      <c r="B3902" s="322"/>
      <c r="C3902" s="323"/>
      <c r="D3902" s="323"/>
      <c r="E3902" s="311">
        <f t="shared" si="16"/>
        <v>0</v>
      </c>
      <c r="G3902" s="266"/>
      <c r="H3902" s="266"/>
    </row>
    <row r="3903" spans="1:8" s="311" customFormat="1" x14ac:dyDescent="0.2">
      <c r="A3903" s="314"/>
      <c r="B3903" s="322"/>
      <c r="C3903" s="323"/>
      <c r="D3903" s="323"/>
      <c r="E3903" s="311">
        <f t="shared" si="16"/>
        <v>0</v>
      </c>
      <c r="G3903" s="266"/>
      <c r="H3903" s="266"/>
    </row>
    <row r="3904" spans="1:8" s="311" customFormat="1" x14ac:dyDescent="0.2">
      <c r="A3904" s="314"/>
      <c r="B3904" s="322"/>
      <c r="C3904" s="323"/>
      <c r="D3904" s="323"/>
      <c r="E3904" s="311">
        <f t="shared" si="16"/>
        <v>0</v>
      </c>
      <c r="G3904" s="266"/>
      <c r="H3904" s="266"/>
    </row>
    <row r="3905" spans="1:8" s="311" customFormat="1" x14ac:dyDescent="0.2">
      <c r="A3905" s="314"/>
      <c r="B3905" s="322"/>
      <c r="C3905" s="323"/>
      <c r="D3905" s="323"/>
      <c r="E3905" s="311">
        <f t="shared" si="16"/>
        <v>0</v>
      </c>
      <c r="G3905" s="266"/>
      <c r="H3905" s="266"/>
    </row>
    <row r="3906" spans="1:8" s="311" customFormat="1" x14ac:dyDescent="0.2">
      <c r="A3906" s="314"/>
      <c r="B3906" s="322"/>
      <c r="C3906" s="323"/>
      <c r="D3906" s="323"/>
      <c r="E3906" s="311">
        <f t="shared" si="16"/>
        <v>0</v>
      </c>
      <c r="G3906" s="266"/>
      <c r="H3906" s="266"/>
    </row>
    <row r="3907" spans="1:8" s="311" customFormat="1" x14ac:dyDescent="0.2">
      <c r="A3907" s="314"/>
      <c r="B3907" s="322"/>
      <c r="C3907" s="323"/>
      <c r="D3907" s="323"/>
      <c r="E3907" s="311">
        <f t="shared" si="16"/>
        <v>0</v>
      </c>
      <c r="G3907" s="266"/>
      <c r="H3907" s="266"/>
    </row>
    <row r="3908" spans="1:8" s="311" customFormat="1" x14ac:dyDescent="0.2">
      <c r="A3908" s="314"/>
      <c r="B3908" s="322"/>
      <c r="C3908" s="323"/>
      <c r="D3908" s="323"/>
      <c r="E3908" s="311">
        <f t="shared" si="16"/>
        <v>0</v>
      </c>
      <c r="G3908" s="266"/>
      <c r="H3908" s="266"/>
    </row>
    <row r="3909" spans="1:8" s="311" customFormat="1" x14ac:dyDescent="0.2">
      <c r="A3909" s="314"/>
      <c r="B3909" s="322"/>
      <c r="C3909" s="323"/>
      <c r="D3909" s="323"/>
      <c r="E3909" s="311">
        <f t="shared" si="16"/>
        <v>0</v>
      </c>
      <c r="G3909" s="266"/>
      <c r="H3909" s="266"/>
    </row>
    <row r="3910" spans="1:8" s="311" customFormat="1" x14ac:dyDescent="0.2">
      <c r="A3910" s="314"/>
      <c r="B3910" s="322"/>
      <c r="C3910" s="323"/>
      <c r="D3910" s="323"/>
      <c r="E3910" s="311">
        <f t="shared" si="16"/>
        <v>0</v>
      </c>
      <c r="G3910" s="266"/>
      <c r="H3910" s="266"/>
    </row>
    <row r="3911" spans="1:8" s="311" customFormat="1" x14ac:dyDescent="0.2">
      <c r="A3911" s="314"/>
      <c r="B3911" s="322"/>
      <c r="C3911" s="323"/>
      <c r="D3911" s="323"/>
      <c r="E3911" s="311">
        <f t="shared" si="16"/>
        <v>0</v>
      </c>
      <c r="G3911" s="266"/>
      <c r="H3911" s="266"/>
    </row>
    <row r="3912" spans="1:8" s="311" customFormat="1" x14ac:dyDescent="0.2">
      <c r="A3912" s="314"/>
      <c r="B3912" s="322"/>
      <c r="C3912" s="323"/>
      <c r="D3912" s="323"/>
      <c r="E3912" s="311">
        <f t="shared" si="16"/>
        <v>0</v>
      </c>
      <c r="G3912" s="266"/>
      <c r="H3912" s="266"/>
    </row>
    <row r="3913" spans="1:8" s="311" customFormat="1" x14ac:dyDescent="0.2">
      <c r="A3913" s="314"/>
      <c r="B3913" s="322"/>
      <c r="C3913" s="323"/>
      <c r="D3913" s="323"/>
      <c r="E3913" s="311">
        <f t="shared" si="16"/>
        <v>0</v>
      </c>
      <c r="G3913" s="266"/>
      <c r="H3913" s="266"/>
    </row>
    <row r="3914" spans="1:8" s="311" customFormat="1" x14ac:dyDescent="0.2">
      <c r="A3914" s="314"/>
      <c r="B3914" s="322"/>
      <c r="C3914" s="323"/>
      <c r="D3914" s="323"/>
      <c r="E3914" s="311">
        <f t="shared" si="16"/>
        <v>0</v>
      </c>
      <c r="G3914" s="266"/>
      <c r="H3914" s="266"/>
    </row>
    <row r="3915" spans="1:8" s="311" customFormat="1" x14ac:dyDescent="0.2">
      <c r="A3915" s="314"/>
      <c r="B3915" s="322"/>
      <c r="C3915" s="323"/>
      <c r="D3915" s="323"/>
      <c r="E3915" s="311">
        <f t="shared" si="16"/>
        <v>0</v>
      </c>
      <c r="G3915" s="266"/>
      <c r="H3915" s="266"/>
    </row>
    <row r="3916" spans="1:8" s="311" customFormat="1" x14ac:dyDescent="0.2">
      <c r="A3916" s="314"/>
      <c r="B3916" s="322"/>
      <c r="C3916" s="323"/>
      <c r="D3916" s="323"/>
      <c r="E3916" s="311">
        <f t="shared" si="16"/>
        <v>0</v>
      </c>
      <c r="G3916" s="266"/>
      <c r="H3916" s="266"/>
    </row>
    <row r="3917" spans="1:8" s="311" customFormat="1" x14ac:dyDescent="0.2">
      <c r="A3917" s="314"/>
      <c r="B3917" s="322"/>
      <c r="C3917" s="323"/>
      <c r="D3917" s="323"/>
      <c r="E3917" s="311">
        <f t="shared" si="16"/>
        <v>0</v>
      </c>
      <c r="G3917" s="266"/>
      <c r="H3917" s="266"/>
    </row>
    <row r="3918" spans="1:8" s="311" customFormat="1" x14ac:dyDescent="0.2">
      <c r="A3918" s="314"/>
      <c r="B3918" s="322"/>
      <c r="C3918" s="323"/>
      <c r="D3918" s="323"/>
      <c r="E3918" s="311">
        <f t="shared" si="16"/>
        <v>0</v>
      </c>
      <c r="G3918" s="266"/>
      <c r="H3918" s="266"/>
    </row>
    <row r="3919" spans="1:8" s="311" customFormat="1" x14ac:dyDescent="0.2">
      <c r="A3919" s="314"/>
      <c r="B3919" s="322"/>
      <c r="C3919" s="323"/>
      <c r="D3919" s="323"/>
      <c r="E3919" s="311">
        <f t="shared" si="16"/>
        <v>0</v>
      </c>
      <c r="G3919" s="266"/>
      <c r="H3919" s="266"/>
    </row>
    <row r="3920" spans="1:8" s="311" customFormat="1" x14ac:dyDescent="0.2">
      <c r="A3920" s="314"/>
      <c r="B3920" s="322"/>
      <c r="C3920" s="323"/>
      <c r="D3920" s="323"/>
      <c r="E3920" s="311">
        <f t="shared" si="16"/>
        <v>0</v>
      </c>
      <c r="G3920" s="266"/>
      <c r="H3920" s="266"/>
    </row>
    <row r="3921" spans="1:8" s="311" customFormat="1" x14ac:dyDescent="0.2">
      <c r="A3921" s="314"/>
      <c r="B3921" s="322"/>
      <c r="C3921" s="323"/>
      <c r="D3921" s="323"/>
      <c r="E3921" s="311">
        <f t="shared" si="16"/>
        <v>0</v>
      </c>
      <c r="G3921" s="266"/>
      <c r="H3921" s="266"/>
    </row>
    <row r="3922" spans="1:8" s="311" customFormat="1" x14ac:dyDescent="0.2">
      <c r="A3922" s="314"/>
      <c r="B3922" s="322"/>
      <c r="C3922" s="323"/>
      <c r="D3922" s="323"/>
      <c r="E3922" s="311">
        <f t="shared" si="16"/>
        <v>0</v>
      </c>
      <c r="G3922" s="266"/>
      <c r="H3922" s="266"/>
    </row>
    <row r="3923" spans="1:8" s="311" customFormat="1" x14ac:dyDescent="0.2">
      <c r="A3923" s="314"/>
      <c r="B3923" s="322"/>
      <c r="C3923" s="323"/>
      <c r="D3923" s="323"/>
      <c r="E3923" s="311">
        <f t="shared" si="16"/>
        <v>0</v>
      </c>
      <c r="G3923" s="266"/>
      <c r="H3923" s="266"/>
    </row>
    <row r="3924" spans="1:8" s="311" customFormat="1" x14ac:dyDescent="0.2">
      <c r="A3924" s="314"/>
      <c r="B3924" s="322"/>
      <c r="C3924" s="323"/>
      <c r="D3924" s="323"/>
      <c r="E3924" s="311">
        <f t="shared" si="16"/>
        <v>0</v>
      </c>
      <c r="G3924" s="266"/>
      <c r="H3924" s="266"/>
    </row>
    <row r="3925" spans="1:8" s="311" customFormat="1" x14ac:dyDescent="0.2">
      <c r="A3925" s="314"/>
      <c r="B3925" s="322"/>
      <c r="C3925" s="323"/>
      <c r="D3925" s="323"/>
      <c r="E3925" s="311">
        <f t="shared" si="16"/>
        <v>0</v>
      </c>
      <c r="G3925" s="266"/>
      <c r="H3925" s="266"/>
    </row>
    <row r="3926" spans="1:8" s="311" customFormat="1" x14ac:dyDescent="0.2">
      <c r="A3926" s="314"/>
      <c r="B3926" s="322"/>
      <c r="C3926" s="323"/>
      <c r="D3926" s="323"/>
      <c r="E3926" s="311">
        <f t="shared" si="16"/>
        <v>0</v>
      </c>
      <c r="G3926" s="266"/>
      <c r="H3926" s="266"/>
    </row>
    <row r="3927" spans="1:8" s="311" customFormat="1" x14ac:dyDescent="0.2">
      <c r="A3927" s="314"/>
      <c r="B3927" s="322"/>
      <c r="C3927" s="323"/>
      <c r="D3927" s="323"/>
      <c r="E3927" s="311">
        <f t="shared" si="16"/>
        <v>0</v>
      </c>
      <c r="G3927" s="266"/>
      <c r="H3927" s="266"/>
    </row>
    <row r="3928" spans="1:8" s="311" customFormat="1" x14ac:dyDescent="0.2">
      <c r="A3928" s="314"/>
      <c r="B3928" s="322"/>
      <c r="C3928" s="323"/>
      <c r="D3928" s="323"/>
      <c r="E3928" s="311">
        <f t="shared" ref="E3928:E3991" si="17">F3928*C3928</f>
        <v>0</v>
      </c>
      <c r="G3928" s="266"/>
      <c r="H3928" s="266"/>
    </row>
    <row r="3929" spans="1:8" s="311" customFormat="1" x14ac:dyDescent="0.2">
      <c r="A3929" s="314"/>
      <c r="B3929" s="322"/>
      <c r="C3929" s="323"/>
      <c r="D3929" s="323"/>
      <c r="E3929" s="311">
        <f t="shared" si="17"/>
        <v>0</v>
      </c>
      <c r="G3929" s="266"/>
      <c r="H3929" s="266"/>
    </row>
    <row r="3930" spans="1:8" s="311" customFormat="1" x14ac:dyDescent="0.2">
      <c r="A3930" s="314"/>
      <c r="B3930" s="322"/>
      <c r="C3930" s="323"/>
      <c r="D3930" s="323"/>
      <c r="E3930" s="311">
        <f t="shared" si="17"/>
        <v>0</v>
      </c>
      <c r="G3930" s="266"/>
      <c r="H3930" s="266"/>
    </row>
    <row r="3931" spans="1:8" s="311" customFormat="1" x14ac:dyDescent="0.2">
      <c r="A3931" s="314"/>
      <c r="B3931" s="322"/>
      <c r="C3931" s="323"/>
      <c r="D3931" s="323"/>
      <c r="E3931" s="311">
        <f t="shared" si="17"/>
        <v>0</v>
      </c>
      <c r="G3931" s="266"/>
      <c r="H3931" s="266"/>
    </row>
    <row r="3932" spans="1:8" s="311" customFormat="1" x14ac:dyDescent="0.2">
      <c r="A3932" s="314"/>
      <c r="B3932" s="322"/>
      <c r="C3932" s="323"/>
      <c r="D3932" s="323"/>
      <c r="E3932" s="311">
        <f t="shared" si="17"/>
        <v>0</v>
      </c>
      <c r="G3932" s="266"/>
      <c r="H3932" s="266"/>
    </row>
    <row r="3933" spans="1:8" s="311" customFormat="1" x14ac:dyDescent="0.2">
      <c r="A3933" s="314"/>
      <c r="B3933" s="322"/>
      <c r="C3933" s="323"/>
      <c r="D3933" s="323"/>
      <c r="E3933" s="311">
        <f t="shared" si="17"/>
        <v>0</v>
      </c>
      <c r="G3933" s="266"/>
      <c r="H3933" s="266"/>
    </row>
    <row r="3934" spans="1:8" s="311" customFormat="1" x14ac:dyDescent="0.2">
      <c r="A3934" s="314"/>
      <c r="B3934" s="322"/>
      <c r="C3934" s="323"/>
      <c r="D3934" s="323"/>
      <c r="E3934" s="311">
        <f t="shared" si="17"/>
        <v>0</v>
      </c>
      <c r="G3934" s="266"/>
      <c r="H3934" s="266"/>
    </row>
    <row r="3935" spans="1:8" s="311" customFormat="1" x14ac:dyDescent="0.2">
      <c r="A3935" s="314"/>
      <c r="B3935" s="322"/>
      <c r="C3935" s="323"/>
      <c r="D3935" s="323"/>
      <c r="E3935" s="311">
        <f t="shared" si="17"/>
        <v>0</v>
      </c>
      <c r="G3935" s="266"/>
      <c r="H3935" s="266"/>
    </row>
    <row r="3936" spans="1:8" s="311" customFormat="1" x14ac:dyDescent="0.2">
      <c r="A3936" s="314"/>
      <c r="B3936" s="322"/>
      <c r="C3936" s="323"/>
      <c r="D3936" s="323"/>
      <c r="E3936" s="311">
        <f t="shared" si="17"/>
        <v>0</v>
      </c>
      <c r="G3936" s="266"/>
      <c r="H3936" s="266"/>
    </row>
    <row r="3937" spans="1:8" s="311" customFormat="1" x14ac:dyDescent="0.2">
      <c r="A3937" s="314"/>
      <c r="B3937" s="322"/>
      <c r="C3937" s="323"/>
      <c r="D3937" s="323"/>
      <c r="E3937" s="311">
        <f t="shared" si="17"/>
        <v>0</v>
      </c>
      <c r="G3937" s="266"/>
      <c r="H3937" s="266"/>
    </row>
    <row r="3938" spans="1:8" s="311" customFormat="1" x14ac:dyDescent="0.2">
      <c r="A3938" s="314"/>
      <c r="B3938" s="322"/>
      <c r="C3938" s="323"/>
      <c r="D3938" s="323"/>
      <c r="E3938" s="311">
        <f t="shared" si="17"/>
        <v>0</v>
      </c>
      <c r="G3938" s="266"/>
      <c r="H3938" s="266"/>
    </row>
    <row r="3939" spans="1:8" s="311" customFormat="1" x14ac:dyDescent="0.2">
      <c r="A3939" s="314"/>
      <c r="B3939" s="322"/>
      <c r="C3939" s="323"/>
      <c r="D3939" s="323"/>
      <c r="E3939" s="311">
        <f t="shared" si="17"/>
        <v>0</v>
      </c>
      <c r="G3939" s="266"/>
      <c r="H3939" s="266"/>
    </row>
    <row r="3940" spans="1:8" s="311" customFormat="1" x14ac:dyDescent="0.2">
      <c r="A3940" s="314"/>
      <c r="B3940" s="322"/>
      <c r="C3940" s="323"/>
      <c r="D3940" s="323"/>
      <c r="E3940" s="311">
        <f t="shared" si="17"/>
        <v>0</v>
      </c>
      <c r="G3940" s="266"/>
      <c r="H3940" s="266"/>
    </row>
    <row r="3941" spans="1:8" s="311" customFormat="1" x14ac:dyDescent="0.2">
      <c r="A3941" s="314"/>
      <c r="B3941" s="322"/>
      <c r="C3941" s="323"/>
      <c r="D3941" s="323"/>
      <c r="E3941" s="311">
        <f t="shared" si="17"/>
        <v>0</v>
      </c>
      <c r="G3941" s="266"/>
      <c r="H3941" s="266"/>
    </row>
    <row r="3942" spans="1:8" s="311" customFormat="1" x14ac:dyDescent="0.2">
      <c r="A3942" s="314"/>
      <c r="B3942" s="322"/>
      <c r="C3942" s="323"/>
      <c r="D3942" s="323"/>
      <c r="E3942" s="311">
        <f t="shared" si="17"/>
        <v>0</v>
      </c>
      <c r="G3942" s="266"/>
      <c r="H3942" s="266"/>
    </row>
    <row r="3943" spans="1:8" s="311" customFormat="1" x14ac:dyDescent="0.2">
      <c r="A3943" s="314"/>
      <c r="B3943" s="322"/>
      <c r="C3943" s="323"/>
      <c r="D3943" s="323"/>
      <c r="E3943" s="311">
        <f t="shared" si="17"/>
        <v>0</v>
      </c>
      <c r="G3943" s="266"/>
      <c r="H3943" s="266"/>
    </row>
    <row r="3944" spans="1:8" s="311" customFormat="1" x14ac:dyDescent="0.2">
      <c r="A3944" s="314"/>
      <c r="B3944" s="322"/>
      <c r="C3944" s="323"/>
      <c r="D3944" s="323"/>
      <c r="E3944" s="311">
        <f t="shared" si="17"/>
        <v>0</v>
      </c>
      <c r="G3944" s="266"/>
      <c r="H3944" s="266"/>
    </row>
    <row r="3945" spans="1:8" s="311" customFormat="1" x14ac:dyDescent="0.2">
      <c r="A3945" s="314"/>
      <c r="B3945" s="322"/>
      <c r="C3945" s="323"/>
      <c r="D3945" s="323"/>
      <c r="E3945" s="311">
        <f t="shared" si="17"/>
        <v>0</v>
      </c>
      <c r="G3945" s="266"/>
      <c r="H3945" s="266"/>
    </row>
    <row r="3946" spans="1:8" s="311" customFormat="1" x14ac:dyDescent="0.2">
      <c r="A3946" s="314"/>
      <c r="B3946" s="322"/>
      <c r="C3946" s="323"/>
      <c r="D3946" s="323"/>
      <c r="E3946" s="311">
        <f t="shared" si="17"/>
        <v>0</v>
      </c>
      <c r="G3946" s="266"/>
      <c r="H3946" s="266"/>
    </row>
    <row r="3947" spans="1:8" s="311" customFormat="1" x14ac:dyDescent="0.2">
      <c r="A3947" s="314"/>
      <c r="B3947" s="322"/>
      <c r="C3947" s="323"/>
      <c r="D3947" s="323"/>
      <c r="E3947" s="311">
        <f t="shared" si="17"/>
        <v>0</v>
      </c>
      <c r="G3947" s="266"/>
      <c r="H3947" s="266"/>
    </row>
    <row r="3948" spans="1:8" s="311" customFormat="1" x14ac:dyDescent="0.2">
      <c r="A3948" s="314"/>
      <c r="B3948" s="322"/>
      <c r="C3948" s="323"/>
      <c r="D3948" s="323"/>
      <c r="E3948" s="311">
        <f t="shared" si="17"/>
        <v>0</v>
      </c>
      <c r="G3948" s="266"/>
      <c r="H3948" s="266"/>
    </row>
    <row r="3949" spans="1:8" s="311" customFormat="1" x14ac:dyDescent="0.2">
      <c r="A3949" s="314"/>
      <c r="B3949" s="322"/>
      <c r="C3949" s="323"/>
      <c r="D3949" s="323"/>
      <c r="E3949" s="311">
        <f t="shared" si="17"/>
        <v>0</v>
      </c>
      <c r="G3949" s="266"/>
      <c r="H3949" s="266"/>
    </row>
    <row r="3950" spans="1:8" s="311" customFormat="1" x14ac:dyDescent="0.2">
      <c r="A3950" s="314"/>
      <c r="B3950" s="322"/>
      <c r="C3950" s="323"/>
      <c r="D3950" s="323"/>
      <c r="E3950" s="311">
        <f t="shared" si="17"/>
        <v>0</v>
      </c>
      <c r="G3950" s="266"/>
      <c r="H3950" s="266"/>
    </row>
    <row r="3951" spans="1:8" s="311" customFormat="1" x14ac:dyDescent="0.2">
      <c r="A3951" s="314"/>
      <c r="B3951" s="322"/>
      <c r="C3951" s="323"/>
      <c r="D3951" s="323"/>
      <c r="E3951" s="311">
        <f t="shared" si="17"/>
        <v>0</v>
      </c>
      <c r="G3951" s="266"/>
      <c r="H3951" s="266"/>
    </row>
    <row r="3952" spans="1:8" s="311" customFormat="1" x14ac:dyDescent="0.2">
      <c r="A3952" s="314"/>
      <c r="B3952" s="322"/>
      <c r="C3952" s="323"/>
      <c r="D3952" s="323"/>
      <c r="E3952" s="311">
        <f t="shared" si="17"/>
        <v>0</v>
      </c>
      <c r="G3952" s="266"/>
      <c r="H3952" s="266"/>
    </row>
    <row r="3953" spans="1:8" s="311" customFormat="1" x14ac:dyDescent="0.2">
      <c r="A3953" s="314"/>
      <c r="B3953" s="322"/>
      <c r="C3953" s="323"/>
      <c r="D3953" s="323"/>
      <c r="E3953" s="311">
        <f t="shared" si="17"/>
        <v>0</v>
      </c>
      <c r="G3953" s="266"/>
      <c r="H3953" s="266"/>
    </row>
    <row r="3954" spans="1:8" s="311" customFormat="1" x14ac:dyDescent="0.2">
      <c r="A3954" s="314"/>
      <c r="B3954" s="322"/>
      <c r="C3954" s="323"/>
      <c r="D3954" s="323"/>
      <c r="E3954" s="311">
        <f t="shared" si="17"/>
        <v>0</v>
      </c>
      <c r="G3954" s="266"/>
      <c r="H3954" s="266"/>
    </row>
    <row r="3955" spans="1:8" s="311" customFormat="1" x14ac:dyDescent="0.2">
      <c r="A3955" s="314"/>
      <c r="B3955" s="322"/>
      <c r="C3955" s="323"/>
      <c r="D3955" s="323"/>
      <c r="E3955" s="311">
        <f t="shared" si="17"/>
        <v>0</v>
      </c>
      <c r="G3955" s="266"/>
      <c r="H3955" s="266"/>
    </row>
    <row r="3956" spans="1:8" s="311" customFormat="1" x14ac:dyDescent="0.2">
      <c r="A3956" s="314"/>
      <c r="B3956" s="322"/>
      <c r="C3956" s="323"/>
      <c r="D3956" s="323"/>
      <c r="E3956" s="311">
        <f t="shared" si="17"/>
        <v>0</v>
      </c>
      <c r="G3956" s="266"/>
      <c r="H3956" s="266"/>
    </row>
    <row r="3957" spans="1:8" s="311" customFormat="1" x14ac:dyDescent="0.2">
      <c r="A3957" s="314"/>
      <c r="B3957" s="322"/>
      <c r="C3957" s="323"/>
      <c r="D3957" s="323"/>
      <c r="E3957" s="311">
        <f t="shared" si="17"/>
        <v>0</v>
      </c>
      <c r="G3957" s="266"/>
      <c r="H3957" s="266"/>
    </row>
    <row r="3958" spans="1:8" s="311" customFormat="1" x14ac:dyDescent="0.2">
      <c r="A3958" s="314"/>
      <c r="B3958" s="322"/>
      <c r="C3958" s="323"/>
      <c r="D3958" s="323"/>
      <c r="E3958" s="311">
        <f t="shared" si="17"/>
        <v>0</v>
      </c>
      <c r="G3958" s="266"/>
      <c r="H3958" s="266"/>
    </row>
    <row r="3959" spans="1:8" s="311" customFormat="1" x14ac:dyDescent="0.2">
      <c r="A3959" s="314"/>
      <c r="B3959" s="322"/>
      <c r="C3959" s="323"/>
      <c r="D3959" s="323"/>
      <c r="E3959" s="311">
        <f t="shared" si="17"/>
        <v>0</v>
      </c>
      <c r="G3959" s="266"/>
      <c r="H3959" s="266"/>
    </row>
    <row r="3960" spans="1:8" s="311" customFormat="1" x14ac:dyDescent="0.2">
      <c r="A3960" s="314"/>
      <c r="B3960" s="322"/>
      <c r="C3960" s="323"/>
      <c r="D3960" s="323"/>
      <c r="E3960" s="311">
        <f t="shared" si="17"/>
        <v>0</v>
      </c>
      <c r="G3960" s="266"/>
      <c r="H3960" s="266"/>
    </row>
    <row r="3961" spans="1:8" s="311" customFormat="1" x14ac:dyDescent="0.2">
      <c r="A3961" s="314"/>
      <c r="B3961" s="322"/>
      <c r="C3961" s="323"/>
      <c r="D3961" s="323"/>
      <c r="E3961" s="311">
        <f t="shared" si="17"/>
        <v>0</v>
      </c>
      <c r="G3961" s="266"/>
      <c r="H3961" s="266"/>
    </row>
    <row r="3962" spans="1:8" s="311" customFormat="1" x14ac:dyDescent="0.2">
      <c r="A3962" s="314"/>
      <c r="B3962" s="322"/>
      <c r="C3962" s="323"/>
      <c r="D3962" s="323"/>
      <c r="E3962" s="311">
        <f t="shared" si="17"/>
        <v>0</v>
      </c>
      <c r="G3962" s="266"/>
      <c r="H3962" s="266"/>
    </row>
    <row r="3963" spans="1:8" s="311" customFormat="1" x14ac:dyDescent="0.2">
      <c r="A3963" s="314"/>
      <c r="B3963" s="322"/>
      <c r="C3963" s="323"/>
      <c r="D3963" s="323"/>
      <c r="E3963" s="311">
        <f t="shared" si="17"/>
        <v>0</v>
      </c>
      <c r="G3963" s="266"/>
      <c r="H3963" s="266"/>
    </row>
    <row r="3964" spans="1:8" s="311" customFormat="1" x14ac:dyDescent="0.2">
      <c r="A3964" s="314"/>
      <c r="B3964" s="322"/>
      <c r="C3964" s="323"/>
      <c r="D3964" s="323"/>
      <c r="E3964" s="311">
        <f t="shared" si="17"/>
        <v>0</v>
      </c>
      <c r="G3964" s="266"/>
      <c r="H3964" s="266"/>
    </row>
    <row r="3965" spans="1:8" s="311" customFormat="1" x14ac:dyDescent="0.2">
      <c r="A3965" s="314"/>
      <c r="B3965" s="322"/>
      <c r="C3965" s="323"/>
      <c r="D3965" s="323"/>
      <c r="E3965" s="311">
        <f t="shared" si="17"/>
        <v>0</v>
      </c>
      <c r="G3965" s="266"/>
      <c r="H3965" s="266"/>
    </row>
    <row r="3966" spans="1:8" s="311" customFormat="1" x14ac:dyDescent="0.2">
      <c r="A3966" s="314"/>
      <c r="B3966" s="322"/>
      <c r="C3966" s="323"/>
      <c r="D3966" s="323"/>
      <c r="E3966" s="311">
        <f t="shared" si="17"/>
        <v>0</v>
      </c>
      <c r="G3966" s="266"/>
      <c r="H3966" s="266"/>
    </row>
    <row r="3967" spans="1:8" s="311" customFormat="1" x14ac:dyDescent="0.2">
      <c r="A3967" s="314"/>
      <c r="B3967" s="322"/>
      <c r="C3967" s="323"/>
      <c r="D3967" s="323"/>
      <c r="E3967" s="311">
        <f t="shared" si="17"/>
        <v>0</v>
      </c>
      <c r="G3967" s="266"/>
      <c r="H3967" s="266"/>
    </row>
    <row r="3968" spans="1:8" s="311" customFormat="1" x14ac:dyDescent="0.2">
      <c r="A3968" s="314"/>
      <c r="B3968" s="322"/>
      <c r="C3968" s="323"/>
      <c r="D3968" s="323"/>
      <c r="E3968" s="311">
        <f t="shared" si="17"/>
        <v>0</v>
      </c>
      <c r="G3968" s="266"/>
      <c r="H3968" s="266"/>
    </row>
    <row r="3969" spans="1:8" s="311" customFormat="1" x14ac:dyDescent="0.2">
      <c r="A3969" s="314"/>
      <c r="B3969" s="322"/>
      <c r="C3969" s="323"/>
      <c r="D3969" s="323"/>
      <c r="E3969" s="311">
        <f t="shared" si="17"/>
        <v>0</v>
      </c>
      <c r="G3969" s="266"/>
      <c r="H3969" s="266"/>
    </row>
    <row r="3970" spans="1:8" s="311" customFormat="1" x14ac:dyDescent="0.2">
      <c r="A3970" s="314"/>
      <c r="B3970" s="322"/>
      <c r="C3970" s="323"/>
      <c r="D3970" s="323"/>
      <c r="E3970" s="311">
        <f t="shared" si="17"/>
        <v>0</v>
      </c>
      <c r="G3970" s="266"/>
      <c r="H3970" s="266"/>
    </row>
    <row r="3971" spans="1:8" s="311" customFormat="1" x14ac:dyDescent="0.2">
      <c r="A3971" s="314"/>
      <c r="B3971" s="322"/>
      <c r="C3971" s="323"/>
      <c r="D3971" s="323"/>
      <c r="E3971" s="311">
        <f t="shared" si="17"/>
        <v>0</v>
      </c>
      <c r="G3971" s="266"/>
      <c r="H3971" s="266"/>
    </row>
    <row r="3972" spans="1:8" s="311" customFormat="1" x14ac:dyDescent="0.2">
      <c r="A3972" s="314"/>
      <c r="B3972" s="322"/>
      <c r="C3972" s="323"/>
      <c r="D3972" s="323"/>
      <c r="E3972" s="311">
        <f t="shared" si="17"/>
        <v>0</v>
      </c>
      <c r="G3972" s="266"/>
      <c r="H3972" s="266"/>
    </row>
    <row r="3973" spans="1:8" s="311" customFormat="1" x14ac:dyDescent="0.2">
      <c r="A3973" s="314"/>
      <c r="B3973" s="322"/>
      <c r="C3973" s="323"/>
      <c r="D3973" s="323"/>
      <c r="E3973" s="311">
        <f t="shared" si="17"/>
        <v>0</v>
      </c>
      <c r="G3973" s="266"/>
      <c r="H3973" s="266"/>
    </row>
    <row r="3974" spans="1:8" s="311" customFormat="1" x14ac:dyDescent="0.2">
      <c r="A3974" s="314"/>
      <c r="B3974" s="322"/>
      <c r="C3974" s="323"/>
      <c r="D3974" s="323"/>
      <c r="E3974" s="311">
        <f t="shared" si="17"/>
        <v>0</v>
      </c>
      <c r="G3974" s="266"/>
      <c r="H3974" s="266"/>
    </row>
    <row r="3975" spans="1:8" s="311" customFormat="1" x14ac:dyDescent="0.2">
      <c r="A3975" s="314"/>
      <c r="B3975" s="322"/>
      <c r="C3975" s="323"/>
      <c r="D3975" s="323"/>
      <c r="E3975" s="311">
        <f t="shared" si="17"/>
        <v>0</v>
      </c>
      <c r="G3975" s="266"/>
      <c r="H3975" s="266"/>
    </row>
    <row r="3976" spans="1:8" s="311" customFormat="1" x14ac:dyDescent="0.2">
      <c r="A3976" s="314"/>
      <c r="B3976" s="322"/>
      <c r="C3976" s="323"/>
      <c r="D3976" s="323"/>
      <c r="E3976" s="311">
        <f t="shared" si="17"/>
        <v>0</v>
      </c>
      <c r="G3976" s="266"/>
      <c r="H3976" s="266"/>
    </row>
    <row r="3977" spans="1:8" s="311" customFormat="1" x14ac:dyDescent="0.2">
      <c r="A3977" s="314"/>
      <c r="B3977" s="322"/>
      <c r="C3977" s="323"/>
      <c r="D3977" s="323"/>
      <c r="E3977" s="311">
        <f t="shared" si="17"/>
        <v>0</v>
      </c>
      <c r="G3977" s="266"/>
      <c r="H3977" s="266"/>
    </row>
    <row r="3978" spans="1:8" s="311" customFormat="1" x14ac:dyDescent="0.2">
      <c r="A3978" s="314"/>
      <c r="B3978" s="322"/>
      <c r="C3978" s="323"/>
      <c r="D3978" s="323"/>
      <c r="E3978" s="311">
        <f t="shared" si="17"/>
        <v>0</v>
      </c>
      <c r="G3978" s="266"/>
      <c r="H3978" s="266"/>
    </row>
    <row r="3979" spans="1:8" s="311" customFormat="1" x14ac:dyDescent="0.2">
      <c r="A3979" s="314"/>
      <c r="B3979" s="322"/>
      <c r="C3979" s="323"/>
      <c r="D3979" s="323"/>
      <c r="E3979" s="311">
        <f t="shared" si="17"/>
        <v>0</v>
      </c>
      <c r="G3979" s="266"/>
      <c r="H3979" s="266"/>
    </row>
    <row r="3980" spans="1:8" s="311" customFormat="1" x14ac:dyDescent="0.2">
      <c r="A3980" s="314"/>
      <c r="B3980" s="322"/>
      <c r="C3980" s="323"/>
      <c r="D3980" s="323"/>
      <c r="E3980" s="311">
        <f t="shared" si="17"/>
        <v>0</v>
      </c>
      <c r="G3980" s="266"/>
      <c r="H3980" s="266"/>
    </row>
    <row r="3981" spans="1:8" s="311" customFormat="1" x14ac:dyDescent="0.2">
      <c r="A3981" s="314"/>
      <c r="B3981" s="322"/>
      <c r="C3981" s="323"/>
      <c r="D3981" s="323"/>
      <c r="E3981" s="311">
        <f t="shared" si="17"/>
        <v>0</v>
      </c>
      <c r="G3981" s="266"/>
      <c r="H3981" s="266"/>
    </row>
    <row r="3982" spans="1:8" s="311" customFormat="1" x14ac:dyDescent="0.2">
      <c r="A3982" s="314"/>
      <c r="B3982" s="322"/>
      <c r="C3982" s="323"/>
      <c r="D3982" s="323"/>
      <c r="E3982" s="311">
        <f t="shared" si="17"/>
        <v>0</v>
      </c>
      <c r="G3982" s="266"/>
      <c r="H3982" s="266"/>
    </row>
    <row r="3983" spans="1:8" s="311" customFormat="1" x14ac:dyDescent="0.2">
      <c r="A3983" s="314"/>
      <c r="B3983" s="322"/>
      <c r="C3983" s="323"/>
      <c r="D3983" s="323"/>
      <c r="E3983" s="311">
        <f t="shared" si="17"/>
        <v>0</v>
      </c>
      <c r="G3983" s="266"/>
      <c r="H3983" s="266"/>
    </row>
    <row r="3984" spans="1:8" s="311" customFormat="1" x14ac:dyDescent="0.2">
      <c r="A3984" s="314"/>
      <c r="B3984" s="322"/>
      <c r="C3984" s="323"/>
      <c r="D3984" s="323"/>
      <c r="E3984" s="311">
        <f t="shared" si="17"/>
        <v>0</v>
      </c>
      <c r="G3984" s="266"/>
      <c r="H3984" s="266"/>
    </row>
    <row r="3985" spans="1:8" s="311" customFormat="1" x14ac:dyDescent="0.2">
      <c r="A3985" s="314"/>
      <c r="B3985" s="322"/>
      <c r="C3985" s="323"/>
      <c r="D3985" s="323"/>
      <c r="E3985" s="311">
        <f t="shared" si="17"/>
        <v>0</v>
      </c>
      <c r="G3985" s="266"/>
      <c r="H3985" s="266"/>
    </row>
    <row r="3986" spans="1:8" s="311" customFormat="1" x14ac:dyDescent="0.2">
      <c r="A3986" s="314"/>
      <c r="B3986" s="322"/>
      <c r="C3986" s="323"/>
      <c r="D3986" s="323"/>
      <c r="E3986" s="311">
        <f t="shared" si="17"/>
        <v>0</v>
      </c>
      <c r="G3986" s="266"/>
      <c r="H3986" s="266"/>
    </row>
    <row r="3987" spans="1:8" s="311" customFormat="1" x14ac:dyDescent="0.2">
      <c r="A3987" s="314"/>
      <c r="B3987" s="322"/>
      <c r="C3987" s="323"/>
      <c r="D3987" s="323"/>
      <c r="E3987" s="311">
        <f t="shared" si="17"/>
        <v>0</v>
      </c>
      <c r="G3987" s="266"/>
      <c r="H3987" s="266"/>
    </row>
    <row r="3988" spans="1:8" s="311" customFormat="1" x14ac:dyDescent="0.2">
      <c r="A3988" s="314"/>
      <c r="B3988" s="322"/>
      <c r="C3988" s="323"/>
      <c r="D3988" s="323"/>
      <c r="E3988" s="311">
        <f t="shared" si="17"/>
        <v>0</v>
      </c>
      <c r="G3988" s="266"/>
      <c r="H3988" s="266"/>
    </row>
    <row r="3989" spans="1:8" s="311" customFormat="1" x14ac:dyDescent="0.2">
      <c r="A3989" s="314"/>
      <c r="B3989" s="322"/>
      <c r="C3989" s="323"/>
      <c r="D3989" s="323"/>
      <c r="E3989" s="311">
        <f t="shared" si="17"/>
        <v>0</v>
      </c>
      <c r="G3989" s="266"/>
      <c r="H3989" s="266"/>
    </row>
    <row r="3990" spans="1:8" s="311" customFormat="1" x14ac:dyDescent="0.2">
      <c r="A3990" s="314"/>
      <c r="B3990" s="322"/>
      <c r="C3990" s="323"/>
      <c r="D3990" s="323"/>
      <c r="E3990" s="311">
        <f t="shared" si="17"/>
        <v>0</v>
      </c>
      <c r="G3990" s="266"/>
      <c r="H3990" s="266"/>
    </row>
    <row r="3991" spans="1:8" s="311" customFormat="1" x14ac:dyDescent="0.2">
      <c r="A3991" s="314"/>
      <c r="B3991" s="322"/>
      <c r="C3991" s="323"/>
      <c r="D3991" s="323"/>
      <c r="E3991" s="311">
        <f t="shared" si="17"/>
        <v>0</v>
      </c>
      <c r="G3991" s="266"/>
      <c r="H3991" s="266"/>
    </row>
    <row r="3992" spans="1:8" s="311" customFormat="1" x14ac:dyDescent="0.2">
      <c r="A3992" s="314"/>
      <c r="B3992" s="322"/>
      <c r="C3992" s="323"/>
      <c r="D3992" s="323"/>
      <c r="E3992" s="311">
        <f t="shared" ref="E3992:E4055" si="18">F3992*C3992</f>
        <v>0</v>
      </c>
      <c r="G3992" s="266"/>
      <c r="H3992" s="266"/>
    </row>
    <row r="3993" spans="1:8" s="311" customFormat="1" x14ac:dyDescent="0.2">
      <c r="A3993" s="314"/>
      <c r="B3993" s="322"/>
      <c r="C3993" s="323"/>
      <c r="D3993" s="323"/>
      <c r="E3993" s="311">
        <f t="shared" si="18"/>
        <v>0</v>
      </c>
      <c r="G3993" s="266"/>
      <c r="H3993" s="266"/>
    </row>
    <row r="3994" spans="1:8" s="311" customFormat="1" x14ac:dyDescent="0.2">
      <c r="A3994" s="314"/>
      <c r="B3994" s="322"/>
      <c r="C3994" s="323"/>
      <c r="D3994" s="323"/>
      <c r="E3994" s="311">
        <f t="shared" si="18"/>
        <v>0</v>
      </c>
      <c r="G3994" s="266"/>
      <c r="H3994" s="266"/>
    </row>
    <row r="3995" spans="1:8" s="311" customFormat="1" x14ac:dyDescent="0.2">
      <c r="A3995" s="314"/>
      <c r="B3995" s="322"/>
      <c r="C3995" s="323"/>
      <c r="D3995" s="323"/>
      <c r="E3995" s="311">
        <f t="shared" si="18"/>
        <v>0</v>
      </c>
      <c r="G3995" s="266"/>
      <c r="H3995" s="266"/>
    </row>
    <row r="3996" spans="1:8" s="311" customFormat="1" x14ac:dyDescent="0.2">
      <c r="A3996" s="314"/>
      <c r="B3996" s="322"/>
      <c r="C3996" s="323"/>
      <c r="D3996" s="323"/>
      <c r="E3996" s="311">
        <f t="shared" si="18"/>
        <v>0</v>
      </c>
      <c r="G3996" s="266"/>
      <c r="H3996" s="266"/>
    </row>
    <row r="3997" spans="1:8" s="311" customFormat="1" x14ac:dyDescent="0.2">
      <c r="A3997" s="314"/>
      <c r="B3997" s="322"/>
      <c r="C3997" s="323"/>
      <c r="D3997" s="323"/>
      <c r="E3997" s="311">
        <f t="shared" si="18"/>
        <v>0</v>
      </c>
      <c r="G3997" s="266"/>
      <c r="H3997" s="266"/>
    </row>
    <row r="3998" spans="1:8" s="311" customFormat="1" x14ac:dyDescent="0.2">
      <c r="A3998" s="314"/>
      <c r="B3998" s="322"/>
      <c r="C3998" s="323"/>
      <c r="D3998" s="323"/>
      <c r="E3998" s="311">
        <f t="shared" si="18"/>
        <v>0</v>
      </c>
      <c r="G3998" s="266"/>
      <c r="H3998" s="266"/>
    </row>
    <row r="3999" spans="1:8" s="311" customFormat="1" x14ac:dyDescent="0.2">
      <c r="A3999" s="314"/>
      <c r="B3999" s="322"/>
      <c r="C3999" s="323"/>
      <c r="D3999" s="323"/>
      <c r="E3999" s="311">
        <f t="shared" si="18"/>
        <v>0</v>
      </c>
      <c r="G3999" s="266"/>
      <c r="H3999" s="266"/>
    </row>
    <row r="4000" spans="1:8" s="311" customFormat="1" x14ac:dyDescent="0.2">
      <c r="A4000" s="314"/>
      <c r="B4000" s="322"/>
      <c r="C4000" s="323"/>
      <c r="D4000" s="323"/>
      <c r="E4000" s="311">
        <f t="shared" si="18"/>
        <v>0</v>
      </c>
      <c r="G4000" s="266"/>
      <c r="H4000" s="266"/>
    </row>
    <row r="4001" spans="1:8" s="311" customFormat="1" x14ac:dyDescent="0.2">
      <c r="A4001" s="314"/>
      <c r="B4001" s="322"/>
      <c r="C4001" s="323"/>
      <c r="D4001" s="323"/>
      <c r="E4001" s="311">
        <f t="shared" si="18"/>
        <v>0</v>
      </c>
      <c r="G4001" s="266"/>
      <c r="H4001" s="266"/>
    </row>
    <row r="4002" spans="1:8" s="311" customFormat="1" x14ac:dyDescent="0.2">
      <c r="A4002" s="314"/>
      <c r="B4002" s="322"/>
      <c r="C4002" s="323"/>
      <c r="D4002" s="323"/>
      <c r="E4002" s="311">
        <f t="shared" si="18"/>
        <v>0</v>
      </c>
      <c r="G4002" s="266"/>
      <c r="H4002" s="266"/>
    </row>
    <row r="4003" spans="1:8" s="311" customFormat="1" x14ac:dyDescent="0.2">
      <c r="A4003" s="314"/>
      <c r="B4003" s="322"/>
      <c r="C4003" s="323"/>
      <c r="D4003" s="323"/>
      <c r="E4003" s="311">
        <f t="shared" si="18"/>
        <v>0</v>
      </c>
      <c r="G4003" s="266"/>
      <c r="H4003" s="266"/>
    </row>
    <row r="4004" spans="1:8" s="311" customFormat="1" x14ac:dyDescent="0.2">
      <c r="A4004" s="314"/>
      <c r="B4004" s="322"/>
      <c r="C4004" s="323"/>
      <c r="D4004" s="323"/>
      <c r="E4004" s="311">
        <f t="shared" si="18"/>
        <v>0</v>
      </c>
      <c r="G4004" s="266"/>
      <c r="H4004" s="266"/>
    </row>
    <row r="4005" spans="1:8" s="311" customFormat="1" x14ac:dyDescent="0.2">
      <c r="A4005" s="314"/>
      <c r="B4005" s="322"/>
      <c r="C4005" s="323"/>
      <c r="D4005" s="323"/>
      <c r="E4005" s="311">
        <f t="shared" si="18"/>
        <v>0</v>
      </c>
      <c r="G4005" s="266"/>
      <c r="H4005" s="266"/>
    </row>
    <row r="4006" spans="1:8" s="311" customFormat="1" x14ac:dyDescent="0.2">
      <c r="A4006" s="314"/>
      <c r="B4006" s="322"/>
      <c r="C4006" s="323"/>
      <c r="D4006" s="323"/>
      <c r="E4006" s="311">
        <f t="shared" si="18"/>
        <v>0</v>
      </c>
      <c r="G4006" s="266"/>
      <c r="H4006" s="266"/>
    </row>
    <row r="4007" spans="1:8" s="311" customFormat="1" x14ac:dyDescent="0.2">
      <c r="A4007" s="314"/>
      <c r="B4007" s="322"/>
      <c r="C4007" s="323"/>
      <c r="D4007" s="323"/>
      <c r="E4007" s="311">
        <f t="shared" si="18"/>
        <v>0</v>
      </c>
      <c r="G4007" s="266"/>
      <c r="H4007" s="266"/>
    </row>
    <row r="4008" spans="1:8" s="311" customFormat="1" x14ac:dyDescent="0.2">
      <c r="A4008" s="314"/>
      <c r="B4008" s="322"/>
      <c r="C4008" s="323"/>
      <c r="D4008" s="323"/>
      <c r="E4008" s="311">
        <f t="shared" si="18"/>
        <v>0</v>
      </c>
      <c r="G4008" s="266"/>
      <c r="H4008" s="266"/>
    </row>
    <row r="4009" spans="1:8" s="311" customFormat="1" x14ac:dyDescent="0.2">
      <c r="A4009" s="314"/>
      <c r="B4009" s="322"/>
      <c r="C4009" s="323"/>
      <c r="D4009" s="323"/>
      <c r="E4009" s="311">
        <f t="shared" si="18"/>
        <v>0</v>
      </c>
      <c r="G4009" s="266"/>
      <c r="H4009" s="266"/>
    </row>
    <row r="4010" spans="1:8" s="311" customFormat="1" x14ac:dyDescent="0.2">
      <c r="A4010" s="314"/>
      <c r="B4010" s="322"/>
      <c r="C4010" s="323"/>
      <c r="D4010" s="323"/>
      <c r="E4010" s="311">
        <f t="shared" si="18"/>
        <v>0</v>
      </c>
      <c r="G4010" s="266"/>
      <c r="H4010" s="266"/>
    </row>
    <row r="4011" spans="1:8" s="311" customFormat="1" x14ac:dyDescent="0.2">
      <c r="A4011" s="314"/>
      <c r="B4011" s="322"/>
      <c r="C4011" s="323"/>
      <c r="D4011" s="323"/>
      <c r="E4011" s="311">
        <f t="shared" si="18"/>
        <v>0</v>
      </c>
      <c r="G4011" s="266"/>
      <c r="H4011" s="266"/>
    </row>
    <row r="4012" spans="1:8" s="311" customFormat="1" x14ac:dyDescent="0.2">
      <c r="A4012" s="314"/>
      <c r="B4012" s="322"/>
      <c r="C4012" s="323"/>
      <c r="D4012" s="323"/>
      <c r="E4012" s="311">
        <f t="shared" si="18"/>
        <v>0</v>
      </c>
      <c r="G4012" s="266"/>
      <c r="H4012" s="266"/>
    </row>
    <row r="4013" spans="1:8" s="311" customFormat="1" x14ac:dyDescent="0.2">
      <c r="A4013" s="314"/>
      <c r="B4013" s="322"/>
      <c r="C4013" s="323"/>
      <c r="D4013" s="323"/>
      <c r="E4013" s="311">
        <f t="shared" si="18"/>
        <v>0</v>
      </c>
      <c r="G4013" s="266"/>
      <c r="H4013" s="266"/>
    </row>
    <row r="4014" spans="1:8" s="311" customFormat="1" x14ac:dyDescent="0.2">
      <c r="A4014" s="314"/>
      <c r="B4014" s="322"/>
      <c r="C4014" s="323"/>
      <c r="D4014" s="323"/>
      <c r="E4014" s="311">
        <f t="shared" si="18"/>
        <v>0</v>
      </c>
      <c r="G4014" s="266"/>
      <c r="H4014" s="266"/>
    </row>
    <row r="4015" spans="1:8" s="311" customFormat="1" x14ac:dyDescent="0.2">
      <c r="A4015" s="314"/>
      <c r="B4015" s="322"/>
      <c r="C4015" s="323"/>
      <c r="D4015" s="323"/>
      <c r="E4015" s="311">
        <f t="shared" si="18"/>
        <v>0</v>
      </c>
      <c r="G4015" s="266"/>
      <c r="H4015" s="266"/>
    </row>
    <row r="4016" spans="1:8" s="311" customFormat="1" x14ac:dyDescent="0.2">
      <c r="A4016" s="314"/>
      <c r="B4016" s="322"/>
      <c r="C4016" s="323"/>
      <c r="D4016" s="323"/>
      <c r="E4016" s="311">
        <f t="shared" si="18"/>
        <v>0</v>
      </c>
      <c r="G4016" s="266"/>
      <c r="H4016" s="266"/>
    </row>
    <row r="4017" spans="1:8" s="311" customFormat="1" x14ac:dyDescent="0.2">
      <c r="A4017" s="314"/>
      <c r="B4017" s="322"/>
      <c r="C4017" s="323"/>
      <c r="D4017" s="323"/>
      <c r="E4017" s="311">
        <f t="shared" si="18"/>
        <v>0</v>
      </c>
      <c r="G4017" s="266"/>
      <c r="H4017" s="266"/>
    </row>
    <row r="4018" spans="1:8" s="311" customFormat="1" x14ac:dyDescent="0.2">
      <c r="A4018" s="314"/>
      <c r="B4018" s="322"/>
      <c r="C4018" s="323"/>
      <c r="D4018" s="323"/>
      <c r="E4018" s="311">
        <f t="shared" si="18"/>
        <v>0</v>
      </c>
      <c r="G4018" s="266"/>
      <c r="H4018" s="266"/>
    </row>
    <row r="4019" spans="1:8" s="311" customFormat="1" x14ac:dyDescent="0.2">
      <c r="A4019" s="314"/>
      <c r="B4019" s="322"/>
      <c r="C4019" s="323"/>
      <c r="D4019" s="323"/>
      <c r="E4019" s="311">
        <f t="shared" si="18"/>
        <v>0</v>
      </c>
      <c r="G4019" s="266"/>
      <c r="H4019" s="266"/>
    </row>
    <row r="4020" spans="1:8" s="311" customFormat="1" x14ac:dyDescent="0.2">
      <c r="A4020" s="314"/>
      <c r="B4020" s="322"/>
      <c r="C4020" s="323"/>
      <c r="D4020" s="323"/>
      <c r="E4020" s="311">
        <f t="shared" si="18"/>
        <v>0</v>
      </c>
      <c r="G4020" s="266"/>
      <c r="H4020" s="266"/>
    </row>
    <row r="4021" spans="1:8" s="311" customFormat="1" x14ac:dyDescent="0.2">
      <c r="A4021" s="314"/>
      <c r="B4021" s="322"/>
      <c r="C4021" s="323"/>
      <c r="D4021" s="323"/>
      <c r="E4021" s="311">
        <f t="shared" si="18"/>
        <v>0</v>
      </c>
      <c r="G4021" s="266"/>
      <c r="H4021" s="266"/>
    </row>
    <row r="4022" spans="1:8" s="311" customFormat="1" x14ac:dyDescent="0.2">
      <c r="A4022" s="314"/>
      <c r="B4022" s="322"/>
      <c r="C4022" s="323"/>
      <c r="D4022" s="323"/>
      <c r="E4022" s="311">
        <f t="shared" si="18"/>
        <v>0</v>
      </c>
      <c r="G4022" s="266"/>
      <c r="H4022" s="266"/>
    </row>
    <row r="4023" spans="1:8" s="311" customFormat="1" x14ac:dyDescent="0.2">
      <c r="A4023" s="314"/>
      <c r="B4023" s="322"/>
      <c r="C4023" s="323"/>
      <c r="D4023" s="323"/>
      <c r="E4023" s="311">
        <f t="shared" si="18"/>
        <v>0</v>
      </c>
      <c r="G4023" s="266"/>
      <c r="H4023" s="266"/>
    </row>
    <row r="4024" spans="1:8" s="311" customFormat="1" x14ac:dyDescent="0.2">
      <c r="A4024" s="314"/>
      <c r="B4024" s="322"/>
      <c r="C4024" s="323"/>
      <c r="D4024" s="323"/>
      <c r="E4024" s="311">
        <f t="shared" si="18"/>
        <v>0</v>
      </c>
      <c r="G4024" s="266"/>
      <c r="H4024" s="266"/>
    </row>
    <row r="4025" spans="1:8" s="311" customFormat="1" x14ac:dyDescent="0.2">
      <c r="A4025" s="314"/>
      <c r="B4025" s="322"/>
      <c r="C4025" s="323"/>
      <c r="D4025" s="323"/>
      <c r="E4025" s="311">
        <f t="shared" si="18"/>
        <v>0</v>
      </c>
      <c r="G4025" s="266"/>
      <c r="H4025" s="266"/>
    </row>
    <row r="4026" spans="1:8" s="311" customFormat="1" x14ac:dyDescent="0.2">
      <c r="A4026" s="314"/>
      <c r="B4026" s="322"/>
      <c r="C4026" s="323"/>
      <c r="D4026" s="323"/>
      <c r="E4026" s="311">
        <f t="shared" si="18"/>
        <v>0</v>
      </c>
      <c r="G4026" s="266"/>
      <c r="H4026" s="266"/>
    </row>
    <row r="4027" spans="1:8" s="311" customFormat="1" x14ac:dyDescent="0.2">
      <c r="A4027" s="314"/>
      <c r="B4027" s="322"/>
      <c r="C4027" s="323"/>
      <c r="D4027" s="323"/>
      <c r="E4027" s="311">
        <f t="shared" si="18"/>
        <v>0</v>
      </c>
      <c r="G4027" s="266"/>
      <c r="H4027" s="266"/>
    </row>
    <row r="4028" spans="1:8" s="311" customFormat="1" x14ac:dyDescent="0.2">
      <c r="A4028" s="314"/>
      <c r="B4028" s="322"/>
      <c r="C4028" s="323"/>
      <c r="D4028" s="323"/>
      <c r="E4028" s="311">
        <f t="shared" si="18"/>
        <v>0</v>
      </c>
      <c r="G4028" s="266"/>
      <c r="H4028" s="266"/>
    </row>
    <row r="4029" spans="1:8" s="311" customFormat="1" x14ac:dyDescent="0.2">
      <c r="A4029" s="314"/>
      <c r="B4029" s="322"/>
      <c r="C4029" s="323"/>
      <c r="D4029" s="323"/>
      <c r="E4029" s="311">
        <f t="shared" si="18"/>
        <v>0</v>
      </c>
      <c r="G4029" s="266"/>
      <c r="H4029" s="266"/>
    </row>
    <row r="4030" spans="1:8" s="311" customFormat="1" x14ac:dyDescent="0.2">
      <c r="A4030" s="314"/>
      <c r="B4030" s="322"/>
      <c r="C4030" s="323"/>
      <c r="D4030" s="323"/>
      <c r="E4030" s="311">
        <f t="shared" si="18"/>
        <v>0</v>
      </c>
      <c r="G4030" s="266"/>
      <c r="H4030" s="266"/>
    </row>
    <row r="4031" spans="1:8" s="311" customFormat="1" x14ac:dyDescent="0.2">
      <c r="A4031" s="314"/>
      <c r="B4031" s="322"/>
      <c r="C4031" s="323"/>
      <c r="D4031" s="323"/>
      <c r="E4031" s="311">
        <f t="shared" si="18"/>
        <v>0</v>
      </c>
      <c r="G4031" s="266"/>
      <c r="H4031" s="266"/>
    </row>
    <row r="4032" spans="1:8" s="311" customFormat="1" x14ac:dyDescent="0.2">
      <c r="A4032" s="314"/>
      <c r="B4032" s="322"/>
      <c r="C4032" s="323"/>
      <c r="D4032" s="323"/>
      <c r="E4032" s="311">
        <f t="shared" si="18"/>
        <v>0</v>
      </c>
      <c r="G4032" s="266"/>
      <c r="H4032" s="266"/>
    </row>
    <row r="4033" spans="1:8" s="311" customFormat="1" x14ac:dyDescent="0.2">
      <c r="A4033" s="314"/>
      <c r="B4033" s="322"/>
      <c r="C4033" s="323"/>
      <c r="D4033" s="323"/>
      <c r="E4033" s="311">
        <f t="shared" si="18"/>
        <v>0</v>
      </c>
      <c r="G4033" s="266"/>
      <c r="H4033" s="266"/>
    </row>
    <row r="4034" spans="1:8" s="311" customFormat="1" x14ac:dyDescent="0.2">
      <c r="A4034" s="314"/>
      <c r="B4034" s="322"/>
      <c r="C4034" s="323"/>
      <c r="D4034" s="323"/>
      <c r="E4034" s="311">
        <f t="shared" si="18"/>
        <v>0</v>
      </c>
      <c r="G4034" s="266"/>
      <c r="H4034" s="266"/>
    </row>
    <row r="4035" spans="1:8" s="311" customFormat="1" x14ac:dyDescent="0.2">
      <c r="A4035" s="314"/>
      <c r="B4035" s="322"/>
      <c r="C4035" s="323"/>
      <c r="D4035" s="323"/>
      <c r="E4035" s="311">
        <f t="shared" si="18"/>
        <v>0</v>
      </c>
      <c r="G4035" s="266"/>
      <c r="H4035" s="266"/>
    </row>
    <row r="4036" spans="1:8" s="311" customFormat="1" x14ac:dyDescent="0.2">
      <c r="A4036" s="314"/>
      <c r="B4036" s="322"/>
      <c r="C4036" s="323"/>
      <c r="D4036" s="323"/>
      <c r="E4036" s="311">
        <f t="shared" si="18"/>
        <v>0</v>
      </c>
      <c r="G4036" s="266"/>
      <c r="H4036" s="266"/>
    </row>
    <row r="4037" spans="1:8" s="311" customFormat="1" x14ac:dyDescent="0.2">
      <c r="A4037" s="314"/>
      <c r="B4037" s="322"/>
      <c r="C4037" s="323"/>
      <c r="D4037" s="323"/>
      <c r="E4037" s="311">
        <f t="shared" si="18"/>
        <v>0</v>
      </c>
      <c r="G4037" s="266"/>
      <c r="H4037" s="266"/>
    </row>
    <row r="4038" spans="1:8" s="311" customFormat="1" x14ac:dyDescent="0.2">
      <c r="A4038" s="314"/>
      <c r="B4038" s="322"/>
      <c r="C4038" s="323"/>
      <c r="D4038" s="323"/>
      <c r="E4038" s="311">
        <f t="shared" si="18"/>
        <v>0</v>
      </c>
      <c r="G4038" s="266"/>
      <c r="H4038" s="266"/>
    </row>
    <row r="4039" spans="1:8" s="311" customFormat="1" x14ac:dyDescent="0.2">
      <c r="A4039" s="314"/>
      <c r="B4039" s="322"/>
      <c r="C4039" s="323"/>
      <c r="D4039" s="323"/>
      <c r="E4039" s="311">
        <f t="shared" si="18"/>
        <v>0</v>
      </c>
      <c r="G4039" s="266"/>
      <c r="H4039" s="266"/>
    </row>
    <row r="4040" spans="1:8" s="311" customFormat="1" x14ac:dyDescent="0.2">
      <c r="A4040" s="314"/>
      <c r="B4040" s="322"/>
      <c r="C4040" s="323"/>
      <c r="D4040" s="323"/>
      <c r="E4040" s="311">
        <f t="shared" si="18"/>
        <v>0</v>
      </c>
      <c r="G4040" s="266"/>
      <c r="H4040" s="266"/>
    </row>
    <row r="4041" spans="1:8" s="311" customFormat="1" x14ac:dyDescent="0.2">
      <c r="A4041" s="314"/>
      <c r="B4041" s="322"/>
      <c r="C4041" s="323"/>
      <c r="D4041" s="323"/>
      <c r="E4041" s="311">
        <f t="shared" si="18"/>
        <v>0</v>
      </c>
      <c r="G4041" s="266"/>
      <c r="H4041" s="266"/>
    </row>
    <row r="4042" spans="1:8" s="311" customFormat="1" x14ac:dyDescent="0.2">
      <c r="A4042" s="314"/>
      <c r="B4042" s="322"/>
      <c r="C4042" s="323"/>
      <c r="D4042" s="323"/>
      <c r="E4042" s="311">
        <f t="shared" si="18"/>
        <v>0</v>
      </c>
      <c r="G4042" s="266"/>
      <c r="H4042" s="266"/>
    </row>
    <row r="4043" spans="1:8" s="311" customFormat="1" x14ac:dyDescent="0.2">
      <c r="A4043" s="314"/>
      <c r="B4043" s="322"/>
      <c r="C4043" s="323"/>
      <c r="D4043" s="323"/>
      <c r="E4043" s="311">
        <f t="shared" si="18"/>
        <v>0</v>
      </c>
      <c r="G4043" s="266"/>
      <c r="H4043" s="266"/>
    </row>
    <row r="4044" spans="1:8" s="311" customFormat="1" x14ac:dyDescent="0.2">
      <c r="A4044" s="314"/>
      <c r="B4044" s="322"/>
      <c r="C4044" s="323"/>
      <c r="D4044" s="323"/>
      <c r="E4044" s="311">
        <f t="shared" si="18"/>
        <v>0</v>
      </c>
      <c r="G4044" s="266"/>
      <c r="H4044" s="266"/>
    </row>
    <row r="4045" spans="1:8" s="311" customFormat="1" x14ac:dyDescent="0.2">
      <c r="A4045" s="314"/>
      <c r="B4045" s="322"/>
      <c r="C4045" s="323"/>
      <c r="D4045" s="323"/>
      <c r="E4045" s="311">
        <f t="shared" si="18"/>
        <v>0</v>
      </c>
      <c r="G4045" s="266"/>
      <c r="H4045" s="266"/>
    </row>
    <row r="4046" spans="1:8" s="311" customFormat="1" x14ac:dyDescent="0.2">
      <c r="A4046" s="314"/>
      <c r="B4046" s="322"/>
      <c r="C4046" s="323"/>
      <c r="D4046" s="323"/>
      <c r="E4046" s="311">
        <f t="shared" si="18"/>
        <v>0</v>
      </c>
      <c r="G4046" s="266"/>
      <c r="H4046" s="266"/>
    </row>
    <row r="4047" spans="1:8" s="311" customFormat="1" x14ac:dyDescent="0.2">
      <c r="A4047" s="314"/>
      <c r="B4047" s="322"/>
      <c r="C4047" s="323"/>
      <c r="D4047" s="323"/>
      <c r="E4047" s="311">
        <f t="shared" si="18"/>
        <v>0</v>
      </c>
      <c r="G4047" s="266"/>
      <c r="H4047" s="266"/>
    </row>
    <row r="4048" spans="1:8" s="311" customFormat="1" x14ac:dyDescent="0.2">
      <c r="A4048" s="314"/>
      <c r="B4048" s="322"/>
      <c r="C4048" s="323"/>
      <c r="D4048" s="323"/>
      <c r="E4048" s="311">
        <f t="shared" si="18"/>
        <v>0</v>
      </c>
      <c r="G4048" s="266"/>
      <c r="H4048" s="266"/>
    </row>
    <row r="4049" spans="1:8" s="311" customFormat="1" x14ac:dyDescent="0.2">
      <c r="A4049" s="314"/>
      <c r="B4049" s="322"/>
      <c r="C4049" s="323"/>
      <c r="D4049" s="323"/>
      <c r="E4049" s="311">
        <f t="shared" si="18"/>
        <v>0</v>
      </c>
      <c r="G4049" s="266"/>
      <c r="H4049" s="266"/>
    </row>
    <row r="4050" spans="1:8" s="311" customFormat="1" x14ac:dyDescent="0.2">
      <c r="A4050" s="314"/>
      <c r="B4050" s="322"/>
      <c r="C4050" s="323"/>
      <c r="D4050" s="323"/>
      <c r="E4050" s="311">
        <f t="shared" si="18"/>
        <v>0</v>
      </c>
      <c r="G4050" s="266"/>
      <c r="H4050" s="266"/>
    </row>
    <row r="4051" spans="1:8" s="311" customFormat="1" x14ac:dyDescent="0.2">
      <c r="A4051" s="314"/>
      <c r="B4051" s="322"/>
      <c r="C4051" s="323"/>
      <c r="D4051" s="323"/>
      <c r="E4051" s="311">
        <f t="shared" si="18"/>
        <v>0</v>
      </c>
      <c r="G4051" s="266"/>
      <c r="H4051" s="266"/>
    </row>
    <row r="4052" spans="1:8" s="311" customFormat="1" x14ac:dyDescent="0.2">
      <c r="A4052" s="314"/>
      <c r="B4052" s="322"/>
      <c r="C4052" s="323"/>
      <c r="D4052" s="323"/>
      <c r="E4052" s="311">
        <f t="shared" si="18"/>
        <v>0</v>
      </c>
      <c r="G4052" s="266"/>
      <c r="H4052" s="266"/>
    </row>
    <row r="4053" spans="1:8" s="311" customFormat="1" x14ac:dyDescent="0.2">
      <c r="A4053" s="314"/>
      <c r="B4053" s="322"/>
      <c r="C4053" s="323"/>
      <c r="D4053" s="323"/>
      <c r="E4053" s="311">
        <f t="shared" si="18"/>
        <v>0</v>
      </c>
      <c r="G4053" s="266"/>
      <c r="H4053" s="266"/>
    </row>
    <row r="4054" spans="1:8" s="311" customFormat="1" x14ac:dyDescent="0.2">
      <c r="A4054" s="314"/>
      <c r="B4054" s="322"/>
      <c r="C4054" s="323"/>
      <c r="D4054" s="323"/>
      <c r="E4054" s="311">
        <f t="shared" si="18"/>
        <v>0</v>
      </c>
      <c r="G4054" s="266"/>
      <c r="H4054" s="266"/>
    </row>
    <row r="4055" spans="1:8" s="311" customFormat="1" x14ac:dyDescent="0.2">
      <c r="A4055" s="314"/>
      <c r="B4055" s="322"/>
      <c r="C4055" s="323"/>
      <c r="D4055" s="323"/>
      <c r="E4055" s="311">
        <f t="shared" si="18"/>
        <v>0</v>
      </c>
      <c r="G4055" s="266"/>
      <c r="H4055" s="266"/>
    </row>
    <row r="4056" spans="1:8" s="311" customFormat="1" x14ac:dyDescent="0.2">
      <c r="A4056" s="314"/>
      <c r="B4056" s="322"/>
      <c r="C4056" s="323"/>
      <c r="D4056" s="323"/>
      <c r="E4056" s="311">
        <f t="shared" ref="E4056:E4119" si="19">F4056*C4056</f>
        <v>0</v>
      </c>
      <c r="G4056" s="266"/>
      <c r="H4056" s="266"/>
    </row>
    <row r="4057" spans="1:8" s="311" customFormat="1" x14ac:dyDescent="0.2">
      <c r="A4057" s="314"/>
      <c r="B4057" s="322"/>
      <c r="C4057" s="323"/>
      <c r="D4057" s="323"/>
      <c r="E4057" s="311">
        <f t="shared" si="19"/>
        <v>0</v>
      </c>
      <c r="G4057" s="266"/>
      <c r="H4057" s="266"/>
    </row>
    <row r="4058" spans="1:8" s="311" customFormat="1" x14ac:dyDescent="0.2">
      <c r="A4058" s="314"/>
      <c r="B4058" s="322"/>
      <c r="C4058" s="323"/>
      <c r="D4058" s="323"/>
      <c r="E4058" s="311">
        <f t="shared" si="19"/>
        <v>0</v>
      </c>
      <c r="G4058" s="266"/>
      <c r="H4058" s="266"/>
    </row>
    <row r="4059" spans="1:8" s="311" customFormat="1" x14ac:dyDescent="0.2">
      <c r="A4059" s="314"/>
      <c r="B4059" s="322"/>
      <c r="C4059" s="323"/>
      <c r="D4059" s="323"/>
      <c r="E4059" s="311">
        <f t="shared" si="19"/>
        <v>0</v>
      </c>
      <c r="G4059" s="266"/>
      <c r="H4059" s="266"/>
    </row>
    <row r="4060" spans="1:8" s="311" customFormat="1" x14ac:dyDescent="0.2">
      <c r="A4060" s="314"/>
      <c r="B4060" s="322"/>
      <c r="C4060" s="323"/>
      <c r="D4060" s="323"/>
      <c r="E4060" s="311">
        <f t="shared" si="19"/>
        <v>0</v>
      </c>
      <c r="G4060" s="266"/>
      <c r="H4060" s="266"/>
    </row>
    <row r="4061" spans="1:8" s="311" customFormat="1" x14ac:dyDescent="0.2">
      <c r="A4061" s="314"/>
      <c r="B4061" s="322"/>
      <c r="C4061" s="323"/>
      <c r="D4061" s="323"/>
      <c r="E4061" s="311">
        <f t="shared" si="19"/>
        <v>0</v>
      </c>
      <c r="G4061" s="266"/>
      <c r="H4061" s="266"/>
    </row>
    <row r="4062" spans="1:8" s="311" customFormat="1" x14ac:dyDescent="0.2">
      <c r="A4062" s="314"/>
      <c r="B4062" s="322"/>
      <c r="C4062" s="323"/>
      <c r="D4062" s="323"/>
      <c r="E4062" s="311">
        <f t="shared" si="19"/>
        <v>0</v>
      </c>
      <c r="G4062" s="266"/>
      <c r="H4062" s="266"/>
    </row>
    <row r="4063" spans="1:8" s="311" customFormat="1" x14ac:dyDescent="0.2">
      <c r="A4063" s="314"/>
      <c r="B4063" s="322"/>
      <c r="C4063" s="323"/>
      <c r="D4063" s="323"/>
      <c r="E4063" s="311">
        <f t="shared" si="19"/>
        <v>0</v>
      </c>
      <c r="G4063" s="266"/>
      <c r="H4063" s="266"/>
    </row>
    <row r="4064" spans="1:8" s="311" customFormat="1" x14ac:dyDescent="0.2">
      <c r="A4064" s="314"/>
      <c r="B4064" s="322"/>
      <c r="C4064" s="323"/>
      <c r="D4064" s="323"/>
      <c r="E4064" s="311">
        <f t="shared" si="19"/>
        <v>0</v>
      </c>
      <c r="G4064" s="266"/>
      <c r="H4064" s="266"/>
    </row>
    <row r="4065" spans="1:8" s="311" customFormat="1" x14ac:dyDescent="0.2">
      <c r="A4065" s="314"/>
      <c r="B4065" s="322"/>
      <c r="C4065" s="323"/>
      <c r="D4065" s="323"/>
      <c r="E4065" s="311">
        <f t="shared" si="19"/>
        <v>0</v>
      </c>
      <c r="G4065" s="266"/>
      <c r="H4065" s="266"/>
    </row>
    <row r="4066" spans="1:8" s="311" customFormat="1" x14ac:dyDescent="0.2">
      <c r="A4066" s="314"/>
      <c r="B4066" s="322"/>
      <c r="C4066" s="323"/>
      <c r="D4066" s="323"/>
      <c r="E4066" s="311">
        <f t="shared" si="19"/>
        <v>0</v>
      </c>
      <c r="G4066" s="266"/>
      <c r="H4066" s="266"/>
    </row>
    <row r="4067" spans="1:8" s="311" customFormat="1" x14ac:dyDescent="0.2">
      <c r="A4067" s="314"/>
      <c r="B4067" s="322"/>
      <c r="C4067" s="323"/>
      <c r="D4067" s="323"/>
      <c r="E4067" s="311">
        <f t="shared" si="19"/>
        <v>0</v>
      </c>
      <c r="G4067" s="266"/>
      <c r="H4067" s="266"/>
    </row>
    <row r="4068" spans="1:8" s="311" customFormat="1" x14ac:dyDescent="0.2">
      <c r="A4068" s="314"/>
      <c r="B4068" s="322"/>
      <c r="C4068" s="323"/>
      <c r="D4068" s="323"/>
      <c r="E4068" s="311">
        <f t="shared" si="19"/>
        <v>0</v>
      </c>
      <c r="G4068" s="266"/>
      <c r="H4068" s="266"/>
    </row>
    <row r="4069" spans="1:8" s="311" customFormat="1" x14ac:dyDescent="0.2">
      <c r="A4069" s="314"/>
      <c r="B4069" s="322"/>
      <c r="C4069" s="323"/>
      <c r="D4069" s="323"/>
      <c r="E4069" s="311">
        <f t="shared" si="19"/>
        <v>0</v>
      </c>
      <c r="G4069" s="266"/>
      <c r="H4069" s="266"/>
    </row>
    <row r="4070" spans="1:8" s="311" customFormat="1" x14ac:dyDescent="0.2">
      <c r="A4070" s="314"/>
      <c r="B4070" s="322"/>
      <c r="C4070" s="323"/>
      <c r="D4070" s="323"/>
      <c r="E4070" s="311">
        <f t="shared" si="19"/>
        <v>0</v>
      </c>
      <c r="G4070" s="266"/>
      <c r="H4070" s="266"/>
    </row>
    <row r="4071" spans="1:8" s="311" customFormat="1" x14ac:dyDescent="0.2">
      <c r="A4071" s="314"/>
      <c r="B4071" s="322"/>
      <c r="C4071" s="323"/>
      <c r="D4071" s="323"/>
      <c r="E4071" s="311">
        <f t="shared" si="19"/>
        <v>0</v>
      </c>
      <c r="G4071" s="266"/>
      <c r="H4071" s="266"/>
    </row>
    <row r="4072" spans="1:8" s="311" customFormat="1" x14ac:dyDescent="0.2">
      <c r="A4072" s="314"/>
      <c r="B4072" s="322"/>
      <c r="C4072" s="323"/>
      <c r="D4072" s="323"/>
      <c r="E4072" s="311">
        <f t="shared" si="19"/>
        <v>0</v>
      </c>
      <c r="G4072" s="266"/>
      <c r="H4072" s="266"/>
    </row>
    <row r="4073" spans="1:8" s="311" customFormat="1" x14ac:dyDescent="0.2">
      <c r="A4073" s="314"/>
      <c r="B4073" s="322"/>
      <c r="C4073" s="323"/>
      <c r="D4073" s="323"/>
      <c r="E4073" s="311">
        <f t="shared" si="19"/>
        <v>0</v>
      </c>
      <c r="G4073" s="266"/>
      <c r="H4073" s="266"/>
    </row>
    <row r="4074" spans="1:8" s="311" customFormat="1" x14ac:dyDescent="0.2">
      <c r="A4074" s="314"/>
      <c r="B4074" s="322"/>
      <c r="C4074" s="323"/>
      <c r="D4074" s="323"/>
      <c r="E4074" s="311">
        <f t="shared" si="19"/>
        <v>0</v>
      </c>
      <c r="G4074" s="266"/>
      <c r="H4074" s="266"/>
    </row>
    <row r="4075" spans="1:8" s="311" customFormat="1" x14ac:dyDescent="0.2">
      <c r="A4075" s="314"/>
      <c r="B4075" s="322"/>
      <c r="C4075" s="323"/>
      <c r="D4075" s="323"/>
      <c r="E4075" s="311">
        <f t="shared" si="19"/>
        <v>0</v>
      </c>
      <c r="G4075" s="266"/>
      <c r="H4075" s="266"/>
    </row>
    <row r="4076" spans="1:8" s="311" customFormat="1" x14ac:dyDescent="0.2">
      <c r="A4076" s="314"/>
      <c r="B4076" s="322"/>
      <c r="C4076" s="323"/>
      <c r="D4076" s="323"/>
      <c r="E4076" s="311">
        <f t="shared" si="19"/>
        <v>0</v>
      </c>
      <c r="G4076" s="266"/>
      <c r="H4076" s="266"/>
    </row>
    <row r="4077" spans="1:8" s="311" customFormat="1" x14ac:dyDescent="0.2">
      <c r="A4077" s="314"/>
      <c r="B4077" s="322"/>
      <c r="C4077" s="323"/>
      <c r="D4077" s="323"/>
      <c r="E4077" s="311">
        <f t="shared" si="19"/>
        <v>0</v>
      </c>
      <c r="G4077" s="266"/>
      <c r="H4077" s="266"/>
    </row>
    <row r="4078" spans="1:8" s="311" customFormat="1" x14ac:dyDescent="0.2">
      <c r="A4078" s="314"/>
      <c r="B4078" s="322"/>
      <c r="C4078" s="323"/>
      <c r="D4078" s="323"/>
      <c r="E4078" s="311">
        <f t="shared" si="19"/>
        <v>0</v>
      </c>
      <c r="G4078" s="266"/>
      <c r="H4078" s="266"/>
    </row>
    <row r="4079" spans="1:8" s="311" customFormat="1" x14ac:dyDescent="0.2">
      <c r="A4079" s="314"/>
      <c r="B4079" s="322"/>
      <c r="C4079" s="323"/>
      <c r="D4079" s="323"/>
      <c r="E4079" s="311">
        <f t="shared" si="19"/>
        <v>0</v>
      </c>
      <c r="G4079" s="266"/>
      <c r="H4079" s="266"/>
    </row>
    <row r="4080" spans="1:8" s="311" customFormat="1" x14ac:dyDescent="0.2">
      <c r="A4080" s="314"/>
      <c r="B4080" s="322"/>
      <c r="C4080" s="323"/>
      <c r="D4080" s="323"/>
      <c r="E4080" s="311">
        <f t="shared" si="19"/>
        <v>0</v>
      </c>
      <c r="G4080" s="266"/>
      <c r="H4080" s="266"/>
    </row>
    <row r="4081" spans="1:8" s="311" customFormat="1" x14ac:dyDescent="0.2">
      <c r="A4081" s="314"/>
      <c r="B4081" s="322"/>
      <c r="C4081" s="323"/>
      <c r="D4081" s="323"/>
      <c r="E4081" s="311">
        <f t="shared" si="19"/>
        <v>0</v>
      </c>
      <c r="G4081" s="266"/>
      <c r="H4081" s="266"/>
    </row>
    <row r="4082" spans="1:8" s="311" customFormat="1" x14ac:dyDescent="0.2">
      <c r="A4082" s="314"/>
      <c r="B4082" s="322"/>
      <c r="C4082" s="323"/>
      <c r="D4082" s="323"/>
      <c r="E4082" s="311">
        <f t="shared" si="19"/>
        <v>0</v>
      </c>
      <c r="G4082" s="266"/>
      <c r="H4082" s="266"/>
    </row>
    <row r="4083" spans="1:8" s="311" customFormat="1" x14ac:dyDescent="0.2">
      <c r="A4083" s="314"/>
      <c r="B4083" s="322"/>
      <c r="C4083" s="323"/>
      <c r="D4083" s="323"/>
      <c r="E4083" s="311">
        <f t="shared" si="19"/>
        <v>0</v>
      </c>
      <c r="G4083" s="266"/>
      <c r="H4083" s="266"/>
    </row>
    <row r="4084" spans="1:8" s="311" customFormat="1" x14ac:dyDescent="0.2">
      <c r="A4084" s="314"/>
      <c r="B4084" s="322"/>
      <c r="C4084" s="323"/>
      <c r="D4084" s="323"/>
      <c r="E4084" s="311">
        <f t="shared" si="19"/>
        <v>0</v>
      </c>
      <c r="G4084" s="266"/>
      <c r="H4084" s="266"/>
    </row>
    <row r="4085" spans="1:8" s="311" customFormat="1" x14ac:dyDescent="0.2">
      <c r="A4085" s="314"/>
      <c r="B4085" s="322"/>
      <c r="C4085" s="323"/>
      <c r="D4085" s="323"/>
      <c r="E4085" s="311">
        <f t="shared" si="19"/>
        <v>0</v>
      </c>
      <c r="G4085" s="266"/>
      <c r="H4085" s="266"/>
    </row>
    <row r="4086" spans="1:8" s="311" customFormat="1" x14ac:dyDescent="0.2">
      <c r="A4086" s="314"/>
      <c r="B4086" s="322"/>
      <c r="C4086" s="323"/>
      <c r="D4086" s="323"/>
      <c r="E4086" s="311">
        <f t="shared" si="19"/>
        <v>0</v>
      </c>
      <c r="G4086" s="266"/>
      <c r="H4086" s="266"/>
    </row>
    <row r="4087" spans="1:8" s="311" customFormat="1" x14ac:dyDescent="0.2">
      <c r="A4087" s="314"/>
      <c r="B4087" s="322"/>
      <c r="C4087" s="323"/>
      <c r="D4087" s="323"/>
      <c r="E4087" s="311">
        <f t="shared" si="19"/>
        <v>0</v>
      </c>
      <c r="G4087" s="266"/>
      <c r="H4087" s="266"/>
    </row>
    <row r="4088" spans="1:8" s="311" customFormat="1" x14ac:dyDescent="0.2">
      <c r="A4088" s="314"/>
      <c r="B4088" s="322"/>
      <c r="C4088" s="323"/>
      <c r="D4088" s="323"/>
      <c r="E4088" s="311">
        <f t="shared" si="19"/>
        <v>0</v>
      </c>
      <c r="G4088" s="266"/>
      <c r="H4088" s="266"/>
    </row>
    <row r="4089" spans="1:8" s="311" customFormat="1" x14ac:dyDescent="0.2">
      <c r="A4089" s="314"/>
      <c r="B4089" s="322"/>
      <c r="C4089" s="323"/>
      <c r="D4089" s="323"/>
      <c r="E4089" s="311">
        <f t="shared" si="19"/>
        <v>0</v>
      </c>
      <c r="G4089" s="266"/>
      <c r="H4089" s="266"/>
    </row>
    <row r="4090" spans="1:8" s="311" customFormat="1" x14ac:dyDescent="0.2">
      <c r="A4090" s="314"/>
      <c r="B4090" s="322"/>
      <c r="C4090" s="323"/>
      <c r="D4090" s="323"/>
      <c r="E4090" s="311">
        <f t="shared" si="19"/>
        <v>0</v>
      </c>
      <c r="G4090" s="266"/>
      <c r="H4090" s="266"/>
    </row>
    <row r="4091" spans="1:8" s="311" customFormat="1" x14ac:dyDescent="0.2">
      <c r="A4091" s="314"/>
      <c r="B4091" s="322"/>
      <c r="C4091" s="323"/>
      <c r="D4091" s="323"/>
      <c r="E4091" s="311">
        <f t="shared" si="19"/>
        <v>0</v>
      </c>
      <c r="G4091" s="266"/>
      <c r="H4091" s="266"/>
    </row>
    <row r="4092" spans="1:8" s="311" customFormat="1" x14ac:dyDescent="0.2">
      <c r="A4092" s="314"/>
      <c r="B4092" s="322"/>
      <c r="C4092" s="323"/>
      <c r="D4092" s="323"/>
      <c r="E4092" s="311">
        <f t="shared" si="19"/>
        <v>0</v>
      </c>
      <c r="G4092" s="266"/>
      <c r="H4092" s="266"/>
    </row>
    <row r="4093" spans="1:8" s="311" customFormat="1" x14ac:dyDescent="0.2">
      <c r="A4093" s="314"/>
      <c r="B4093" s="322"/>
      <c r="C4093" s="323"/>
      <c r="D4093" s="323"/>
      <c r="E4093" s="311">
        <f t="shared" si="19"/>
        <v>0</v>
      </c>
      <c r="G4093" s="266"/>
      <c r="H4093" s="266"/>
    </row>
    <row r="4094" spans="1:8" s="311" customFormat="1" x14ac:dyDescent="0.2">
      <c r="A4094" s="314"/>
      <c r="B4094" s="322"/>
      <c r="C4094" s="323"/>
      <c r="D4094" s="323"/>
      <c r="E4094" s="311">
        <f t="shared" si="19"/>
        <v>0</v>
      </c>
      <c r="G4094" s="266"/>
      <c r="H4094" s="266"/>
    </row>
    <row r="4095" spans="1:8" s="311" customFormat="1" x14ac:dyDescent="0.2">
      <c r="A4095" s="314"/>
      <c r="B4095" s="322"/>
      <c r="C4095" s="323"/>
      <c r="D4095" s="323"/>
      <c r="E4095" s="311">
        <f t="shared" si="19"/>
        <v>0</v>
      </c>
      <c r="G4095" s="266"/>
      <c r="H4095" s="266"/>
    </row>
    <row r="4096" spans="1:8" s="311" customFormat="1" x14ac:dyDescent="0.2">
      <c r="A4096" s="314"/>
      <c r="B4096" s="322"/>
      <c r="C4096" s="323"/>
      <c r="D4096" s="323"/>
      <c r="E4096" s="311">
        <f t="shared" si="19"/>
        <v>0</v>
      </c>
      <c r="G4096" s="266"/>
      <c r="H4096" s="266"/>
    </row>
    <row r="4097" spans="1:8" s="311" customFormat="1" x14ac:dyDescent="0.2">
      <c r="A4097" s="314"/>
      <c r="B4097" s="322"/>
      <c r="C4097" s="323"/>
      <c r="D4097" s="323"/>
      <c r="E4097" s="311">
        <f t="shared" si="19"/>
        <v>0</v>
      </c>
      <c r="G4097" s="266"/>
      <c r="H4097" s="266"/>
    </row>
    <row r="4098" spans="1:8" s="311" customFormat="1" x14ac:dyDescent="0.2">
      <c r="A4098" s="314"/>
      <c r="B4098" s="322"/>
      <c r="C4098" s="323"/>
      <c r="D4098" s="323"/>
      <c r="E4098" s="311">
        <f t="shared" si="19"/>
        <v>0</v>
      </c>
      <c r="G4098" s="266"/>
      <c r="H4098" s="266"/>
    </row>
    <row r="4099" spans="1:8" s="311" customFormat="1" x14ac:dyDescent="0.2">
      <c r="A4099" s="314"/>
      <c r="B4099" s="322"/>
      <c r="C4099" s="323"/>
      <c r="D4099" s="323"/>
      <c r="E4099" s="311">
        <f t="shared" si="19"/>
        <v>0</v>
      </c>
      <c r="G4099" s="266"/>
      <c r="H4099" s="266"/>
    </row>
    <row r="4100" spans="1:8" s="311" customFormat="1" x14ac:dyDescent="0.2">
      <c r="A4100" s="314"/>
      <c r="B4100" s="322"/>
      <c r="C4100" s="323"/>
      <c r="D4100" s="323"/>
      <c r="E4100" s="311">
        <f t="shared" si="19"/>
        <v>0</v>
      </c>
      <c r="G4100" s="266"/>
      <c r="H4100" s="266"/>
    </row>
    <row r="4101" spans="1:8" s="311" customFormat="1" x14ac:dyDescent="0.2">
      <c r="A4101" s="314"/>
      <c r="B4101" s="322"/>
      <c r="C4101" s="323"/>
      <c r="D4101" s="323"/>
      <c r="E4101" s="311">
        <f t="shared" si="19"/>
        <v>0</v>
      </c>
      <c r="G4101" s="266"/>
      <c r="H4101" s="266"/>
    </row>
    <row r="4102" spans="1:8" s="311" customFormat="1" x14ac:dyDescent="0.2">
      <c r="A4102" s="314"/>
      <c r="B4102" s="322"/>
      <c r="C4102" s="323"/>
      <c r="D4102" s="323"/>
      <c r="E4102" s="311">
        <f t="shared" si="19"/>
        <v>0</v>
      </c>
      <c r="G4102" s="266"/>
      <c r="H4102" s="266"/>
    </row>
    <row r="4103" spans="1:8" s="311" customFormat="1" x14ac:dyDescent="0.2">
      <c r="A4103" s="314"/>
      <c r="B4103" s="322"/>
      <c r="C4103" s="323"/>
      <c r="D4103" s="323"/>
      <c r="E4103" s="311">
        <f t="shared" si="19"/>
        <v>0</v>
      </c>
      <c r="G4103" s="266"/>
      <c r="H4103" s="266"/>
    </row>
    <row r="4104" spans="1:8" s="311" customFormat="1" x14ac:dyDescent="0.2">
      <c r="A4104" s="314"/>
      <c r="B4104" s="322"/>
      <c r="C4104" s="323"/>
      <c r="D4104" s="323"/>
      <c r="E4104" s="311">
        <f t="shared" si="19"/>
        <v>0</v>
      </c>
      <c r="G4104" s="266"/>
      <c r="H4104" s="266"/>
    </row>
    <row r="4105" spans="1:8" s="311" customFormat="1" x14ac:dyDescent="0.2">
      <c r="A4105" s="314"/>
      <c r="B4105" s="322"/>
      <c r="C4105" s="323"/>
      <c r="D4105" s="323"/>
      <c r="E4105" s="311">
        <f t="shared" si="19"/>
        <v>0</v>
      </c>
      <c r="G4105" s="266"/>
      <c r="H4105" s="266"/>
    </row>
    <row r="4106" spans="1:8" s="311" customFormat="1" x14ac:dyDescent="0.2">
      <c r="A4106" s="314"/>
      <c r="B4106" s="322"/>
      <c r="C4106" s="323"/>
      <c r="D4106" s="323"/>
      <c r="E4106" s="311">
        <f t="shared" si="19"/>
        <v>0</v>
      </c>
      <c r="G4106" s="266"/>
      <c r="H4106" s="266"/>
    </row>
    <row r="4107" spans="1:8" s="311" customFormat="1" x14ac:dyDescent="0.2">
      <c r="A4107" s="314"/>
      <c r="B4107" s="322"/>
      <c r="C4107" s="323"/>
      <c r="D4107" s="323"/>
      <c r="E4107" s="311">
        <f t="shared" si="19"/>
        <v>0</v>
      </c>
      <c r="G4107" s="266"/>
      <c r="H4107" s="266"/>
    </row>
    <row r="4108" spans="1:8" s="311" customFormat="1" x14ac:dyDescent="0.2">
      <c r="A4108" s="314"/>
      <c r="B4108" s="322"/>
      <c r="C4108" s="323"/>
      <c r="D4108" s="323"/>
      <c r="E4108" s="311">
        <f t="shared" si="19"/>
        <v>0</v>
      </c>
      <c r="G4108" s="266"/>
      <c r="H4108" s="266"/>
    </row>
    <row r="4109" spans="1:8" s="311" customFormat="1" x14ac:dyDescent="0.2">
      <c r="A4109" s="314"/>
      <c r="B4109" s="322"/>
      <c r="C4109" s="323"/>
      <c r="D4109" s="323"/>
      <c r="E4109" s="311">
        <f t="shared" si="19"/>
        <v>0</v>
      </c>
      <c r="G4109" s="266"/>
      <c r="H4109" s="266"/>
    </row>
    <row r="4110" spans="1:8" s="311" customFormat="1" x14ac:dyDescent="0.2">
      <c r="A4110" s="314"/>
      <c r="B4110" s="322"/>
      <c r="C4110" s="323"/>
      <c r="D4110" s="323"/>
      <c r="E4110" s="311">
        <f t="shared" si="19"/>
        <v>0</v>
      </c>
      <c r="G4110" s="266"/>
      <c r="H4110" s="266"/>
    </row>
    <row r="4111" spans="1:8" s="311" customFormat="1" x14ac:dyDescent="0.2">
      <c r="A4111" s="314"/>
      <c r="B4111" s="322"/>
      <c r="C4111" s="323"/>
      <c r="D4111" s="323"/>
      <c r="E4111" s="311">
        <f t="shared" si="19"/>
        <v>0</v>
      </c>
      <c r="G4111" s="266"/>
      <c r="H4111" s="266"/>
    </row>
    <row r="4112" spans="1:8" s="311" customFormat="1" x14ac:dyDescent="0.2">
      <c r="A4112" s="314"/>
      <c r="B4112" s="322"/>
      <c r="C4112" s="323"/>
      <c r="D4112" s="323"/>
      <c r="E4112" s="311">
        <f t="shared" si="19"/>
        <v>0</v>
      </c>
      <c r="G4112" s="266"/>
      <c r="H4112" s="266"/>
    </row>
    <row r="4113" spans="1:8" s="311" customFormat="1" x14ac:dyDescent="0.2">
      <c r="A4113" s="314"/>
      <c r="B4113" s="322"/>
      <c r="C4113" s="323"/>
      <c r="D4113" s="323"/>
      <c r="E4113" s="311">
        <f t="shared" si="19"/>
        <v>0</v>
      </c>
      <c r="G4113" s="266"/>
      <c r="H4113" s="266"/>
    </row>
    <row r="4114" spans="1:8" s="311" customFormat="1" x14ac:dyDescent="0.2">
      <c r="A4114" s="314"/>
      <c r="B4114" s="322"/>
      <c r="C4114" s="323"/>
      <c r="D4114" s="323"/>
      <c r="E4114" s="311">
        <f t="shared" si="19"/>
        <v>0</v>
      </c>
      <c r="G4114" s="266"/>
      <c r="H4114" s="266"/>
    </row>
    <row r="4115" spans="1:8" s="311" customFormat="1" x14ac:dyDescent="0.2">
      <c r="A4115" s="314"/>
      <c r="B4115" s="322"/>
      <c r="C4115" s="323"/>
      <c r="D4115" s="323"/>
      <c r="E4115" s="311">
        <f t="shared" si="19"/>
        <v>0</v>
      </c>
      <c r="G4115" s="266"/>
      <c r="H4115" s="266"/>
    </row>
    <row r="4116" spans="1:8" s="311" customFormat="1" x14ac:dyDescent="0.2">
      <c r="A4116" s="314"/>
      <c r="B4116" s="322"/>
      <c r="C4116" s="323"/>
      <c r="D4116" s="323"/>
      <c r="E4116" s="311">
        <f t="shared" si="19"/>
        <v>0</v>
      </c>
      <c r="G4116" s="266"/>
      <c r="H4116" s="266"/>
    </row>
    <row r="4117" spans="1:8" s="311" customFormat="1" x14ac:dyDescent="0.2">
      <c r="A4117" s="314"/>
      <c r="B4117" s="322"/>
      <c r="C4117" s="323"/>
      <c r="D4117" s="323"/>
      <c r="E4117" s="311">
        <f t="shared" si="19"/>
        <v>0</v>
      </c>
      <c r="G4117" s="266"/>
      <c r="H4117" s="266"/>
    </row>
    <row r="4118" spans="1:8" s="311" customFormat="1" x14ac:dyDescent="0.2">
      <c r="A4118" s="314"/>
      <c r="B4118" s="322"/>
      <c r="C4118" s="323"/>
      <c r="D4118" s="323"/>
      <c r="E4118" s="311">
        <f t="shared" si="19"/>
        <v>0</v>
      </c>
      <c r="G4118" s="266"/>
      <c r="H4118" s="266"/>
    </row>
    <row r="4119" spans="1:8" s="311" customFormat="1" x14ac:dyDescent="0.2">
      <c r="A4119" s="314"/>
      <c r="B4119" s="322"/>
      <c r="C4119" s="323"/>
      <c r="D4119" s="323"/>
      <c r="E4119" s="311">
        <f t="shared" si="19"/>
        <v>0</v>
      </c>
      <c r="G4119" s="266"/>
      <c r="H4119" s="266"/>
    </row>
    <row r="4120" spans="1:8" s="311" customFormat="1" x14ac:dyDescent="0.2">
      <c r="A4120" s="314"/>
      <c r="B4120" s="322"/>
      <c r="C4120" s="323"/>
      <c r="D4120" s="323"/>
      <c r="E4120" s="311">
        <f t="shared" ref="E4120:E4183" si="20">F4120*C4120</f>
        <v>0</v>
      </c>
      <c r="G4120" s="266"/>
      <c r="H4120" s="266"/>
    </row>
    <row r="4121" spans="1:8" s="311" customFormat="1" x14ac:dyDescent="0.2">
      <c r="A4121" s="314"/>
      <c r="B4121" s="322"/>
      <c r="C4121" s="323"/>
      <c r="D4121" s="323"/>
      <c r="E4121" s="311">
        <f t="shared" si="20"/>
        <v>0</v>
      </c>
      <c r="G4121" s="266"/>
      <c r="H4121" s="266"/>
    </row>
    <row r="4122" spans="1:8" s="311" customFormat="1" x14ac:dyDescent="0.2">
      <c r="A4122" s="314"/>
      <c r="B4122" s="322"/>
      <c r="C4122" s="323"/>
      <c r="D4122" s="323"/>
      <c r="E4122" s="311">
        <f t="shared" si="20"/>
        <v>0</v>
      </c>
      <c r="G4122" s="266"/>
      <c r="H4122" s="266"/>
    </row>
    <row r="4123" spans="1:8" s="311" customFormat="1" x14ac:dyDescent="0.2">
      <c r="A4123" s="314"/>
      <c r="B4123" s="322"/>
      <c r="C4123" s="323"/>
      <c r="D4123" s="323"/>
      <c r="E4123" s="311">
        <f t="shared" si="20"/>
        <v>0</v>
      </c>
      <c r="G4123" s="266"/>
      <c r="H4123" s="266"/>
    </row>
    <row r="4124" spans="1:8" s="311" customFormat="1" x14ac:dyDescent="0.2">
      <c r="A4124" s="314"/>
      <c r="B4124" s="322"/>
      <c r="C4124" s="323"/>
      <c r="D4124" s="323"/>
      <c r="E4124" s="311">
        <f t="shared" si="20"/>
        <v>0</v>
      </c>
      <c r="G4124" s="266"/>
      <c r="H4124" s="266"/>
    </row>
    <row r="4125" spans="1:8" s="311" customFormat="1" x14ac:dyDescent="0.2">
      <c r="A4125" s="314"/>
      <c r="B4125" s="322"/>
      <c r="C4125" s="323"/>
      <c r="D4125" s="323"/>
      <c r="E4125" s="311">
        <f t="shared" si="20"/>
        <v>0</v>
      </c>
      <c r="G4125" s="266"/>
      <c r="H4125" s="266"/>
    </row>
    <row r="4126" spans="1:8" s="311" customFormat="1" x14ac:dyDescent="0.2">
      <c r="A4126" s="314"/>
      <c r="B4126" s="322"/>
      <c r="C4126" s="323"/>
      <c r="D4126" s="323"/>
      <c r="E4126" s="311">
        <f t="shared" si="20"/>
        <v>0</v>
      </c>
      <c r="G4126" s="266"/>
      <c r="H4126" s="266"/>
    </row>
    <row r="4127" spans="1:8" s="311" customFormat="1" x14ac:dyDescent="0.2">
      <c r="A4127" s="314"/>
      <c r="B4127" s="322"/>
      <c r="C4127" s="323"/>
      <c r="D4127" s="323"/>
      <c r="E4127" s="311">
        <f t="shared" si="20"/>
        <v>0</v>
      </c>
      <c r="G4127" s="266"/>
      <c r="H4127" s="266"/>
    </row>
    <row r="4128" spans="1:8" s="311" customFormat="1" x14ac:dyDescent="0.2">
      <c r="A4128" s="314"/>
      <c r="B4128" s="322"/>
      <c r="C4128" s="323"/>
      <c r="D4128" s="323"/>
      <c r="E4128" s="311">
        <f t="shared" si="20"/>
        <v>0</v>
      </c>
      <c r="G4128" s="266"/>
      <c r="H4128" s="266"/>
    </row>
    <row r="4129" spans="1:8" s="311" customFormat="1" x14ac:dyDescent="0.2">
      <c r="A4129" s="314"/>
      <c r="B4129" s="322"/>
      <c r="C4129" s="323"/>
      <c r="D4129" s="323"/>
      <c r="E4129" s="311">
        <f t="shared" si="20"/>
        <v>0</v>
      </c>
      <c r="G4129" s="266"/>
      <c r="H4129" s="266"/>
    </row>
    <row r="4130" spans="1:8" s="311" customFormat="1" x14ac:dyDescent="0.2">
      <c r="A4130" s="314"/>
      <c r="B4130" s="322"/>
      <c r="C4130" s="323"/>
      <c r="D4130" s="323"/>
      <c r="E4130" s="311">
        <f t="shared" si="20"/>
        <v>0</v>
      </c>
      <c r="G4130" s="266"/>
      <c r="H4130" s="266"/>
    </row>
    <row r="4131" spans="1:8" s="311" customFormat="1" x14ac:dyDescent="0.2">
      <c r="A4131" s="314"/>
      <c r="B4131" s="322"/>
      <c r="C4131" s="323"/>
      <c r="D4131" s="323"/>
      <c r="E4131" s="311">
        <f t="shared" si="20"/>
        <v>0</v>
      </c>
      <c r="G4131" s="266"/>
      <c r="H4131" s="266"/>
    </row>
    <row r="4132" spans="1:8" s="311" customFormat="1" x14ac:dyDescent="0.2">
      <c r="A4132" s="314"/>
      <c r="B4132" s="322"/>
      <c r="C4132" s="323"/>
      <c r="D4132" s="323"/>
      <c r="E4132" s="311">
        <f t="shared" si="20"/>
        <v>0</v>
      </c>
      <c r="G4132" s="266"/>
      <c r="H4132" s="266"/>
    </row>
    <row r="4133" spans="1:8" s="311" customFormat="1" x14ac:dyDescent="0.2">
      <c r="A4133" s="314"/>
      <c r="B4133" s="322"/>
      <c r="C4133" s="323"/>
      <c r="D4133" s="323"/>
      <c r="E4133" s="311">
        <f t="shared" si="20"/>
        <v>0</v>
      </c>
      <c r="G4133" s="266"/>
      <c r="H4133" s="266"/>
    </row>
    <row r="4134" spans="1:8" s="311" customFormat="1" x14ac:dyDescent="0.2">
      <c r="A4134" s="314"/>
      <c r="B4134" s="322"/>
      <c r="C4134" s="323"/>
      <c r="D4134" s="323"/>
      <c r="E4134" s="311">
        <f t="shared" si="20"/>
        <v>0</v>
      </c>
      <c r="G4134" s="266"/>
      <c r="H4134" s="266"/>
    </row>
    <row r="4135" spans="1:8" s="311" customFormat="1" x14ac:dyDescent="0.2">
      <c r="A4135" s="314"/>
      <c r="B4135" s="322"/>
      <c r="C4135" s="323"/>
      <c r="D4135" s="323"/>
      <c r="E4135" s="311">
        <f t="shared" si="20"/>
        <v>0</v>
      </c>
      <c r="G4135" s="266"/>
      <c r="H4135" s="266"/>
    </row>
    <row r="4136" spans="1:8" s="311" customFormat="1" x14ac:dyDescent="0.2">
      <c r="A4136" s="314"/>
      <c r="B4136" s="322"/>
      <c r="C4136" s="323"/>
      <c r="D4136" s="323"/>
      <c r="E4136" s="311">
        <f t="shared" si="20"/>
        <v>0</v>
      </c>
      <c r="G4136" s="266"/>
      <c r="H4136" s="266"/>
    </row>
    <row r="4137" spans="1:8" s="311" customFormat="1" x14ac:dyDescent="0.2">
      <c r="A4137" s="314"/>
      <c r="B4137" s="322"/>
      <c r="C4137" s="323"/>
      <c r="D4137" s="323"/>
      <c r="E4137" s="311">
        <f t="shared" si="20"/>
        <v>0</v>
      </c>
      <c r="G4137" s="266"/>
      <c r="H4137" s="266"/>
    </row>
    <row r="4138" spans="1:8" s="311" customFormat="1" x14ac:dyDescent="0.2">
      <c r="A4138" s="314"/>
      <c r="B4138" s="322"/>
      <c r="C4138" s="323"/>
      <c r="D4138" s="323"/>
      <c r="E4138" s="311">
        <f t="shared" si="20"/>
        <v>0</v>
      </c>
      <c r="G4138" s="266"/>
      <c r="H4138" s="266"/>
    </row>
    <row r="4139" spans="1:8" s="311" customFormat="1" x14ac:dyDescent="0.2">
      <c r="A4139" s="314"/>
      <c r="B4139" s="322"/>
      <c r="C4139" s="323"/>
      <c r="D4139" s="323"/>
      <c r="E4139" s="311">
        <f t="shared" si="20"/>
        <v>0</v>
      </c>
      <c r="G4139" s="266"/>
      <c r="H4139" s="266"/>
    </row>
    <row r="4140" spans="1:8" s="311" customFormat="1" x14ac:dyDescent="0.2">
      <c r="A4140" s="314"/>
      <c r="B4140" s="322"/>
      <c r="C4140" s="323"/>
      <c r="D4140" s="323"/>
      <c r="E4140" s="311">
        <f t="shared" si="20"/>
        <v>0</v>
      </c>
      <c r="G4140" s="266"/>
      <c r="H4140" s="266"/>
    </row>
    <row r="4141" spans="1:8" s="311" customFormat="1" x14ac:dyDescent="0.2">
      <c r="A4141" s="314"/>
      <c r="B4141" s="322"/>
      <c r="C4141" s="323"/>
      <c r="D4141" s="323"/>
      <c r="E4141" s="311">
        <f t="shared" si="20"/>
        <v>0</v>
      </c>
      <c r="G4141" s="266"/>
      <c r="H4141" s="266"/>
    </row>
    <row r="4142" spans="1:8" s="311" customFormat="1" x14ac:dyDescent="0.2">
      <c r="A4142" s="314"/>
      <c r="B4142" s="322"/>
      <c r="C4142" s="323"/>
      <c r="D4142" s="323"/>
      <c r="E4142" s="311">
        <f t="shared" si="20"/>
        <v>0</v>
      </c>
      <c r="G4142" s="266"/>
      <c r="H4142" s="266"/>
    </row>
    <row r="4143" spans="1:8" s="311" customFormat="1" x14ac:dyDescent="0.2">
      <c r="A4143" s="314"/>
      <c r="B4143" s="322"/>
      <c r="C4143" s="323"/>
      <c r="D4143" s="323"/>
      <c r="E4143" s="311">
        <f t="shared" si="20"/>
        <v>0</v>
      </c>
      <c r="G4143" s="266"/>
      <c r="H4143" s="266"/>
    </row>
    <row r="4144" spans="1:8" s="311" customFormat="1" x14ac:dyDescent="0.2">
      <c r="A4144" s="314"/>
      <c r="B4144" s="322"/>
      <c r="C4144" s="323"/>
      <c r="D4144" s="323"/>
      <c r="E4144" s="311">
        <f t="shared" si="20"/>
        <v>0</v>
      </c>
      <c r="G4144" s="266"/>
      <c r="H4144" s="266"/>
    </row>
    <row r="4145" spans="1:8" s="311" customFormat="1" x14ac:dyDescent="0.2">
      <c r="A4145" s="314"/>
      <c r="B4145" s="322"/>
      <c r="C4145" s="323"/>
      <c r="D4145" s="323"/>
      <c r="E4145" s="311">
        <f t="shared" si="20"/>
        <v>0</v>
      </c>
      <c r="G4145" s="266"/>
      <c r="H4145" s="266"/>
    </row>
    <row r="4146" spans="1:8" s="311" customFormat="1" x14ac:dyDescent="0.2">
      <c r="A4146" s="314"/>
      <c r="B4146" s="322"/>
      <c r="C4146" s="323"/>
      <c r="D4146" s="323"/>
      <c r="E4146" s="311">
        <f t="shared" si="20"/>
        <v>0</v>
      </c>
      <c r="G4146" s="266"/>
      <c r="H4146" s="266"/>
    </row>
    <row r="4147" spans="1:8" s="311" customFormat="1" x14ac:dyDescent="0.2">
      <c r="A4147" s="314"/>
      <c r="B4147" s="322"/>
      <c r="C4147" s="323"/>
      <c r="D4147" s="323"/>
      <c r="E4147" s="311">
        <f t="shared" si="20"/>
        <v>0</v>
      </c>
      <c r="G4147" s="266"/>
      <c r="H4147" s="266"/>
    </row>
    <row r="4148" spans="1:8" s="311" customFormat="1" x14ac:dyDescent="0.2">
      <c r="A4148" s="314"/>
      <c r="B4148" s="322"/>
      <c r="C4148" s="323"/>
      <c r="D4148" s="323"/>
      <c r="E4148" s="311">
        <f t="shared" si="20"/>
        <v>0</v>
      </c>
      <c r="G4148" s="266"/>
      <c r="H4148" s="266"/>
    </row>
    <row r="4149" spans="1:8" s="311" customFormat="1" x14ac:dyDescent="0.2">
      <c r="A4149" s="314"/>
      <c r="B4149" s="322"/>
      <c r="C4149" s="323"/>
      <c r="D4149" s="323"/>
      <c r="E4149" s="311">
        <f t="shared" si="20"/>
        <v>0</v>
      </c>
      <c r="G4149" s="266"/>
      <c r="H4149" s="266"/>
    </row>
    <row r="4150" spans="1:8" s="311" customFormat="1" x14ac:dyDescent="0.2">
      <c r="A4150" s="314"/>
      <c r="B4150" s="322"/>
      <c r="C4150" s="323"/>
      <c r="D4150" s="323"/>
      <c r="E4150" s="311">
        <f t="shared" si="20"/>
        <v>0</v>
      </c>
      <c r="G4150" s="266"/>
      <c r="H4150" s="266"/>
    </row>
    <row r="4151" spans="1:8" s="311" customFormat="1" x14ac:dyDescent="0.2">
      <c r="A4151" s="314"/>
      <c r="B4151" s="322"/>
      <c r="C4151" s="323"/>
      <c r="D4151" s="323"/>
      <c r="E4151" s="311">
        <f t="shared" si="20"/>
        <v>0</v>
      </c>
      <c r="G4151" s="266"/>
      <c r="H4151" s="266"/>
    </row>
    <row r="4152" spans="1:8" s="311" customFormat="1" x14ac:dyDescent="0.2">
      <c r="A4152" s="314"/>
      <c r="B4152" s="322"/>
      <c r="C4152" s="323"/>
      <c r="D4152" s="323"/>
      <c r="E4152" s="311">
        <f t="shared" si="20"/>
        <v>0</v>
      </c>
      <c r="G4152" s="266"/>
      <c r="H4152" s="266"/>
    </row>
    <row r="4153" spans="1:8" s="311" customFormat="1" x14ac:dyDescent="0.2">
      <c r="A4153" s="314"/>
      <c r="B4153" s="322"/>
      <c r="C4153" s="323"/>
      <c r="D4153" s="323"/>
      <c r="E4153" s="311">
        <f t="shared" si="20"/>
        <v>0</v>
      </c>
      <c r="G4153" s="266"/>
      <c r="H4153" s="266"/>
    </row>
    <row r="4154" spans="1:8" s="311" customFormat="1" x14ac:dyDescent="0.2">
      <c r="A4154" s="314"/>
      <c r="B4154" s="322"/>
      <c r="C4154" s="323"/>
      <c r="D4154" s="323"/>
      <c r="E4154" s="311">
        <f t="shared" si="20"/>
        <v>0</v>
      </c>
      <c r="G4154" s="266"/>
      <c r="H4154" s="266"/>
    </row>
    <row r="4155" spans="1:8" s="311" customFormat="1" x14ac:dyDescent="0.2">
      <c r="A4155" s="314"/>
      <c r="B4155" s="322"/>
      <c r="C4155" s="323"/>
      <c r="D4155" s="323"/>
      <c r="E4155" s="311">
        <f t="shared" si="20"/>
        <v>0</v>
      </c>
      <c r="G4155" s="266"/>
      <c r="H4155" s="266"/>
    </row>
    <row r="4156" spans="1:8" s="311" customFormat="1" x14ac:dyDescent="0.2">
      <c r="A4156" s="314"/>
      <c r="B4156" s="322"/>
      <c r="C4156" s="323"/>
      <c r="D4156" s="323"/>
      <c r="E4156" s="311">
        <f t="shared" si="20"/>
        <v>0</v>
      </c>
      <c r="G4156" s="266"/>
      <c r="H4156" s="266"/>
    </row>
    <row r="4157" spans="1:8" s="311" customFormat="1" x14ac:dyDescent="0.2">
      <c r="A4157" s="314"/>
      <c r="B4157" s="322"/>
      <c r="C4157" s="323"/>
      <c r="D4157" s="323"/>
      <c r="E4157" s="311">
        <f t="shared" si="20"/>
        <v>0</v>
      </c>
      <c r="G4157" s="266"/>
      <c r="H4157" s="266"/>
    </row>
    <row r="4158" spans="1:8" s="311" customFormat="1" x14ac:dyDescent="0.2">
      <c r="A4158" s="314"/>
      <c r="B4158" s="322"/>
      <c r="C4158" s="323"/>
      <c r="D4158" s="323"/>
      <c r="E4158" s="311">
        <f t="shared" si="20"/>
        <v>0</v>
      </c>
      <c r="G4158" s="266"/>
      <c r="H4158" s="266"/>
    </row>
    <row r="4159" spans="1:8" s="311" customFormat="1" x14ac:dyDescent="0.2">
      <c r="A4159" s="314"/>
      <c r="B4159" s="322"/>
      <c r="C4159" s="323"/>
      <c r="D4159" s="323"/>
      <c r="E4159" s="311">
        <f t="shared" si="20"/>
        <v>0</v>
      </c>
      <c r="G4159" s="266"/>
      <c r="H4159" s="266"/>
    </row>
    <row r="4160" spans="1:8" s="311" customFormat="1" x14ac:dyDescent="0.2">
      <c r="A4160" s="314"/>
      <c r="B4160" s="322"/>
      <c r="C4160" s="323"/>
      <c r="D4160" s="323"/>
      <c r="E4160" s="311">
        <f t="shared" si="20"/>
        <v>0</v>
      </c>
      <c r="G4160" s="266"/>
      <c r="H4160" s="266"/>
    </row>
    <row r="4161" spans="1:8" s="311" customFormat="1" x14ac:dyDescent="0.2">
      <c r="A4161" s="314"/>
      <c r="B4161" s="322"/>
      <c r="C4161" s="323"/>
      <c r="D4161" s="323"/>
      <c r="E4161" s="311">
        <f t="shared" si="20"/>
        <v>0</v>
      </c>
      <c r="G4161" s="266"/>
      <c r="H4161" s="266"/>
    </row>
    <row r="4162" spans="1:8" s="311" customFormat="1" x14ac:dyDescent="0.2">
      <c r="A4162" s="314"/>
      <c r="B4162" s="322"/>
      <c r="C4162" s="323"/>
      <c r="D4162" s="323"/>
      <c r="E4162" s="311">
        <f t="shared" si="20"/>
        <v>0</v>
      </c>
      <c r="G4162" s="266"/>
      <c r="H4162" s="266"/>
    </row>
    <row r="4163" spans="1:8" s="311" customFormat="1" x14ac:dyDescent="0.2">
      <c r="A4163" s="314"/>
      <c r="B4163" s="322"/>
      <c r="C4163" s="323"/>
      <c r="D4163" s="323"/>
      <c r="E4163" s="311">
        <f t="shared" si="20"/>
        <v>0</v>
      </c>
      <c r="G4163" s="266"/>
      <c r="H4163" s="266"/>
    </row>
    <row r="4164" spans="1:8" s="311" customFormat="1" x14ac:dyDescent="0.2">
      <c r="A4164" s="314"/>
      <c r="B4164" s="322"/>
      <c r="C4164" s="323"/>
      <c r="D4164" s="323"/>
      <c r="E4164" s="311">
        <f t="shared" si="20"/>
        <v>0</v>
      </c>
      <c r="G4164" s="266"/>
      <c r="H4164" s="266"/>
    </row>
    <row r="4165" spans="1:8" s="311" customFormat="1" x14ac:dyDescent="0.2">
      <c r="A4165" s="314"/>
      <c r="B4165" s="322"/>
      <c r="C4165" s="323"/>
      <c r="D4165" s="323"/>
      <c r="E4165" s="311">
        <f t="shared" si="20"/>
        <v>0</v>
      </c>
      <c r="G4165" s="266"/>
      <c r="H4165" s="266"/>
    </row>
    <row r="4166" spans="1:8" s="311" customFormat="1" x14ac:dyDescent="0.2">
      <c r="A4166" s="314"/>
      <c r="B4166" s="322"/>
      <c r="C4166" s="323"/>
      <c r="D4166" s="323"/>
      <c r="E4166" s="311">
        <f t="shared" si="20"/>
        <v>0</v>
      </c>
      <c r="G4166" s="266"/>
      <c r="H4166" s="266"/>
    </row>
    <row r="4167" spans="1:8" s="311" customFormat="1" x14ac:dyDescent="0.2">
      <c r="A4167" s="314"/>
      <c r="B4167" s="322"/>
      <c r="C4167" s="323"/>
      <c r="D4167" s="323"/>
      <c r="E4167" s="311">
        <f t="shared" si="20"/>
        <v>0</v>
      </c>
      <c r="G4167" s="266"/>
      <c r="H4167" s="266"/>
    </row>
    <row r="4168" spans="1:8" s="311" customFormat="1" x14ac:dyDescent="0.2">
      <c r="A4168" s="314"/>
      <c r="B4168" s="322"/>
      <c r="C4168" s="323"/>
      <c r="D4168" s="323"/>
      <c r="E4168" s="311">
        <f t="shared" si="20"/>
        <v>0</v>
      </c>
      <c r="G4168" s="266"/>
      <c r="H4168" s="266"/>
    </row>
    <row r="4169" spans="1:8" s="311" customFormat="1" x14ac:dyDescent="0.2">
      <c r="A4169" s="314"/>
      <c r="B4169" s="322"/>
      <c r="C4169" s="323"/>
      <c r="D4169" s="323"/>
      <c r="E4169" s="311">
        <f t="shared" si="20"/>
        <v>0</v>
      </c>
      <c r="G4169" s="266"/>
      <c r="H4169" s="266"/>
    </row>
    <row r="4170" spans="1:8" s="311" customFormat="1" x14ac:dyDescent="0.2">
      <c r="A4170" s="314"/>
      <c r="B4170" s="322"/>
      <c r="C4170" s="323"/>
      <c r="D4170" s="323"/>
      <c r="E4170" s="311">
        <f t="shared" si="20"/>
        <v>0</v>
      </c>
      <c r="G4170" s="266"/>
      <c r="H4170" s="266"/>
    </row>
    <row r="4171" spans="1:8" s="311" customFormat="1" x14ac:dyDescent="0.2">
      <c r="A4171" s="314"/>
      <c r="B4171" s="322"/>
      <c r="C4171" s="323"/>
      <c r="D4171" s="323"/>
      <c r="E4171" s="311">
        <f t="shared" si="20"/>
        <v>0</v>
      </c>
      <c r="G4171" s="266"/>
      <c r="H4171" s="266"/>
    </row>
    <row r="4172" spans="1:8" s="311" customFormat="1" x14ac:dyDescent="0.2">
      <c r="A4172" s="314"/>
      <c r="B4172" s="322"/>
      <c r="C4172" s="323"/>
      <c r="D4172" s="323"/>
      <c r="E4172" s="311">
        <f t="shared" si="20"/>
        <v>0</v>
      </c>
      <c r="G4172" s="266"/>
      <c r="H4172" s="266"/>
    </row>
    <row r="4173" spans="1:8" s="311" customFormat="1" x14ac:dyDescent="0.2">
      <c r="A4173" s="314"/>
      <c r="B4173" s="322"/>
      <c r="C4173" s="323"/>
      <c r="D4173" s="323"/>
      <c r="E4173" s="311">
        <f t="shared" si="20"/>
        <v>0</v>
      </c>
      <c r="G4173" s="266"/>
      <c r="H4173" s="266"/>
    </row>
    <row r="4174" spans="1:8" s="311" customFormat="1" x14ac:dyDescent="0.2">
      <c r="A4174" s="314"/>
      <c r="B4174" s="322"/>
      <c r="C4174" s="323"/>
      <c r="D4174" s="323"/>
      <c r="E4174" s="311">
        <f t="shared" si="20"/>
        <v>0</v>
      </c>
      <c r="G4174" s="266"/>
      <c r="H4174" s="266"/>
    </row>
    <row r="4175" spans="1:8" s="311" customFormat="1" x14ac:dyDescent="0.2">
      <c r="A4175" s="314"/>
      <c r="B4175" s="322"/>
      <c r="C4175" s="323"/>
      <c r="D4175" s="323"/>
      <c r="E4175" s="311">
        <f t="shared" si="20"/>
        <v>0</v>
      </c>
      <c r="G4175" s="266"/>
      <c r="H4175" s="266"/>
    </row>
    <row r="4176" spans="1:8" s="311" customFormat="1" x14ac:dyDescent="0.2">
      <c r="A4176" s="314"/>
      <c r="B4176" s="322"/>
      <c r="C4176" s="323"/>
      <c r="D4176" s="323"/>
      <c r="E4176" s="311">
        <f t="shared" si="20"/>
        <v>0</v>
      </c>
      <c r="G4176" s="266"/>
      <c r="H4176" s="266"/>
    </row>
    <row r="4177" spans="1:8" s="311" customFormat="1" x14ac:dyDescent="0.2">
      <c r="A4177" s="314"/>
      <c r="B4177" s="322"/>
      <c r="C4177" s="323"/>
      <c r="D4177" s="323"/>
      <c r="E4177" s="311">
        <f t="shared" si="20"/>
        <v>0</v>
      </c>
      <c r="G4177" s="266"/>
      <c r="H4177" s="266"/>
    </row>
    <row r="4178" spans="1:8" s="311" customFormat="1" x14ac:dyDescent="0.2">
      <c r="A4178" s="314"/>
      <c r="B4178" s="322"/>
      <c r="C4178" s="323"/>
      <c r="D4178" s="323"/>
      <c r="E4178" s="311">
        <f t="shared" si="20"/>
        <v>0</v>
      </c>
      <c r="G4178" s="266"/>
      <c r="H4178" s="266"/>
    </row>
    <row r="4179" spans="1:8" s="311" customFormat="1" x14ac:dyDescent="0.2">
      <c r="A4179" s="314"/>
      <c r="B4179" s="322"/>
      <c r="C4179" s="323"/>
      <c r="D4179" s="323"/>
      <c r="E4179" s="311">
        <f t="shared" si="20"/>
        <v>0</v>
      </c>
      <c r="G4179" s="266"/>
      <c r="H4179" s="266"/>
    </row>
    <row r="4180" spans="1:8" s="311" customFormat="1" x14ac:dyDescent="0.2">
      <c r="A4180" s="314"/>
      <c r="B4180" s="322"/>
      <c r="C4180" s="323"/>
      <c r="D4180" s="323"/>
      <c r="E4180" s="311">
        <f t="shared" si="20"/>
        <v>0</v>
      </c>
      <c r="G4180" s="266"/>
      <c r="H4180" s="266"/>
    </row>
    <row r="4181" spans="1:8" s="311" customFormat="1" x14ac:dyDescent="0.2">
      <c r="A4181" s="314"/>
      <c r="B4181" s="322"/>
      <c r="C4181" s="323"/>
      <c r="D4181" s="323"/>
      <c r="E4181" s="311">
        <f t="shared" si="20"/>
        <v>0</v>
      </c>
      <c r="G4181" s="266"/>
      <c r="H4181" s="266"/>
    </row>
    <row r="4182" spans="1:8" s="311" customFormat="1" x14ac:dyDescent="0.2">
      <c r="A4182" s="314"/>
      <c r="B4182" s="322"/>
      <c r="C4182" s="323"/>
      <c r="D4182" s="323"/>
      <c r="E4182" s="311">
        <f t="shared" si="20"/>
        <v>0</v>
      </c>
      <c r="G4182" s="266"/>
      <c r="H4182" s="266"/>
    </row>
    <row r="4183" spans="1:8" s="311" customFormat="1" x14ac:dyDescent="0.2">
      <c r="A4183" s="314"/>
      <c r="B4183" s="322"/>
      <c r="C4183" s="323"/>
      <c r="D4183" s="323"/>
      <c r="E4183" s="311">
        <f t="shared" si="20"/>
        <v>0</v>
      </c>
      <c r="G4183" s="266"/>
      <c r="H4183" s="266"/>
    </row>
    <row r="4184" spans="1:8" s="311" customFormat="1" x14ac:dyDescent="0.2">
      <c r="A4184" s="314"/>
      <c r="B4184" s="322"/>
      <c r="C4184" s="323"/>
      <c r="D4184" s="323"/>
      <c r="E4184" s="311">
        <f t="shared" ref="E4184:E4247" si="21">F4184*C4184</f>
        <v>0</v>
      </c>
      <c r="G4184" s="266"/>
      <c r="H4184" s="266"/>
    </row>
    <row r="4185" spans="1:8" s="311" customFormat="1" x14ac:dyDescent="0.2">
      <c r="A4185" s="314"/>
      <c r="B4185" s="322"/>
      <c r="C4185" s="323"/>
      <c r="D4185" s="323"/>
      <c r="E4185" s="311">
        <f t="shared" si="21"/>
        <v>0</v>
      </c>
      <c r="G4185" s="266"/>
      <c r="H4185" s="266"/>
    </row>
    <row r="4186" spans="1:8" s="311" customFormat="1" x14ac:dyDescent="0.2">
      <c r="A4186" s="314"/>
      <c r="B4186" s="322"/>
      <c r="C4186" s="323"/>
      <c r="D4186" s="323"/>
      <c r="E4186" s="311">
        <f t="shared" si="21"/>
        <v>0</v>
      </c>
      <c r="G4186" s="266"/>
      <c r="H4186" s="266"/>
    </row>
    <row r="4187" spans="1:8" s="311" customFormat="1" x14ac:dyDescent="0.2">
      <c r="A4187" s="314"/>
      <c r="B4187" s="322"/>
      <c r="C4187" s="323"/>
      <c r="D4187" s="323"/>
      <c r="E4187" s="311">
        <f t="shared" si="21"/>
        <v>0</v>
      </c>
      <c r="G4187" s="266"/>
      <c r="H4187" s="266"/>
    </row>
    <row r="4188" spans="1:8" s="311" customFormat="1" x14ac:dyDescent="0.2">
      <c r="A4188" s="314"/>
      <c r="B4188" s="322"/>
      <c r="C4188" s="323"/>
      <c r="D4188" s="323"/>
      <c r="E4188" s="311">
        <f t="shared" si="21"/>
        <v>0</v>
      </c>
      <c r="G4188" s="266"/>
      <c r="H4188" s="266"/>
    </row>
    <row r="4189" spans="1:8" s="311" customFormat="1" x14ac:dyDescent="0.2">
      <c r="A4189" s="314"/>
      <c r="B4189" s="322"/>
      <c r="C4189" s="323"/>
      <c r="D4189" s="323"/>
      <c r="E4189" s="311">
        <f t="shared" si="21"/>
        <v>0</v>
      </c>
      <c r="G4189" s="266"/>
      <c r="H4189" s="266"/>
    </row>
    <row r="4190" spans="1:8" s="311" customFormat="1" x14ac:dyDescent="0.2">
      <c r="A4190" s="314"/>
      <c r="B4190" s="322"/>
      <c r="C4190" s="323"/>
      <c r="D4190" s="323"/>
      <c r="E4190" s="311">
        <f t="shared" si="21"/>
        <v>0</v>
      </c>
      <c r="G4190" s="266"/>
      <c r="H4190" s="266"/>
    </row>
    <row r="4191" spans="1:8" s="311" customFormat="1" x14ac:dyDescent="0.2">
      <c r="A4191" s="314"/>
      <c r="B4191" s="322"/>
      <c r="C4191" s="323"/>
      <c r="D4191" s="323"/>
      <c r="E4191" s="311">
        <f t="shared" si="21"/>
        <v>0</v>
      </c>
      <c r="G4191" s="266"/>
      <c r="H4191" s="266"/>
    </row>
    <row r="4192" spans="1:8" s="311" customFormat="1" x14ac:dyDescent="0.2">
      <c r="A4192" s="314"/>
      <c r="B4192" s="322"/>
      <c r="C4192" s="323"/>
      <c r="D4192" s="323"/>
      <c r="E4192" s="311">
        <f t="shared" si="21"/>
        <v>0</v>
      </c>
      <c r="G4192" s="266"/>
      <c r="H4192" s="266"/>
    </row>
    <row r="4193" spans="1:8" s="311" customFormat="1" x14ac:dyDescent="0.2">
      <c r="A4193" s="314"/>
      <c r="B4193" s="322"/>
      <c r="C4193" s="323"/>
      <c r="D4193" s="323"/>
      <c r="E4193" s="311">
        <f t="shared" si="21"/>
        <v>0</v>
      </c>
      <c r="G4193" s="266"/>
      <c r="H4193" s="266"/>
    </row>
    <row r="4194" spans="1:8" s="311" customFormat="1" x14ac:dyDescent="0.2">
      <c r="A4194" s="314"/>
      <c r="B4194" s="322"/>
      <c r="C4194" s="323"/>
      <c r="D4194" s="323"/>
      <c r="E4194" s="311">
        <f t="shared" si="21"/>
        <v>0</v>
      </c>
      <c r="G4194" s="266"/>
      <c r="H4194" s="266"/>
    </row>
    <row r="4195" spans="1:8" s="311" customFormat="1" x14ac:dyDescent="0.2">
      <c r="A4195" s="314"/>
      <c r="B4195" s="322"/>
      <c r="C4195" s="323"/>
      <c r="D4195" s="323"/>
      <c r="E4195" s="311">
        <f t="shared" si="21"/>
        <v>0</v>
      </c>
      <c r="G4195" s="266"/>
      <c r="H4195" s="266"/>
    </row>
    <row r="4196" spans="1:8" s="311" customFormat="1" x14ac:dyDescent="0.2">
      <c r="A4196" s="314"/>
      <c r="B4196" s="322"/>
      <c r="C4196" s="323"/>
      <c r="D4196" s="323"/>
      <c r="E4196" s="311">
        <f t="shared" si="21"/>
        <v>0</v>
      </c>
      <c r="G4196" s="266"/>
      <c r="H4196" s="266"/>
    </row>
    <row r="4197" spans="1:8" s="311" customFormat="1" x14ac:dyDescent="0.2">
      <c r="A4197" s="314"/>
      <c r="B4197" s="322"/>
      <c r="C4197" s="323"/>
      <c r="D4197" s="323"/>
      <c r="E4197" s="311">
        <f t="shared" si="21"/>
        <v>0</v>
      </c>
      <c r="G4197" s="266"/>
      <c r="H4197" s="266"/>
    </row>
    <row r="4198" spans="1:8" s="311" customFormat="1" x14ac:dyDescent="0.2">
      <c r="A4198" s="314"/>
      <c r="B4198" s="322"/>
      <c r="C4198" s="323"/>
      <c r="D4198" s="323"/>
      <c r="E4198" s="311">
        <f t="shared" si="21"/>
        <v>0</v>
      </c>
      <c r="G4198" s="266"/>
      <c r="H4198" s="266"/>
    </row>
    <row r="4199" spans="1:8" s="311" customFormat="1" x14ac:dyDescent="0.2">
      <c r="A4199" s="314"/>
      <c r="B4199" s="322"/>
      <c r="C4199" s="323"/>
      <c r="D4199" s="323"/>
      <c r="E4199" s="311">
        <f t="shared" si="21"/>
        <v>0</v>
      </c>
      <c r="G4199" s="266"/>
      <c r="H4199" s="266"/>
    </row>
    <row r="4200" spans="1:8" s="311" customFormat="1" x14ac:dyDescent="0.2">
      <c r="A4200" s="314"/>
      <c r="B4200" s="322"/>
      <c r="C4200" s="323"/>
      <c r="D4200" s="323"/>
      <c r="E4200" s="311">
        <f t="shared" si="21"/>
        <v>0</v>
      </c>
      <c r="G4200" s="266"/>
      <c r="H4200" s="266"/>
    </row>
    <row r="4201" spans="1:8" s="311" customFormat="1" x14ac:dyDescent="0.2">
      <c r="A4201" s="314"/>
      <c r="B4201" s="322"/>
      <c r="C4201" s="323"/>
      <c r="D4201" s="323"/>
      <c r="E4201" s="311">
        <f t="shared" si="21"/>
        <v>0</v>
      </c>
      <c r="G4201" s="266"/>
      <c r="H4201" s="266"/>
    </row>
    <row r="4202" spans="1:8" s="311" customFormat="1" x14ac:dyDescent="0.2">
      <c r="A4202" s="314"/>
      <c r="B4202" s="322"/>
      <c r="C4202" s="323"/>
      <c r="D4202" s="323"/>
      <c r="E4202" s="311">
        <f t="shared" si="21"/>
        <v>0</v>
      </c>
      <c r="G4202" s="266"/>
      <c r="H4202" s="266"/>
    </row>
    <row r="4203" spans="1:8" s="311" customFormat="1" x14ac:dyDescent="0.2">
      <c r="A4203" s="314"/>
      <c r="B4203" s="322"/>
      <c r="C4203" s="323"/>
      <c r="D4203" s="323"/>
      <c r="E4203" s="311">
        <f t="shared" si="21"/>
        <v>0</v>
      </c>
      <c r="G4203" s="266"/>
      <c r="H4203" s="266"/>
    </row>
    <row r="4204" spans="1:8" s="311" customFormat="1" x14ac:dyDescent="0.2">
      <c r="A4204" s="314"/>
      <c r="B4204" s="322"/>
      <c r="C4204" s="323"/>
      <c r="D4204" s="323"/>
      <c r="E4204" s="311">
        <f t="shared" si="21"/>
        <v>0</v>
      </c>
      <c r="G4204" s="266"/>
      <c r="H4204" s="266"/>
    </row>
    <row r="4205" spans="1:8" s="311" customFormat="1" x14ac:dyDescent="0.2">
      <c r="A4205" s="314"/>
      <c r="B4205" s="322"/>
      <c r="C4205" s="323"/>
      <c r="D4205" s="323"/>
      <c r="E4205" s="311">
        <f t="shared" si="21"/>
        <v>0</v>
      </c>
      <c r="G4205" s="266"/>
      <c r="H4205" s="266"/>
    </row>
    <row r="4206" spans="1:8" s="311" customFormat="1" x14ac:dyDescent="0.2">
      <c r="A4206" s="314"/>
      <c r="B4206" s="322"/>
      <c r="C4206" s="323"/>
      <c r="D4206" s="323"/>
      <c r="E4206" s="311">
        <f t="shared" si="21"/>
        <v>0</v>
      </c>
      <c r="G4206" s="266"/>
      <c r="H4206" s="266"/>
    </row>
    <row r="4207" spans="1:8" s="311" customFormat="1" x14ac:dyDescent="0.2">
      <c r="A4207" s="314"/>
      <c r="B4207" s="322"/>
      <c r="C4207" s="323"/>
      <c r="D4207" s="323"/>
      <c r="E4207" s="311">
        <f t="shared" si="21"/>
        <v>0</v>
      </c>
      <c r="G4207" s="266"/>
      <c r="H4207" s="266"/>
    </row>
    <row r="4208" spans="1:8" s="311" customFormat="1" x14ac:dyDescent="0.2">
      <c r="A4208" s="314"/>
      <c r="B4208" s="322"/>
      <c r="C4208" s="323"/>
      <c r="D4208" s="323"/>
      <c r="E4208" s="311">
        <f t="shared" si="21"/>
        <v>0</v>
      </c>
      <c r="G4208" s="266"/>
      <c r="H4208" s="266"/>
    </row>
    <row r="4209" spans="1:8" s="311" customFormat="1" x14ac:dyDescent="0.2">
      <c r="A4209" s="314"/>
      <c r="B4209" s="322"/>
      <c r="C4209" s="323"/>
      <c r="D4209" s="323"/>
      <c r="E4209" s="311">
        <f t="shared" si="21"/>
        <v>0</v>
      </c>
      <c r="G4209" s="266"/>
      <c r="H4209" s="266"/>
    </row>
    <row r="4210" spans="1:8" s="311" customFormat="1" x14ac:dyDescent="0.2">
      <c r="A4210" s="314"/>
      <c r="B4210" s="322"/>
      <c r="C4210" s="323"/>
      <c r="D4210" s="323"/>
      <c r="E4210" s="311">
        <f t="shared" si="21"/>
        <v>0</v>
      </c>
      <c r="G4210" s="266"/>
      <c r="H4210" s="266"/>
    </row>
    <row r="4211" spans="1:8" s="311" customFormat="1" x14ac:dyDescent="0.2">
      <c r="A4211" s="314"/>
      <c r="B4211" s="322"/>
      <c r="C4211" s="323"/>
      <c r="D4211" s="323"/>
      <c r="E4211" s="311">
        <f t="shared" si="21"/>
        <v>0</v>
      </c>
      <c r="G4211" s="266"/>
      <c r="H4211" s="266"/>
    </row>
    <row r="4212" spans="1:8" s="311" customFormat="1" x14ac:dyDescent="0.2">
      <c r="A4212" s="314"/>
      <c r="B4212" s="322"/>
      <c r="C4212" s="323"/>
      <c r="D4212" s="323"/>
      <c r="E4212" s="311">
        <f t="shared" si="21"/>
        <v>0</v>
      </c>
      <c r="G4212" s="266"/>
      <c r="H4212" s="266"/>
    </row>
    <row r="4213" spans="1:8" s="311" customFormat="1" x14ac:dyDescent="0.2">
      <c r="A4213" s="314"/>
      <c r="B4213" s="322"/>
      <c r="C4213" s="323"/>
      <c r="D4213" s="323"/>
      <c r="E4213" s="311">
        <f t="shared" si="21"/>
        <v>0</v>
      </c>
      <c r="G4213" s="266"/>
      <c r="H4213" s="266"/>
    </row>
    <row r="4214" spans="1:8" s="311" customFormat="1" x14ac:dyDescent="0.2">
      <c r="A4214" s="314"/>
      <c r="B4214" s="322"/>
      <c r="C4214" s="323"/>
      <c r="D4214" s="323"/>
      <c r="E4214" s="311">
        <f t="shared" si="21"/>
        <v>0</v>
      </c>
      <c r="G4214" s="266"/>
      <c r="H4214" s="266"/>
    </row>
    <row r="4215" spans="1:8" s="311" customFormat="1" x14ac:dyDescent="0.2">
      <c r="A4215" s="314"/>
      <c r="B4215" s="322"/>
      <c r="C4215" s="323"/>
      <c r="D4215" s="323"/>
      <c r="E4215" s="311">
        <f t="shared" si="21"/>
        <v>0</v>
      </c>
      <c r="G4215" s="266"/>
      <c r="H4215" s="266"/>
    </row>
    <row r="4216" spans="1:8" s="311" customFormat="1" x14ac:dyDescent="0.2">
      <c r="A4216" s="314"/>
      <c r="B4216" s="322"/>
      <c r="C4216" s="323"/>
      <c r="D4216" s="323"/>
      <c r="E4216" s="311">
        <f t="shared" si="21"/>
        <v>0</v>
      </c>
      <c r="G4216" s="266"/>
      <c r="H4216" s="266"/>
    </row>
    <row r="4217" spans="1:8" s="311" customFormat="1" x14ac:dyDescent="0.2">
      <c r="A4217" s="314"/>
      <c r="B4217" s="322"/>
      <c r="C4217" s="323"/>
      <c r="D4217" s="323"/>
      <c r="E4217" s="311">
        <f t="shared" si="21"/>
        <v>0</v>
      </c>
      <c r="G4217" s="266"/>
      <c r="H4217" s="266"/>
    </row>
    <row r="4218" spans="1:8" s="311" customFormat="1" x14ac:dyDescent="0.2">
      <c r="A4218" s="314"/>
      <c r="B4218" s="322"/>
      <c r="C4218" s="323"/>
      <c r="D4218" s="323"/>
      <c r="E4218" s="311">
        <f t="shared" si="21"/>
        <v>0</v>
      </c>
      <c r="G4218" s="266"/>
      <c r="H4218" s="266"/>
    </row>
    <row r="4219" spans="1:8" s="311" customFormat="1" x14ac:dyDescent="0.2">
      <c r="A4219" s="314"/>
      <c r="B4219" s="322"/>
      <c r="C4219" s="323"/>
      <c r="D4219" s="323"/>
      <c r="E4219" s="311">
        <f t="shared" si="21"/>
        <v>0</v>
      </c>
      <c r="G4219" s="266"/>
      <c r="H4219" s="266"/>
    </row>
    <row r="4220" spans="1:8" s="311" customFormat="1" x14ac:dyDescent="0.2">
      <c r="A4220" s="314"/>
      <c r="B4220" s="322"/>
      <c r="C4220" s="323"/>
      <c r="D4220" s="323"/>
      <c r="E4220" s="311">
        <f t="shared" si="21"/>
        <v>0</v>
      </c>
      <c r="G4220" s="266"/>
      <c r="H4220" s="266"/>
    </row>
    <row r="4221" spans="1:8" s="311" customFormat="1" x14ac:dyDescent="0.2">
      <c r="A4221" s="314"/>
      <c r="B4221" s="322"/>
      <c r="C4221" s="323"/>
      <c r="D4221" s="323"/>
      <c r="E4221" s="311">
        <f t="shared" si="21"/>
        <v>0</v>
      </c>
      <c r="G4221" s="266"/>
      <c r="H4221" s="266"/>
    </row>
    <row r="4222" spans="1:8" s="311" customFormat="1" x14ac:dyDescent="0.2">
      <c r="A4222" s="314"/>
      <c r="B4222" s="322"/>
      <c r="C4222" s="323"/>
      <c r="D4222" s="323"/>
      <c r="E4222" s="311">
        <f t="shared" si="21"/>
        <v>0</v>
      </c>
      <c r="G4222" s="266"/>
      <c r="H4222" s="266"/>
    </row>
    <row r="4223" spans="1:8" s="311" customFormat="1" x14ac:dyDescent="0.2">
      <c r="A4223" s="314"/>
      <c r="B4223" s="322"/>
      <c r="C4223" s="323"/>
      <c r="D4223" s="323"/>
      <c r="E4223" s="311">
        <f t="shared" si="21"/>
        <v>0</v>
      </c>
      <c r="G4223" s="266"/>
      <c r="H4223" s="266"/>
    </row>
    <row r="4224" spans="1:8" s="311" customFormat="1" x14ac:dyDescent="0.2">
      <c r="A4224" s="314"/>
      <c r="B4224" s="322"/>
      <c r="C4224" s="323"/>
      <c r="D4224" s="323"/>
      <c r="E4224" s="311">
        <f t="shared" si="21"/>
        <v>0</v>
      </c>
      <c r="G4224" s="266"/>
      <c r="H4224" s="266"/>
    </row>
    <row r="4225" spans="1:8" s="311" customFormat="1" x14ac:dyDescent="0.2">
      <c r="A4225" s="314"/>
      <c r="B4225" s="322"/>
      <c r="C4225" s="323"/>
      <c r="D4225" s="323"/>
      <c r="E4225" s="311">
        <f t="shared" si="21"/>
        <v>0</v>
      </c>
      <c r="G4225" s="266"/>
      <c r="H4225" s="266"/>
    </row>
    <row r="4226" spans="1:8" s="311" customFormat="1" x14ac:dyDescent="0.2">
      <c r="A4226" s="314"/>
      <c r="B4226" s="322"/>
      <c r="C4226" s="323"/>
      <c r="D4226" s="323"/>
      <c r="E4226" s="311">
        <f t="shared" si="21"/>
        <v>0</v>
      </c>
      <c r="G4226" s="266"/>
      <c r="H4226" s="266"/>
    </row>
    <row r="4227" spans="1:8" s="311" customFormat="1" x14ac:dyDescent="0.2">
      <c r="A4227" s="314"/>
      <c r="B4227" s="322"/>
      <c r="C4227" s="323"/>
      <c r="D4227" s="323"/>
      <c r="E4227" s="311">
        <f t="shared" si="21"/>
        <v>0</v>
      </c>
      <c r="G4227" s="266"/>
      <c r="H4227" s="266"/>
    </row>
    <row r="4228" spans="1:8" s="311" customFormat="1" x14ac:dyDescent="0.2">
      <c r="A4228" s="314"/>
      <c r="B4228" s="322"/>
      <c r="C4228" s="323"/>
      <c r="D4228" s="323"/>
      <c r="E4228" s="311">
        <f t="shared" si="21"/>
        <v>0</v>
      </c>
      <c r="G4228" s="266"/>
      <c r="H4228" s="266"/>
    </row>
    <row r="4229" spans="1:8" s="311" customFormat="1" x14ac:dyDescent="0.2">
      <c r="A4229" s="314"/>
      <c r="B4229" s="322"/>
      <c r="C4229" s="323"/>
      <c r="D4229" s="323"/>
      <c r="E4229" s="311">
        <f t="shared" si="21"/>
        <v>0</v>
      </c>
      <c r="G4229" s="266"/>
      <c r="H4229" s="266"/>
    </row>
    <row r="4230" spans="1:8" s="311" customFormat="1" x14ac:dyDescent="0.2">
      <c r="A4230" s="314"/>
      <c r="B4230" s="322"/>
      <c r="C4230" s="323"/>
      <c r="D4230" s="323"/>
      <c r="E4230" s="311">
        <f t="shared" si="21"/>
        <v>0</v>
      </c>
      <c r="G4230" s="266"/>
      <c r="H4230" s="266"/>
    </row>
    <row r="4231" spans="1:8" s="311" customFormat="1" x14ac:dyDescent="0.2">
      <c r="A4231" s="314"/>
      <c r="B4231" s="322"/>
      <c r="C4231" s="323"/>
      <c r="D4231" s="323"/>
      <c r="E4231" s="311">
        <f t="shared" si="21"/>
        <v>0</v>
      </c>
      <c r="G4231" s="266"/>
      <c r="H4231" s="266"/>
    </row>
    <row r="4232" spans="1:8" s="311" customFormat="1" x14ac:dyDescent="0.2">
      <c r="A4232" s="314"/>
      <c r="B4232" s="322"/>
      <c r="C4232" s="323"/>
      <c r="D4232" s="323"/>
      <c r="E4232" s="311">
        <f t="shared" si="21"/>
        <v>0</v>
      </c>
      <c r="G4232" s="266"/>
      <c r="H4232" s="266"/>
    </row>
    <row r="4233" spans="1:8" s="311" customFormat="1" x14ac:dyDescent="0.2">
      <c r="A4233" s="314"/>
      <c r="B4233" s="322"/>
      <c r="C4233" s="323"/>
      <c r="D4233" s="323"/>
      <c r="E4233" s="311">
        <f t="shared" si="21"/>
        <v>0</v>
      </c>
      <c r="G4233" s="266"/>
      <c r="H4233" s="266"/>
    </row>
    <row r="4234" spans="1:8" s="311" customFormat="1" x14ac:dyDescent="0.2">
      <c r="A4234" s="314"/>
      <c r="B4234" s="322"/>
      <c r="C4234" s="323"/>
      <c r="D4234" s="323"/>
      <c r="E4234" s="311">
        <f t="shared" si="21"/>
        <v>0</v>
      </c>
      <c r="G4234" s="266"/>
      <c r="H4234" s="266"/>
    </row>
    <row r="4235" spans="1:8" s="311" customFormat="1" x14ac:dyDescent="0.2">
      <c r="A4235" s="314"/>
      <c r="B4235" s="322"/>
      <c r="C4235" s="323"/>
      <c r="D4235" s="323"/>
      <c r="E4235" s="311">
        <f t="shared" si="21"/>
        <v>0</v>
      </c>
      <c r="G4235" s="266"/>
      <c r="H4235" s="266"/>
    </row>
    <row r="4236" spans="1:8" s="311" customFormat="1" x14ac:dyDescent="0.2">
      <c r="A4236" s="314"/>
      <c r="B4236" s="322"/>
      <c r="C4236" s="323"/>
      <c r="D4236" s="323"/>
      <c r="E4236" s="311">
        <f t="shared" si="21"/>
        <v>0</v>
      </c>
      <c r="G4236" s="266"/>
      <c r="H4236" s="266"/>
    </row>
    <row r="4237" spans="1:8" s="311" customFormat="1" x14ac:dyDescent="0.2">
      <c r="A4237" s="314"/>
      <c r="B4237" s="322"/>
      <c r="C4237" s="323"/>
      <c r="D4237" s="323"/>
      <c r="E4237" s="311">
        <f t="shared" si="21"/>
        <v>0</v>
      </c>
      <c r="G4237" s="266"/>
      <c r="H4237" s="266"/>
    </row>
    <row r="4238" spans="1:8" s="311" customFormat="1" x14ac:dyDescent="0.2">
      <c r="A4238" s="314"/>
      <c r="B4238" s="322"/>
      <c r="C4238" s="323"/>
      <c r="D4238" s="323"/>
      <c r="E4238" s="311">
        <f t="shared" si="21"/>
        <v>0</v>
      </c>
      <c r="G4238" s="266"/>
      <c r="H4238" s="266"/>
    </row>
    <row r="4239" spans="1:8" s="311" customFormat="1" x14ac:dyDescent="0.2">
      <c r="A4239" s="314"/>
      <c r="B4239" s="322"/>
      <c r="C4239" s="323"/>
      <c r="D4239" s="323"/>
      <c r="E4239" s="311">
        <f t="shared" si="21"/>
        <v>0</v>
      </c>
      <c r="G4239" s="266"/>
      <c r="H4239" s="266"/>
    </row>
    <row r="4240" spans="1:8" s="311" customFormat="1" x14ac:dyDescent="0.2">
      <c r="A4240" s="314"/>
      <c r="B4240" s="322"/>
      <c r="C4240" s="323"/>
      <c r="D4240" s="323"/>
      <c r="E4240" s="311">
        <f t="shared" si="21"/>
        <v>0</v>
      </c>
      <c r="G4240" s="266"/>
      <c r="H4240" s="266"/>
    </row>
    <row r="4241" spans="1:8" s="311" customFormat="1" x14ac:dyDescent="0.2">
      <c r="A4241" s="314"/>
      <c r="B4241" s="322"/>
      <c r="C4241" s="323"/>
      <c r="D4241" s="323"/>
      <c r="E4241" s="311">
        <f t="shared" si="21"/>
        <v>0</v>
      </c>
      <c r="G4241" s="266"/>
      <c r="H4241" s="266"/>
    </row>
    <row r="4242" spans="1:8" s="311" customFormat="1" x14ac:dyDescent="0.2">
      <c r="A4242" s="314"/>
      <c r="B4242" s="322"/>
      <c r="C4242" s="323"/>
      <c r="D4242" s="323"/>
      <c r="E4242" s="311">
        <f t="shared" si="21"/>
        <v>0</v>
      </c>
      <c r="G4242" s="266"/>
      <c r="H4242" s="266"/>
    </row>
    <row r="4243" spans="1:8" s="311" customFormat="1" x14ac:dyDescent="0.2">
      <c r="A4243" s="314"/>
      <c r="B4243" s="322"/>
      <c r="C4243" s="323"/>
      <c r="D4243" s="323"/>
      <c r="E4243" s="311">
        <f t="shared" si="21"/>
        <v>0</v>
      </c>
      <c r="G4243" s="266"/>
      <c r="H4243" s="266"/>
    </row>
    <row r="4244" spans="1:8" s="311" customFormat="1" x14ac:dyDescent="0.2">
      <c r="A4244" s="314"/>
      <c r="B4244" s="322"/>
      <c r="C4244" s="323"/>
      <c r="D4244" s="323"/>
      <c r="E4244" s="311">
        <f t="shared" si="21"/>
        <v>0</v>
      </c>
      <c r="G4244" s="266"/>
      <c r="H4244" s="266"/>
    </row>
    <row r="4245" spans="1:8" s="311" customFormat="1" x14ac:dyDescent="0.2">
      <c r="A4245" s="314"/>
      <c r="B4245" s="322"/>
      <c r="C4245" s="323"/>
      <c r="D4245" s="323"/>
      <c r="E4245" s="311">
        <f t="shared" si="21"/>
        <v>0</v>
      </c>
      <c r="G4245" s="266"/>
      <c r="H4245" s="266"/>
    </row>
    <row r="4246" spans="1:8" s="311" customFormat="1" x14ac:dyDescent="0.2">
      <c r="A4246" s="314"/>
      <c r="B4246" s="322"/>
      <c r="C4246" s="323"/>
      <c r="D4246" s="323"/>
      <c r="E4246" s="311">
        <f t="shared" si="21"/>
        <v>0</v>
      </c>
      <c r="G4246" s="266"/>
      <c r="H4246" s="266"/>
    </row>
    <row r="4247" spans="1:8" s="311" customFormat="1" x14ac:dyDescent="0.2">
      <c r="A4247" s="314"/>
      <c r="B4247" s="322"/>
      <c r="C4247" s="323"/>
      <c r="D4247" s="323"/>
      <c r="E4247" s="311">
        <f t="shared" si="21"/>
        <v>0</v>
      </c>
      <c r="G4247" s="266"/>
      <c r="H4247" s="266"/>
    </row>
    <row r="4248" spans="1:8" s="311" customFormat="1" x14ac:dyDescent="0.2">
      <c r="A4248" s="314"/>
      <c r="B4248" s="322"/>
      <c r="C4248" s="323"/>
      <c r="D4248" s="323"/>
      <c r="E4248" s="311">
        <f t="shared" ref="E4248:E4311" si="22">F4248*C4248</f>
        <v>0</v>
      </c>
      <c r="G4248" s="266"/>
      <c r="H4248" s="266"/>
    </row>
    <row r="4249" spans="1:8" s="311" customFormat="1" x14ac:dyDescent="0.2">
      <c r="A4249" s="314"/>
      <c r="B4249" s="322"/>
      <c r="C4249" s="323"/>
      <c r="D4249" s="323"/>
      <c r="E4249" s="311">
        <f t="shared" si="22"/>
        <v>0</v>
      </c>
      <c r="G4249" s="266"/>
      <c r="H4249" s="266"/>
    </row>
    <row r="4250" spans="1:8" s="311" customFormat="1" x14ac:dyDescent="0.2">
      <c r="A4250" s="314"/>
      <c r="B4250" s="322"/>
      <c r="C4250" s="323"/>
      <c r="D4250" s="323"/>
      <c r="E4250" s="311">
        <f t="shared" si="22"/>
        <v>0</v>
      </c>
      <c r="G4250" s="266"/>
      <c r="H4250" s="266"/>
    </row>
    <row r="4251" spans="1:8" s="311" customFormat="1" x14ac:dyDescent="0.2">
      <c r="A4251" s="314"/>
      <c r="B4251" s="322"/>
      <c r="C4251" s="323"/>
      <c r="D4251" s="323"/>
      <c r="E4251" s="311">
        <f t="shared" si="22"/>
        <v>0</v>
      </c>
      <c r="G4251" s="266"/>
      <c r="H4251" s="266"/>
    </row>
    <row r="4252" spans="1:8" s="311" customFormat="1" x14ac:dyDescent="0.2">
      <c r="A4252" s="314"/>
      <c r="B4252" s="322"/>
      <c r="C4252" s="323"/>
      <c r="D4252" s="323"/>
      <c r="E4252" s="311">
        <f t="shared" si="22"/>
        <v>0</v>
      </c>
      <c r="G4252" s="266"/>
      <c r="H4252" s="266"/>
    </row>
    <row r="4253" spans="1:8" s="311" customFormat="1" x14ac:dyDescent="0.2">
      <c r="A4253" s="314"/>
      <c r="B4253" s="322"/>
      <c r="C4253" s="323"/>
      <c r="D4253" s="323"/>
      <c r="E4253" s="311">
        <f t="shared" si="22"/>
        <v>0</v>
      </c>
      <c r="G4253" s="266"/>
      <c r="H4253" s="266"/>
    </row>
    <row r="4254" spans="1:8" s="311" customFormat="1" x14ac:dyDescent="0.2">
      <c r="A4254" s="314"/>
      <c r="B4254" s="322"/>
      <c r="C4254" s="323"/>
      <c r="D4254" s="323"/>
      <c r="E4254" s="311">
        <f t="shared" si="22"/>
        <v>0</v>
      </c>
      <c r="G4254" s="266"/>
      <c r="H4254" s="266"/>
    </row>
    <row r="4255" spans="1:8" s="311" customFormat="1" x14ac:dyDescent="0.2">
      <c r="A4255" s="314"/>
      <c r="B4255" s="322"/>
      <c r="C4255" s="323"/>
      <c r="D4255" s="323"/>
      <c r="E4255" s="311">
        <f t="shared" si="22"/>
        <v>0</v>
      </c>
      <c r="G4255" s="266"/>
      <c r="H4255" s="266"/>
    </row>
    <row r="4256" spans="1:8" s="311" customFormat="1" x14ac:dyDescent="0.2">
      <c r="A4256" s="314"/>
      <c r="B4256" s="322"/>
      <c r="C4256" s="323"/>
      <c r="D4256" s="323"/>
      <c r="E4256" s="311">
        <f t="shared" si="22"/>
        <v>0</v>
      </c>
      <c r="G4256" s="266"/>
      <c r="H4256" s="266"/>
    </row>
    <row r="4257" spans="1:8" s="311" customFormat="1" x14ac:dyDescent="0.2">
      <c r="A4257" s="314"/>
      <c r="B4257" s="322"/>
      <c r="C4257" s="323"/>
      <c r="D4257" s="323"/>
      <c r="E4257" s="311">
        <f t="shared" si="22"/>
        <v>0</v>
      </c>
      <c r="G4257" s="266"/>
      <c r="H4257" s="266"/>
    </row>
    <row r="4258" spans="1:8" s="311" customFormat="1" x14ac:dyDescent="0.2">
      <c r="A4258" s="314"/>
      <c r="B4258" s="322"/>
      <c r="C4258" s="323"/>
      <c r="D4258" s="323"/>
      <c r="E4258" s="311">
        <f t="shared" si="22"/>
        <v>0</v>
      </c>
      <c r="G4258" s="266"/>
      <c r="H4258" s="266"/>
    </row>
    <row r="4259" spans="1:8" s="311" customFormat="1" x14ac:dyDescent="0.2">
      <c r="A4259" s="314"/>
      <c r="B4259" s="322"/>
      <c r="C4259" s="323"/>
      <c r="D4259" s="323"/>
      <c r="E4259" s="311">
        <f t="shared" si="22"/>
        <v>0</v>
      </c>
      <c r="G4259" s="266"/>
      <c r="H4259" s="266"/>
    </row>
    <row r="4260" spans="1:8" s="311" customFormat="1" x14ac:dyDescent="0.2">
      <c r="A4260" s="314"/>
      <c r="B4260" s="322"/>
      <c r="C4260" s="323"/>
      <c r="D4260" s="323"/>
      <c r="E4260" s="311">
        <f t="shared" si="22"/>
        <v>0</v>
      </c>
      <c r="G4260" s="266"/>
      <c r="H4260" s="266"/>
    </row>
    <row r="4261" spans="1:8" s="311" customFormat="1" x14ac:dyDescent="0.2">
      <c r="A4261" s="314"/>
      <c r="B4261" s="322"/>
      <c r="C4261" s="323"/>
      <c r="D4261" s="323"/>
      <c r="E4261" s="311">
        <f t="shared" si="22"/>
        <v>0</v>
      </c>
      <c r="G4261" s="266"/>
      <c r="H4261" s="266"/>
    </row>
    <row r="4262" spans="1:8" s="311" customFormat="1" x14ac:dyDescent="0.2">
      <c r="A4262" s="314"/>
      <c r="B4262" s="322"/>
      <c r="C4262" s="323"/>
      <c r="D4262" s="323"/>
      <c r="E4262" s="311">
        <f t="shared" si="22"/>
        <v>0</v>
      </c>
      <c r="G4262" s="266"/>
      <c r="H4262" s="266"/>
    </row>
    <row r="4263" spans="1:8" s="311" customFormat="1" x14ac:dyDescent="0.2">
      <c r="A4263" s="314"/>
      <c r="B4263" s="322"/>
      <c r="C4263" s="323"/>
      <c r="D4263" s="323"/>
      <c r="E4263" s="311">
        <f t="shared" si="22"/>
        <v>0</v>
      </c>
      <c r="G4263" s="266"/>
      <c r="H4263" s="266"/>
    </row>
    <row r="4264" spans="1:8" s="311" customFormat="1" x14ac:dyDescent="0.2">
      <c r="A4264" s="314"/>
      <c r="B4264" s="322"/>
      <c r="C4264" s="323"/>
      <c r="D4264" s="323"/>
      <c r="E4264" s="311">
        <f t="shared" si="22"/>
        <v>0</v>
      </c>
      <c r="G4264" s="266"/>
      <c r="H4264" s="266"/>
    </row>
    <row r="4265" spans="1:8" s="311" customFormat="1" x14ac:dyDescent="0.2">
      <c r="A4265" s="314"/>
      <c r="B4265" s="322"/>
      <c r="C4265" s="323"/>
      <c r="D4265" s="323"/>
      <c r="E4265" s="311">
        <f t="shared" si="22"/>
        <v>0</v>
      </c>
      <c r="G4265" s="266"/>
      <c r="H4265" s="266"/>
    </row>
    <row r="4266" spans="1:8" s="311" customFormat="1" x14ac:dyDescent="0.2">
      <c r="A4266" s="314"/>
      <c r="B4266" s="322"/>
      <c r="C4266" s="323"/>
      <c r="D4266" s="323"/>
      <c r="E4266" s="311">
        <f t="shared" si="22"/>
        <v>0</v>
      </c>
      <c r="G4266" s="266"/>
      <c r="H4266" s="266"/>
    </row>
    <row r="4267" spans="1:8" s="311" customFormat="1" x14ac:dyDescent="0.2">
      <c r="A4267" s="314"/>
      <c r="B4267" s="322"/>
      <c r="C4267" s="323"/>
      <c r="D4267" s="323"/>
      <c r="E4267" s="311">
        <f t="shared" si="22"/>
        <v>0</v>
      </c>
      <c r="G4267" s="266"/>
      <c r="H4267" s="266"/>
    </row>
    <row r="4268" spans="1:8" s="311" customFormat="1" x14ac:dyDescent="0.2">
      <c r="A4268" s="314"/>
      <c r="B4268" s="322"/>
      <c r="C4268" s="323"/>
      <c r="D4268" s="323"/>
      <c r="E4268" s="311">
        <f t="shared" si="22"/>
        <v>0</v>
      </c>
      <c r="G4268" s="266"/>
      <c r="H4268" s="266"/>
    </row>
    <row r="4269" spans="1:8" s="311" customFormat="1" x14ac:dyDescent="0.2">
      <c r="A4269" s="314"/>
      <c r="B4269" s="322"/>
      <c r="C4269" s="323"/>
      <c r="D4269" s="323"/>
      <c r="E4269" s="311">
        <f t="shared" si="22"/>
        <v>0</v>
      </c>
      <c r="G4269" s="266"/>
      <c r="H4269" s="266"/>
    </row>
    <row r="4270" spans="1:8" s="311" customFormat="1" x14ac:dyDescent="0.2">
      <c r="A4270" s="314"/>
      <c r="B4270" s="322"/>
      <c r="C4270" s="323"/>
      <c r="D4270" s="323"/>
      <c r="E4270" s="311">
        <f t="shared" si="22"/>
        <v>0</v>
      </c>
      <c r="G4270" s="266"/>
      <c r="H4270" s="266"/>
    </row>
    <row r="4271" spans="1:8" s="311" customFormat="1" x14ac:dyDescent="0.2">
      <c r="A4271" s="314"/>
      <c r="B4271" s="322"/>
      <c r="C4271" s="323"/>
      <c r="D4271" s="323"/>
      <c r="E4271" s="311">
        <f t="shared" si="22"/>
        <v>0</v>
      </c>
      <c r="G4271" s="266"/>
      <c r="H4271" s="266"/>
    </row>
    <row r="4272" spans="1:8" s="311" customFormat="1" x14ac:dyDescent="0.2">
      <c r="A4272" s="314"/>
      <c r="B4272" s="322"/>
      <c r="C4272" s="323"/>
      <c r="D4272" s="323"/>
      <c r="E4272" s="311">
        <f t="shared" si="22"/>
        <v>0</v>
      </c>
      <c r="G4272" s="266"/>
      <c r="H4272" s="266"/>
    </row>
    <row r="4273" spans="1:8" s="311" customFormat="1" x14ac:dyDescent="0.2">
      <c r="A4273" s="314"/>
      <c r="B4273" s="322"/>
      <c r="C4273" s="323"/>
      <c r="D4273" s="323"/>
      <c r="E4273" s="311">
        <f t="shared" si="22"/>
        <v>0</v>
      </c>
      <c r="G4273" s="266"/>
      <c r="H4273" s="266"/>
    </row>
    <row r="4274" spans="1:8" s="311" customFormat="1" x14ac:dyDescent="0.2">
      <c r="A4274" s="314"/>
      <c r="B4274" s="322"/>
      <c r="C4274" s="323"/>
      <c r="D4274" s="323"/>
      <c r="E4274" s="311">
        <f t="shared" si="22"/>
        <v>0</v>
      </c>
      <c r="G4274" s="266"/>
      <c r="H4274" s="266"/>
    </row>
    <row r="4275" spans="1:8" s="311" customFormat="1" x14ac:dyDescent="0.2">
      <c r="A4275" s="314"/>
      <c r="B4275" s="322"/>
      <c r="C4275" s="323"/>
      <c r="D4275" s="323"/>
      <c r="E4275" s="311">
        <f t="shared" si="22"/>
        <v>0</v>
      </c>
      <c r="G4275" s="266"/>
      <c r="H4275" s="266"/>
    </row>
    <row r="4276" spans="1:8" s="311" customFormat="1" x14ac:dyDescent="0.2">
      <c r="A4276" s="314"/>
      <c r="B4276" s="322"/>
      <c r="C4276" s="323"/>
      <c r="D4276" s="323"/>
      <c r="E4276" s="311">
        <f t="shared" si="22"/>
        <v>0</v>
      </c>
      <c r="G4276" s="266"/>
      <c r="H4276" s="266"/>
    </row>
    <row r="4277" spans="1:8" s="311" customFormat="1" x14ac:dyDescent="0.2">
      <c r="A4277" s="314"/>
      <c r="B4277" s="322"/>
      <c r="C4277" s="323"/>
      <c r="D4277" s="323"/>
      <c r="E4277" s="311">
        <f t="shared" si="22"/>
        <v>0</v>
      </c>
      <c r="G4277" s="266"/>
      <c r="H4277" s="266"/>
    </row>
    <row r="4278" spans="1:8" s="311" customFormat="1" x14ac:dyDescent="0.2">
      <c r="A4278" s="314"/>
      <c r="B4278" s="322"/>
      <c r="C4278" s="323"/>
      <c r="D4278" s="323"/>
      <c r="E4278" s="311">
        <f t="shared" si="22"/>
        <v>0</v>
      </c>
      <c r="G4278" s="266"/>
      <c r="H4278" s="266"/>
    </row>
    <row r="4279" spans="1:8" s="311" customFormat="1" x14ac:dyDescent="0.2">
      <c r="A4279" s="314"/>
      <c r="B4279" s="322"/>
      <c r="C4279" s="323"/>
      <c r="D4279" s="323"/>
      <c r="E4279" s="311">
        <f t="shared" si="22"/>
        <v>0</v>
      </c>
      <c r="G4279" s="266"/>
      <c r="H4279" s="266"/>
    </row>
    <row r="4280" spans="1:8" s="311" customFormat="1" x14ac:dyDescent="0.2">
      <c r="A4280" s="314"/>
      <c r="B4280" s="322"/>
      <c r="C4280" s="323"/>
      <c r="D4280" s="323"/>
      <c r="E4280" s="311">
        <f t="shared" si="22"/>
        <v>0</v>
      </c>
      <c r="G4280" s="266"/>
      <c r="H4280" s="266"/>
    </row>
    <row r="4281" spans="1:8" s="311" customFormat="1" x14ac:dyDescent="0.2">
      <c r="A4281" s="314"/>
      <c r="B4281" s="322"/>
      <c r="C4281" s="323"/>
      <c r="D4281" s="323"/>
      <c r="E4281" s="311">
        <f t="shared" si="22"/>
        <v>0</v>
      </c>
      <c r="G4281" s="266"/>
      <c r="H4281" s="266"/>
    </row>
    <row r="4282" spans="1:8" s="311" customFormat="1" x14ac:dyDescent="0.2">
      <c r="A4282" s="314"/>
      <c r="B4282" s="322"/>
      <c r="C4282" s="323"/>
      <c r="D4282" s="323"/>
      <c r="E4282" s="311">
        <f t="shared" si="22"/>
        <v>0</v>
      </c>
      <c r="G4282" s="266"/>
      <c r="H4282" s="266"/>
    </row>
    <row r="4283" spans="1:8" s="311" customFormat="1" x14ac:dyDescent="0.2">
      <c r="A4283" s="314"/>
      <c r="B4283" s="322"/>
      <c r="C4283" s="323"/>
      <c r="D4283" s="323"/>
      <c r="E4283" s="311">
        <f t="shared" si="22"/>
        <v>0</v>
      </c>
      <c r="G4283" s="266"/>
      <c r="H4283" s="266"/>
    </row>
    <row r="4284" spans="1:8" s="311" customFormat="1" x14ac:dyDescent="0.2">
      <c r="A4284" s="314"/>
      <c r="B4284" s="322"/>
      <c r="C4284" s="323"/>
      <c r="D4284" s="323"/>
      <c r="E4284" s="311">
        <f t="shared" si="22"/>
        <v>0</v>
      </c>
      <c r="G4284" s="266"/>
      <c r="H4284" s="266"/>
    </row>
    <row r="4285" spans="1:8" s="311" customFormat="1" x14ac:dyDescent="0.2">
      <c r="A4285" s="314"/>
      <c r="B4285" s="322"/>
      <c r="C4285" s="323"/>
      <c r="D4285" s="323"/>
      <c r="E4285" s="311">
        <f t="shared" si="22"/>
        <v>0</v>
      </c>
      <c r="G4285" s="266"/>
      <c r="H4285" s="266"/>
    </row>
    <row r="4286" spans="1:8" s="311" customFormat="1" x14ac:dyDescent="0.2">
      <c r="A4286" s="314"/>
      <c r="B4286" s="322"/>
      <c r="C4286" s="323"/>
      <c r="D4286" s="323"/>
      <c r="E4286" s="311">
        <f t="shared" si="22"/>
        <v>0</v>
      </c>
      <c r="G4286" s="266"/>
      <c r="H4286" s="266"/>
    </row>
    <row r="4287" spans="1:8" s="311" customFormat="1" x14ac:dyDescent="0.2">
      <c r="A4287" s="314"/>
      <c r="B4287" s="322"/>
      <c r="C4287" s="323"/>
      <c r="D4287" s="323"/>
      <c r="E4287" s="311">
        <f t="shared" si="22"/>
        <v>0</v>
      </c>
      <c r="G4287" s="266"/>
      <c r="H4287" s="266"/>
    </row>
    <row r="4288" spans="1:8" s="311" customFormat="1" x14ac:dyDescent="0.2">
      <c r="A4288" s="314"/>
      <c r="B4288" s="322"/>
      <c r="C4288" s="323"/>
      <c r="D4288" s="323"/>
      <c r="E4288" s="311">
        <f t="shared" si="22"/>
        <v>0</v>
      </c>
      <c r="G4288" s="266"/>
      <c r="H4288" s="266"/>
    </row>
    <row r="4289" spans="1:8" s="311" customFormat="1" x14ac:dyDescent="0.2">
      <c r="A4289" s="314"/>
      <c r="B4289" s="322"/>
      <c r="C4289" s="323"/>
      <c r="D4289" s="323"/>
      <c r="E4289" s="311">
        <f t="shared" si="22"/>
        <v>0</v>
      </c>
      <c r="G4289" s="266"/>
      <c r="H4289" s="266"/>
    </row>
    <row r="4290" spans="1:8" s="311" customFormat="1" x14ac:dyDescent="0.2">
      <c r="A4290" s="314"/>
      <c r="B4290" s="322"/>
      <c r="C4290" s="323"/>
      <c r="D4290" s="323"/>
      <c r="E4290" s="311">
        <f t="shared" si="22"/>
        <v>0</v>
      </c>
      <c r="G4290" s="266"/>
      <c r="H4290" s="266"/>
    </row>
    <row r="4291" spans="1:8" s="311" customFormat="1" x14ac:dyDescent="0.2">
      <c r="A4291" s="314"/>
      <c r="B4291" s="322"/>
      <c r="C4291" s="323"/>
      <c r="D4291" s="323"/>
      <c r="E4291" s="311">
        <f t="shared" si="22"/>
        <v>0</v>
      </c>
      <c r="G4291" s="266"/>
      <c r="H4291" s="266"/>
    </row>
    <row r="4292" spans="1:8" s="311" customFormat="1" x14ac:dyDescent="0.2">
      <c r="A4292" s="314"/>
      <c r="B4292" s="322"/>
      <c r="C4292" s="323"/>
      <c r="D4292" s="323"/>
      <c r="E4292" s="311">
        <f t="shared" si="22"/>
        <v>0</v>
      </c>
      <c r="G4292" s="266"/>
      <c r="H4292" s="266"/>
    </row>
    <row r="4293" spans="1:8" s="311" customFormat="1" x14ac:dyDescent="0.2">
      <c r="A4293" s="314"/>
      <c r="B4293" s="322"/>
      <c r="C4293" s="323"/>
      <c r="D4293" s="323"/>
      <c r="E4293" s="311">
        <f t="shared" si="22"/>
        <v>0</v>
      </c>
      <c r="G4293" s="266"/>
      <c r="H4293" s="266"/>
    </row>
    <row r="4294" spans="1:8" s="311" customFormat="1" x14ac:dyDescent="0.2">
      <c r="A4294" s="314"/>
      <c r="B4294" s="322"/>
      <c r="C4294" s="323"/>
      <c r="D4294" s="323"/>
      <c r="E4294" s="311">
        <f t="shared" si="22"/>
        <v>0</v>
      </c>
      <c r="G4294" s="266"/>
      <c r="H4294" s="266"/>
    </row>
    <row r="4295" spans="1:8" s="311" customFormat="1" x14ac:dyDescent="0.2">
      <c r="A4295" s="314"/>
      <c r="B4295" s="322"/>
      <c r="C4295" s="323"/>
      <c r="D4295" s="323"/>
      <c r="E4295" s="311">
        <f t="shared" si="22"/>
        <v>0</v>
      </c>
      <c r="G4295" s="266"/>
      <c r="H4295" s="266"/>
    </row>
    <row r="4296" spans="1:8" s="311" customFormat="1" x14ac:dyDescent="0.2">
      <c r="A4296" s="314"/>
      <c r="B4296" s="322"/>
      <c r="C4296" s="323"/>
      <c r="D4296" s="323"/>
      <c r="E4296" s="311">
        <f t="shared" si="22"/>
        <v>0</v>
      </c>
      <c r="G4296" s="266"/>
      <c r="H4296" s="266"/>
    </row>
    <row r="4297" spans="1:8" s="311" customFormat="1" x14ac:dyDescent="0.2">
      <c r="A4297" s="314"/>
      <c r="B4297" s="322"/>
      <c r="C4297" s="323"/>
      <c r="D4297" s="323"/>
      <c r="E4297" s="311">
        <f t="shared" si="22"/>
        <v>0</v>
      </c>
      <c r="G4297" s="266"/>
      <c r="H4297" s="266"/>
    </row>
    <row r="4298" spans="1:8" s="311" customFormat="1" x14ac:dyDescent="0.2">
      <c r="A4298" s="314"/>
      <c r="B4298" s="322"/>
      <c r="C4298" s="323"/>
      <c r="D4298" s="323"/>
      <c r="E4298" s="311">
        <f t="shared" si="22"/>
        <v>0</v>
      </c>
      <c r="G4298" s="266"/>
      <c r="H4298" s="266"/>
    </row>
    <row r="4299" spans="1:8" s="311" customFormat="1" x14ac:dyDescent="0.2">
      <c r="A4299" s="314"/>
      <c r="B4299" s="322"/>
      <c r="C4299" s="323"/>
      <c r="D4299" s="323"/>
      <c r="E4299" s="311">
        <f t="shared" si="22"/>
        <v>0</v>
      </c>
      <c r="G4299" s="266"/>
      <c r="H4299" s="266"/>
    </row>
    <row r="4300" spans="1:8" s="311" customFormat="1" x14ac:dyDescent="0.2">
      <c r="A4300" s="314"/>
      <c r="B4300" s="322"/>
      <c r="C4300" s="323"/>
      <c r="D4300" s="323"/>
      <c r="E4300" s="311">
        <f t="shared" si="22"/>
        <v>0</v>
      </c>
      <c r="G4300" s="266"/>
      <c r="H4300" s="266"/>
    </row>
    <row r="4301" spans="1:8" s="311" customFormat="1" x14ac:dyDescent="0.2">
      <c r="A4301" s="314"/>
      <c r="B4301" s="322"/>
      <c r="C4301" s="323"/>
      <c r="D4301" s="323"/>
      <c r="E4301" s="311">
        <f t="shared" si="22"/>
        <v>0</v>
      </c>
      <c r="G4301" s="266"/>
      <c r="H4301" s="266"/>
    </row>
    <row r="4302" spans="1:8" s="311" customFormat="1" x14ac:dyDescent="0.2">
      <c r="A4302" s="314"/>
      <c r="B4302" s="322"/>
      <c r="C4302" s="323"/>
      <c r="D4302" s="323"/>
      <c r="E4302" s="311">
        <f t="shared" si="22"/>
        <v>0</v>
      </c>
      <c r="G4302" s="266"/>
      <c r="H4302" s="266"/>
    </row>
    <row r="4303" spans="1:8" s="311" customFormat="1" x14ac:dyDescent="0.2">
      <c r="A4303" s="314"/>
      <c r="B4303" s="322"/>
      <c r="C4303" s="323"/>
      <c r="D4303" s="323"/>
      <c r="E4303" s="311">
        <f t="shared" si="22"/>
        <v>0</v>
      </c>
      <c r="G4303" s="266"/>
      <c r="H4303" s="266"/>
    </row>
    <row r="4304" spans="1:8" s="311" customFormat="1" x14ac:dyDescent="0.2">
      <c r="A4304" s="314"/>
      <c r="B4304" s="322"/>
      <c r="C4304" s="323"/>
      <c r="D4304" s="323"/>
      <c r="E4304" s="311">
        <f t="shared" si="22"/>
        <v>0</v>
      </c>
      <c r="G4304" s="266"/>
      <c r="H4304" s="266"/>
    </row>
    <row r="4305" spans="1:8" s="311" customFormat="1" x14ac:dyDescent="0.2">
      <c r="A4305" s="314"/>
      <c r="B4305" s="322"/>
      <c r="C4305" s="323"/>
      <c r="D4305" s="323"/>
      <c r="E4305" s="311">
        <f t="shared" si="22"/>
        <v>0</v>
      </c>
      <c r="G4305" s="266"/>
      <c r="H4305" s="266"/>
    </row>
    <row r="4306" spans="1:8" s="311" customFormat="1" x14ac:dyDescent="0.2">
      <c r="A4306" s="314"/>
      <c r="B4306" s="322"/>
      <c r="C4306" s="323"/>
      <c r="D4306" s="323"/>
      <c r="E4306" s="311">
        <f t="shared" si="22"/>
        <v>0</v>
      </c>
      <c r="G4306" s="266"/>
      <c r="H4306" s="266"/>
    </row>
    <row r="4307" spans="1:8" s="311" customFormat="1" x14ac:dyDescent="0.2">
      <c r="A4307" s="314"/>
      <c r="B4307" s="322"/>
      <c r="C4307" s="323"/>
      <c r="D4307" s="323"/>
      <c r="E4307" s="311">
        <f t="shared" si="22"/>
        <v>0</v>
      </c>
      <c r="G4307" s="266"/>
      <c r="H4307" s="266"/>
    </row>
    <row r="4308" spans="1:8" s="311" customFormat="1" x14ac:dyDescent="0.2">
      <c r="A4308" s="314"/>
      <c r="B4308" s="322"/>
      <c r="C4308" s="323"/>
      <c r="D4308" s="323"/>
      <c r="E4308" s="311">
        <f t="shared" si="22"/>
        <v>0</v>
      </c>
      <c r="G4308" s="266"/>
      <c r="H4308" s="266"/>
    </row>
    <row r="4309" spans="1:8" s="311" customFormat="1" x14ac:dyDescent="0.2">
      <c r="A4309" s="314"/>
      <c r="B4309" s="322"/>
      <c r="C4309" s="323"/>
      <c r="D4309" s="323"/>
      <c r="E4309" s="311">
        <f t="shared" si="22"/>
        <v>0</v>
      </c>
      <c r="G4309" s="266"/>
      <c r="H4309" s="266"/>
    </row>
    <row r="4310" spans="1:8" s="311" customFormat="1" x14ac:dyDescent="0.2">
      <c r="A4310" s="314"/>
      <c r="B4310" s="322"/>
      <c r="C4310" s="323"/>
      <c r="D4310" s="323"/>
      <c r="E4310" s="311">
        <f t="shared" si="22"/>
        <v>0</v>
      </c>
      <c r="G4310" s="266"/>
      <c r="H4310" s="266"/>
    </row>
    <row r="4311" spans="1:8" s="311" customFormat="1" x14ac:dyDescent="0.2">
      <c r="A4311" s="314"/>
      <c r="B4311" s="322"/>
      <c r="C4311" s="323"/>
      <c r="D4311" s="323"/>
      <c r="E4311" s="311">
        <f t="shared" si="22"/>
        <v>0</v>
      </c>
      <c r="G4311" s="266"/>
      <c r="H4311" s="266"/>
    </row>
    <row r="4312" spans="1:8" s="311" customFormat="1" x14ac:dyDescent="0.2">
      <c r="A4312" s="314"/>
      <c r="B4312" s="322"/>
      <c r="C4312" s="323"/>
      <c r="D4312" s="323"/>
      <c r="E4312" s="311">
        <f t="shared" ref="E4312:E4375" si="23">F4312*C4312</f>
        <v>0</v>
      </c>
      <c r="G4312" s="266"/>
      <c r="H4312" s="266"/>
    </row>
    <row r="4313" spans="1:8" s="311" customFormat="1" x14ac:dyDescent="0.2">
      <c r="A4313" s="314"/>
      <c r="B4313" s="322"/>
      <c r="C4313" s="323"/>
      <c r="D4313" s="323"/>
      <c r="E4313" s="311">
        <f t="shared" si="23"/>
        <v>0</v>
      </c>
      <c r="G4313" s="266"/>
      <c r="H4313" s="266"/>
    </row>
    <row r="4314" spans="1:8" s="311" customFormat="1" x14ac:dyDescent="0.2">
      <c r="A4314" s="314"/>
      <c r="B4314" s="322"/>
      <c r="C4314" s="323"/>
      <c r="D4314" s="323"/>
      <c r="E4314" s="311">
        <f t="shared" si="23"/>
        <v>0</v>
      </c>
      <c r="G4314" s="266"/>
      <c r="H4314" s="266"/>
    </row>
    <row r="4315" spans="1:8" s="311" customFormat="1" x14ac:dyDescent="0.2">
      <c r="A4315" s="314"/>
      <c r="B4315" s="322"/>
      <c r="C4315" s="323"/>
      <c r="D4315" s="323"/>
      <c r="E4315" s="311">
        <f t="shared" si="23"/>
        <v>0</v>
      </c>
      <c r="G4315" s="266"/>
      <c r="H4315" s="266"/>
    </row>
    <row r="4316" spans="1:8" s="311" customFormat="1" x14ac:dyDescent="0.2">
      <c r="A4316" s="314"/>
      <c r="B4316" s="322"/>
      <c r="C4316" s="323"/>
      <c r="D4316" s="323"/>
      <c r="E4316" s="311">
        <f t="shared" si="23"/>
        <v>0</v>
      </c>
      <c r="G4316" s="266"/>
      <c r="H4316" s="266"/>
    </row>
    <row r="4317" spans="1:8" s="311" customFormat="1" x14ac:dyDescent="0.2">
      <c r="A4317" s="314"/>
      <c r="B4317" s="322"/>
      <c r="C4317" s="323"/>
      <c r="D4317" s="323"/>
      <c r="E4317" s="311">
        <f t="shared" si="23"/>
        <v>0</v>
      </c>
      <c r="G4317" s="266"/>
      <c r="H4317" s="266"/>
    </row>
    <row r="4318" spans="1:8" s="311" customFormat="1" x14ac:dyDescent="0.2">
      <c r="A4318" s="314"/>
      <c r="B4318" s="322"/>
      <c r="C4318" s="323"/>
      <c r="D4318" s="323"/>
      <c r="E4318" s="311">
        <f t="shared" si="23"/>
        <v>0</v>
      </c>
      <c r="G4318" s="266"/>
      <c r="H4318" s="266"/>
    </row>
    <row r="4319" spans="1:8" s="311" customFormat="1" x14ac:dyDescent="0.2">
      <c r="A4319" s="314"/>
      <c r="B4319" s="322"/>
      <c r="C4319" s="323"/>
      <c r="D4319" s="323"/>
      <c r="E4319" s="311">
        <f t="shared" si="23"/>
        <v>0</v>
      </c>
      <c r="G4319" s="266"/>
      <c r="H4319" s="266"/>
    </row>
    <row r="4320" spans="1:8" s="311" customFormat="1" x14ac:dyDescent="0.2">
      <c r="A4320" s="314"/>
      <c r="B4320" s="322"/>
      <c r="C4320" s="323"/>
      <c r="D4320" s="323"/>
      <c r="E4320" s="311">
        <f t="shared" si="23"/>
        <v>0</v>
      </c>
      <c r="G4320" s="266"/>
      <c r="H4320" s="266"/>
    </row>
    <row r="4321" spans="1:8" s="311" customFormat="1" x14ac:dyDescent="0.2">
      <c r="A4321" s="314"/>
      <c r="B4321" s="322"/>
      <c r="C4321" s="323"/>
      <c r="D4321" s="323"/>
      <c r="E4321" s="311">
        <f t="shared" si="23"/>
        <v>0</v>
      </c>
      <c r="G4321" s="266"/>
      <c r="H4321" s="266"/>
    </row>
    <row r="4322" spans="1:8" s="311" customFormat="1" x14ac:dyDescent="0.2">
      <c r="A4322" s="314"/>
      <c r="B4322" s="322"/>
      <c r="C4322" s="323"/>
      <c r="D4322" s="323"/>
      <c r="E4322" s="311">
        <f t="shared" si="23"/>
        <v>0</v>
      </c>
      <c r="G4322" s="266"/>
      <c r="H4322" s="266"/>
    </row>
    <row r="4323" spans="1:8" s="311" customFormat="1" x14ac:dyDescent="0.2">
      <c r="A4323" s="314"/>
      <c r="B4323" s="322"/>
      <c r="C4323" s="323"/>
      <c r="D4323" s="323"/>
      <c r="E4323" s="311">
        <f t="shared" si="23"/>
        <v>0</v>
      </c>
      <c r="G4323" s="266"/>
      <c r="H4323" s="266"/>
    </row>
    <row r="4324" spans="1:8" s="311" customFormat="1" x14ac:dyDescent="0.2">
      <c r="A4324" s="314"/>
      <c r="B4324" s="322"/>
      <c r="C4324" s="323"/>
      <c r="D4324" s="323"/>
      <c r="E4324" s="311">
        <f t="shared" si="23"/>
        <v>0</v>
      </c>
      <c r="G4324" s="266"/>
      <c r="H4324" s="266"/>
    </row>
    <row r="4325" spans="1:8" s="311" customFormat="1" x14ac:dyDescent="0.2">
      <c r="A4325" s="314"/>
      <c r="B4325" s="322"/>
      <c r="C4325" s="323"/>
      <c r="D4325" s="323"/>
      <c r="E4325" s="311">
        <f t="shared" si="23"/>
        <v>0</v>
      </c>
      <c r="G4325" s="266"/>
      <c r="H4325" s="266"/>
    </row>
    <row r="4326" spans="1:8" s="311" customFormat="1" x14ac:dyDescent="0.2">
      <c r="A4326" s="314"/>
      <c r="B4326" s="322"/>
      <c r="C4326" s="323"/>
      <c r="D4326" s="323"/>
      <c r="E4326" s="311">
        <f t="shared" si="23"/>
        <v>0</v>
      </c>
      <c r="G4326" s="266"/>
      <c r="H4326" s="266"/>
    </row>
    <row r="4327" spans="1:8" s="311" customFormat="1" x14ac:dyDescent="0.2">
      <c r="A4327" s="314"/>
      <c r="B4327" s="322"/>
      <c r="C4327" s="323"/>
      <c r="D4327" s="323"/>
      <c r="E4327" s="311">
        <f t="shared" si="23"/>
        <v>0</v>
      </c>
      <c r="G4327" s="266"/>
      <c r="H4327" s="266"/>
    </row>
    <row r="4328" spans="1:8" s="311" customFormat="1" x14ac:dyDescent="0.2">
      <c r="A4328" s="314"/>
      <c r="B4328" s="322"/>
      <c r="C4328" s="323"/>
      <c r="D4328" s="323"/>
      <c r="E4328" s="311">
        <f t="shared" si="23"/>
        <v>0</v>
      </c>
      <c r="G4328" s="266"/>
      <c r="H4328" s="266"/>
    </row>
    <row r="4329" spans="1:8" s="311" customFormat="1" x14ac:dyDescent="0.2">
      <c r="A4329" s="314"/>
      <c r="B4329" s="322"/>
      <c r="C4329" s="323"/>
      <c r="D4329" s="323"/>
      <c r="E4329" s="311">
        <f t="shared" si="23"/>
        <v>0</v>
      </c>
      <c r="G4329" s="266"/>
      <c r="H4329" s="266"/>
    </row>
    <row r="4330" spans="1:8" s="311" customFormat="1" x14ac:dyDescent="0.2">
      <c r="A4330" s="314"/>
      <c r="B4330" s="322"/>
      <c r="C4330" s="323"/>
      <c r="D4330" s="323"/>
      <c r="E4330" s="311">
        <f t="shared" si="23"/>
        <v>0</v>
      </c>
      <c r="G4330" s="266"/>
      <c r="H4330" s="266"/>
    </row>
    <row r="4331" spans="1:8" s="311" customFormat="1" x14ac:dyDescent="0.2">
      <c r="A4331" s="314"/>
      <c r="B4331" s="322"/>
      <c r="C4331" s="323"/>
      <c r="D4331" s="323"/>
      <c r="E4331" s="311">
        <f t="shared" si="23"/>
        <v>0</v>
      </c>
      <c r="G4331" s="266"/>
      <c r="H4331" s="266"/>
    </row>
    <row r="4332" spans="1:8" s="311" customFormat="1" x14ac:dyDescent="0.2">
      <c r="A4332" s="314"/>
      <c r="B4332" s="322"/>
      <c r="C4332" s="323"/>
      <c r="D4332" s="323"/>
      <c r="E4332" s="311">
        <f t="shared" si="23"/>
        <v>0</v>
      </c>
      <c r="G4332" s="266"/>
      <c r="H4332" s="266"/>
    </row>
    <row r="4333" spans="1:8" s="311" customFormat="1" x14ac:dyDescent="0.2">
      <c r="A4333" s="314"/>
      <c r="B4333" s="322"/>
      <c r="C4333" s="323"/>
      <c r="D4333" s="323"/>
      <c r="E4333" s="311">
        <f t="shared" si="23"/>
        <v>0</v>
      </c>
      <c r="G4333" s="266"/>
      <c r="H4333" s="266"/>
    </row>
    <row r="4334" spans="1:8" s="311" customFormat="1" x14ac:dyDescent="0.2">
      <c r="A4334" s="314"/>
      <c r="B4334" s="322"/>
      <c r="C4334" s="323"/>
      <c r="D4334" s="323"/>
      <c r="E4334" s="311">
        <f t="shared" si="23"/>
        <v>0</v>
      </c>
      <c r="G4334" s="266"/>
      <c r="H4334" s="266"/>
    </row>
    <row r="4335" spans="1:8" s="311" customFormat="1" x14ac:dyDescent="0.2">
      <c r="A4335" s="314"/>
      <c r="B4335" s="322"/>
      <c r="C4335" s="323"/>
      <c r="D4335" s="323"/>
      <c r="E4335" s="311">
        <f t="shared" si="23"/>
        <v>0</v>
      </c>
      <c r="G4335" s="266"/>
      <c r="H4335" s="266"/>
    </row>
    <row r="4336" spans="1:8" s="311" customFormat="1" x14ac:dyDescent="0.2">
      <c r="A4336" s="314"/>
      <c r="B4336" s="322"/>
      <c r="C4336" s="323"/>
      <c r="D4336" s="323"/>
      <c r="E4336" s="311">
        <f t="shared" si="23"/>
        <v>0</v>
      </c>
      <c r="G4336" s="266"/>
      <c r="H4336" s="266"/>
    </row>
    <row r="4337" spans="1:8" s="311" customFormat="1" x14ac:dyDescent="0.2">
      <c r="A4337" s="314"/>
      <c r="B4337" s="322"/>
      <c r="C4337" s="323"/>
      <c r="D4337" s="323"/>
      <c r="E4337" s="311">
        <f t="shared" si="23"/>
        <v>0</v>
      </c>
      <c r="G4337" s="266"/>
      <c r="H4337" s="266"/>
    </row>
    <row r="4338" spans="1:8" s="311" customFormat="1" x14ac:dyDescent="0.2">
      <c r="A4338" s="314"/>
      <c r="B4338" s="322"/>
      <c r="C4338" s="323"/>
      <c r="D4338" s="323"/>
      <c r="E4338" s="311">
        <f t="shared" si="23"/>
        <v>0</v>
      </c>
      <c r="G4338" s="266"/>
      <c r="H4338" s="266"/>
    </row>
    <row r="4339" spans="1:8" s="311" customFormat="1" x14ac:dyDescent="0.2">
      <c r="A4339" s="314"/>
      <c r="B4339" s="322"/>
      <c r="C4339" s="323"/>
      <c r="D4339" s="323"/>
      <c r="E4339" s="311">
        <f t="shared" si="23"/>
        <v>0</v>
      </c>
      <c r="G4339" s="266"/>
      <c r="H4339" s="266"/>
    </row>
    <row r="4340" spans="1:8" s="311" customFormat="1" x14ac:dyDescent="0.2">
      <c r="A4340" s="314"/>
      <c r="B4340" s="322"/>
      <c r="C4340" s="323"/>
      <c r="D4340" s="323"/>
      <c r="E4340" s="311">
        <f t="shared" si="23"/>
        <v>0</v>
      </c>
      <c r="G4340" s="266"/>
      <c r="H4340" s="266"/>
    </row>
    <row r="4341" spans="1:8" s="311" customFormat="1" x14ac:dyDescent="0.2">
      <c r="A4341" s="314"/>
      <c r="B4341" s="322"/>
      <c r="C4341" s="323"/>
      <c r="D4341" s="323"/>
      <c r="E4341" s="311">
        <f t="shared" si="23"/>
        <v>0</v>
      </c>
      <c r="G4341" s="266"/>
      <c r="H4341" s="266"/>
    </row>
    <row r="4342" spans="1:8" s="311" customFormat="1" x14ac:dyDescent="0.2">
      <c r="A4342" s="314"/>
      <c r="B4342" s="322"/>
      <c r="C4342" s="323"/>
      <c r="D4342" s="323"/>
      <c r="E4342" s="311">
        <f t="shared" si="23"/>
        <v>0</v>
      </c>
      <c r="G4342" s="266"/>
      <c r="H4342" s="266"/>
    </row>
    <row r="4343" spans="1:8" s="311" customFormat="1" x14ac:dyDescent="0.2">
      <c r="A4343" s="314"/>
      <c r="B4343" s="322"/>
      <c r="C4343" s="323"/>
      <c r="D4343" s="323"/>
      <c r="E4343" s="311">
        <f t="shared" si="23"/>
        <v>0</v>
      </c>
      <c r="G4343" s="266"/>
      <c r="H4343" s="266"/>
    </row>
    <row r="4344" spans="1:8" s="311" customFormat="1" x14ac:dyDescent="0.2">
      <c r="A4344" s="314"/>
      <c r="B4344" s="322"/>
      <c r="C4344" s="323"/>
      <c r="D4344" s="323"/>
      <c r="E4344" s="311">
        <f t="shared" si="23"/>
        <v>0</v>
      </c>
      <c r="G4344" s="266"/>
      <c r="H4344" s="266"/>
    </row>
    <row r="4345" spans="1:8" s="311" customFormat="1" x14ac:dyDescent="0.2">
      <c r="A4345" s="314"/>
      <c r="B4345" s="322"/>
      <c r="C4345" s="323"/>
      <c r="D4345" s="323"/>
      <c r="E4345" s="311">
        <f t="shared" si="23"/>
        <v>0</v>
      </c>
      <c r="G4345" s="266"/>
      <c r="H4345" s="266"/>
    </row>
    <row r="4346" spans="1:8" s="311" customFormat="1" x14ac:dyDescent="0.2">
      <c r="A4346" s="314"/>
      <c r="B4346" s="322"/>
      <c r="C4346" s="323"/>
      <c r="D4346" s="323"/>
      <c r="E4346" s="311">
        <f t="shared" si="23"/>
        <v>0</v>
      </c>
      <c r="G4346" s="266"/>
      <c r="H4346" s="266"/>
    </row>
    <row r="4347" spans="1:8" s="311" customFormat="1" x14ac:dyDescent="0.2">
      <c r="A4347" s="314"/>
      <c r="B4347" s="322"/>
      <c r="C4347" s="323"/>
      <c r="D4347" s="323"/>
      <c r="E4347" s="311">
        <f t="shared" si="23"/>
        <v>0</v>
      </c>
      <c r="G4347" s="266"/>
      <c r="H4347" s="266"/>
    </row>
    <row r="4348" spans="1:8" s="311" customFormat="1" x14ac:dyDescent="0.2">
      <c r="A4348" s="314"/>
      <c r="B4348" s="322"/>
      <c r="C4348" s="323"/>
      <c r="D4348" s="323"/>
      <c r="E4348" s="311">
        <f t="shared" si="23"/>
        <v>0</v>
      </c>
      <c r="G4348" s="266"/>
      <c r="H4348" s="266"/>
    </row>
    <row r="4349" spans="1:8" s="311" customFormat="1" x14ac:dyDescent="0.2">
      <c r="A4349" s="314"/>
      <c r="B4349" s="322"/>
      <c r="C4349" s="323"/>
      <c r="D4349" s="323"/>
      <c r="E4349" s="311">
        <f t="shared" si="23"/>
        <v>0</v>
      </c>
      <c r="G4349" s="266"/>
      <c r="H4349" s="266"/>
    </row>
    <row r="4350" spans="1:8" s="311" customFormat="1" x14ac:dyDescent="0.2">
      <c r="A4350" s="314"/>
      <c r="B4350" s="322"/>
      <c r="C4350" s="323"/>
      <c r="D4350" s="323"/>
      <c r="E4350" s="311">
        <f t="shared" si="23"/>
        <v>0</v>
      </c>
      <c r="G4350" s="266"/>
      <c r="H4350" s="266"/>
    </row>
    <row r="4351" spans="1:8" s="311" customFormat="1" x14ac:dyDescent="0.2">
      <c r="A4351" s="314"/>
      <c r="B4351" s="322"/>
      <c r="C4351" s="323"/>
      <c r="D4351" s="323"/>
      <c r="E4351" s="311">
        <f t="shared" si="23"/>
        <v>0</v>
      </c>
      <c r="G4351" s="266"/>
      <c r="H4351" s="266"/>
    </row>
    <row r="4352" spans="1:8" s="311" customFormat="1" x14ac:dyDescent="0.2">
      <c r="A4352" s="314"/>
      <c r="B4352" s="322"/>
      <c r="C4352" s="323"/>
      <c r="D4352" s="323"/>
      <c r="E4352" s="311">
        <f t="shared" si="23"/>
        <v>0</v>
      </c>
      <c r="G4352" s="266"/>
      <c r="H4352" s="266"/>
    </row>
    <row r="4353" spans="1:8" s="311" customFormat="1" x14ac:dyDescent="0.2">
      <c r="A4353" s="314"/>
      <c r="B4353" s="322"/>
      <c r="C4353" s="323"/>
      <c r="D4353" s="323"/>
      <c r="E4353" s="311">
        <f t="shared" si="23"/>
        <v>0</v>
      </c>
      <c r="G4353" s="266"/>
      <c r="H4353" s="266"/>
    </row>
    <row r="4354" spans="1:8" s="311" customFormat="1" x14ac:dyDescent="0.2">
      <c r="A4354" s="314"/>
      <c r="B4354" s="322"/>
      <c r="C4354" s="323"/>
      <c r="D4354" s="323"/>
      <c r="E4354" s="311">
        <f t="shared" si="23"/>
        <v>0</v>
      </c>
      <c r="G4354" s="266"/>
      <c r="H4354" s="266"/>
    </row>
    <row r="4355" spans="1:8" s="311" customFormat="1" x14ac:dyDescent="0.2">
      <c r="A4355" s="314"/>
      <c r="B4355" s="322"/>
      <c r="C4355" s="323"/>
      <c r="D4355" s="323"/>
      <c r="E4355" s="311">
        <f t="shared" si="23"/>
        <v>0</v>
      </c>
      <c r="G4355" s="266"/>
      <c r="H4355" s="266"/>
    </row>
    <row r="4356" spans="1:8" s="311" customFormat="1" x14ac:dyDescent="0.2">
      <c r="A4356" s="314"/>
      <c r="B4356" s="322"/>
      <c r="C4356" s="323"/>
      <c r="D4356" s="323"/>
      <c r="E4356" s="311">
        <f t="shared" si="23"/>
        <v>0</v>
      </c>
      <c r="G4356" s="266"/>
      <c r="H4356" s="266"/>
    </row>
    <row r="4357" spans="1:8" s="311" customFormat="1" x14ac:dyDescent="0.2">
      <c r="A4357" s="314"/>
      <c r="B4357" s="322"/>
      <c r="C4357" s="323"/>
      <c r="D4357" s="323"/>
      <c r="E4357" s="311">
        <f t="shared" si="23"/>
        <v>0</v>
      </c>
      <c r="G4357" s="266"/>
      <c r="H4357" s="266"/>
    </row>
    <row r="4358" spans="1:8" s="311" customFormat="1" x14ac:dyDescent="0.2">
      <c r="A4358" s="314"/>
      <c r="B4358" s="322"/>
      <c r="C4358" s="323"/>
      <c r="D4358" s="323"/>
      <c r="E4358" s="311">
        <f t="shared" si="23"/>
        <v>0</v>
      </c>
      <c r="G4358" s="266"/>
      <c r="H4358" s="266"/>
    </row>
    <row r="4359" spans="1:8" s="311" customFormat="1" x14ac:dyDescent="0.2">
      <c r="A4359" s="314"/>
      <c r="B4359" s="322"/>
      <c r="C4359" s="323"/>
      <c r="D4359" s="323"/>
      <c r="E4359" s="311">
        <f t="shared" si="23"/>
        <v>0</v>
      </c>
      <c r="G4359" s="266"/>
      <c r="H4359" s="266"/>
    </row>
    <row r="4360" spans="1:8" s="311" customFormat="1" x14ac:dyDescent="0.2">
      <c r="A4360" s="314"/>
      <c r="B4360" s="322"/>
      <c r="C4360" s="323"/>
      <c r="D4360" s="323"/>
      <c r="E4360" s="311">
        <f t="shared" si="23"/>
        <v>0</v>
      </c>
      <c r="G4360" s="266"/>
      <c r="H4360" s="266"/>
    </row>
    <row r="4361" spans="1:8" s="311" customFormat="1" x14ac:dyDescent="0.2">
      <c r="A4361" s="314"/>
      <c r="B4361" s="322"/>
      <c r="C4361" s="323"/>
      <c r="D4361" s="323"/>
      <c r="E4361" s="311">
        <f t="shared" si="23"/>
        <v>0</v>
      </c>
      <c r="G4361" s="266"/>
      <c r="H4361" s="266"/>
    </row>
    <row r="4362" spans="1:8" s="311" customFormat="1" x14ac:dyDescent="0.2">
      <c r="A4362" s="314"/>
      <c r="B4362" s="322"/>
      <c r="C4362" s="323"/>
      <c r="D4362" s="323"/>
      <c r="E4362" s="311">
        <f t="shared" si="23"/>
        <v>0</v>
      </c>
      <c r="G4362" s="266"/>
      <c r="H4362" s="266"/>
    </row>
    <row r="4363" spans="1:8" s="311" customFormat="1" x14ac:dyDescent="0.2">
      <c r="A4363" s="314"/>
      <c r="B4363" s="322"/>
      <c r="C4363" s="323"/>
      <c r="D4363" s="323"/>
      <c r="E4363" s="311">
        <f t="shared" si="23"/>
        <v>0</v>
      </c>
      <c r="G4363" s="266"/>
      <c r="H4363" s="266"/>
    </row>
    <row r="4364" spans="1:8" s="311" customFormat="1" x14ac:dyDescent="0.2">
      <c r="A4364" s="314"/>
      <c r="B4364" s="322"/>
      <c r="C4364" s="323"/>
      <c r="D4364" s="323"/>
      <c r="E4364" s="311">
        <f t="shared" si="23"/>
        <v>0</v>
      </c>
      <c r="G4364" s="266"/>
      <c r="H4364" s="266"/>
    </row>
    <row r="4365" spans="1:8" s="311" customFormat="1" x14ac:dyDescent="0.2">
      <c r="A4365" s="314"/>
      <c r="B4365" s="322"/>
      <c r="C4365" s="323"/>
      <c r="D4365" s="323"/>
      <c r="E4365" s="311">
        <f t="shared" si="23"/>
        <v>0</v>
      </c>
      <c r="G4365" s="266"/>
      <c r="H4365" s="266"/>
    </row>
    <row r="4366" spans="1:8" s="311" customFormat="1" x14ac:dyDescent="0.2">
      <c r="A4366" s="314"/>
      <c r="B4366" s="322"/>
      <c r="C4366" s="323"/>
      <c r="D4366" s="323"/>
      <c r="E4366" s="311">
        <f t="shared" si="23"/>
        <v>0</v>
      </c>
      <c r="G4366" s="266"/>
      <c r="H4366" s="266"/>
    </row>
    <row r="4367" spans="1:8" s="311" customFormat="1" x14ac:dyDescent="0.2">
      <c r="A4367" s="314"/>
      <c r="B4367" s="322"/>
      <c r="C4367" s="323"/>
      <c r="D4367" s="323"/>
      <c r="E4367" s="311">
        <f t="shared" si="23"/>
        <v>0</v>
      </c>
      <c r="G4367" s="266"/>
      <c r="H4367" s="266"/>
    </row>
    <row r="4368" spans="1:8" s="311" customFormat="1" x14ac:dyDescent="0.2">
      <c r="A4368" s="314"/>
      <c r="B4368" s="322"/>
      <c r="C4368" s="323"/>
      <c r="D4368" s="323"/>
      <c r="E4368" s="311">
        <f t="shared" si="23"/>
        <v>0</v>
      </c>
      <c r="G4368" s="266"/>
      <c r="H4368" s="266"/>
    </row>
    <row r="4369" spans="1:8" s="311" customFormat="1" x14ac:dyDescent="0.2">
      <c r="A4369" s="314"/>
      <c r="B4369" s="322"/>
      <c r="C4369" s="323"/>
      <c r="D4369" s="323"/>
      <c r="E4369" s="311">
        <f t="shared" si="23"/>
        <v>0</v>
      </c>
      <c r="G4369" s="266"/>
      <c r="H4369" s="266"/>
    </row>
    <row r="4370" spans="1:8" s="311" customFormat="1" x14ac:dyDescent="0.2">
      <c r="A4370" s="314"/>
      <c r="B4370" s="322"/>
      <c r="C4370" s="323"/>
      <c r="D4370" s="323"/>
      <c r="E4370" s="311">
        <f t="shared" si="23"/>
        <v>0</v>
      </c>
      <c r="G4370" s="266"/>
      <c r="H4370" s="266"/>
    </row>
    <row r="4371" spans="1:8" s="311" customFormat="1" x14ac:dyDescent="0.2">
      <c r="A4371" s="314"/>
      <c r="B4371" s="322"/>
      <c r="C4371" s="323"/>
      <c r="D4371" s="323"/>
      <c r="E4371" s="311">
        <f t="shared" si="23"/>
        <v>0</v>
      </c>
      <c r="G4371" s="266"/>
      <c r="H4371" s="266"/>
    </row>
    <row r="4372" spans="1:8" s="311" customFormat="1" x14ac:dyDescent="0.2">
      <c r="A4372" s="314"/>
      <c r="B4372" s="322"/>
      <c r="C4372" s="323"/>
      <c r="D4372" s="323"/>
      <c r="E4372" s="311">
        <f t="shared" si="23"/>
        <v>0</v>
      </c>
      <c r="G4372" s="266"/>
      <c r="H4372" s="266"/>
    </row>
    <row r="4373" spans="1:8" s="311" customFormat="1" x14ac:dyDescent="0.2">
      <c r="A4373" s="314"/>
      <c r="B4373" s="322"/>
      <c r="C4373" s="323"/>
      <c r="D4373" s="323"/>
      <c r="E4373" s="311">
        <f t="shared" si="23"/>
        <v>0</v>
      </c>
      <c r="G4373" s="266"/>
      <c r="H4373" s="266"/>
    </row>
    <row r="4374" spans="1:8" s="311" customFormat="1" x14ac:dyDescent="0.2">
      <c r="A4374" s="314"/>
      <c r="B4374" s="322"/>
      <c r="C4374" s="323"/>
      <c r="D4374" s="323"/>
      <c r="E4374" s="311">
        <f t="shared" si="23"/>
        <v>0</v>
      </c>
      <c r="G4374" s="266"/>
      <c r="H4374" s="266"/>
    </row>
    <row r="4375" spans="1:8" s="311" customFormat="1" x14ac:dyDescent="0.2">
      <c r="A4375" s="314"/>
      <c r="B4375" s="322"/>
      <c r="C4375" s="323"/>
      <c r="D4375" s="323"/>
      <c r="E4375" s="311">
        <f t="shared" si="23"/>
        <v>0</v>
      </c>
      <c r="G4375" s="266"/>
      <c r="H4375" s="266"/>
    </row>
    <row r="4376" spans="1:8" s="311" customFormat="1" x14ac:dyDescent="0.2">
      <c r="A4376" s="314"/>
      <c r="B4376" s="322"/>
      <c r="C4376" s="323"/>
      <c r="D4376" s="323"/>
      <c r="E4376" s="311">
        <f t="shared" ref="E4376:E4439" si="24">F4376*C4376</f>
        <v>0</v>
      </c>
      <c r="G4376" s="266"/>
      <c r="H4376" s="266"/>
    </row>
    <row r="4377" spans="1:8" s="311" customFormat="1" x14ac:dyDescent="0.2">
      <c r="A4377" s="314"/>
      <c r="B4377" s="322"/>
      <c r="C4377" s="323"/>
      <c r="D4377" s="323"/>
      <c r="E4377" s="311">
        <f t="shared" si="24"/>
        <v>0</v>
      </c>
      <c r="G4377" s="266"/>
      <c r="H4377" s="266"/>
    </row>
    <row r="4378" spans="1:8" s="311" customFormat="1" x14ac:dyDescent="0.2">
      <c r="A4378" s="314"/>
      <c r="B4378" s="322"/>
      <c r="C4378" s="323"/>
      <c r="D4378" s="323"/>
      <c r="E4378" s="311">
        <f t="shared" si="24"/>
        <v>0</v>
      </c>
      <c r="G4378" s="266"/>
      <c r="H4378" s="266"/>
    </row>
    <row r="4379" spans="1:8" s="311" customFormat="1" x14ac:dyDescent="0.2">
      <c r="A4379" s="314"/>
      <c r="B4379" s="322"/>
      <c r="C4379" s="323"/>
      <c r="D4379" s="323"/>
      <c r="E4379" s="311">
        <f t="shared" si="24"/>
        <v>0</v>
      </c>
      <c r="G4379" s="266"/>
      <c r="H4379" s="266"/>
    </row>
    <row r="4380" spans="1:8" s="311" customFormat="1" x14ac:dyDescent="0.2">
      <c r="A4380" s="314"/>
      <c r="B4380" s="322"/>
      <c r="C4380" s="323"/>
      <c r="D4380" s="323"/>
      <c r="E4380" s="311">
        <f t="shared" si="24"/>
        <v>0</v>
      </c>
      <c r="G4380" s="266"/>
      <c r="H4380" s="266"/>
    </row>
    <row r="4381" spans="1:8" s="311" customFormat="1" x14ac:dyDescent="0.2">
      <c r="A4381" s="314"/>
      <c r="B4381" s="322"/>
      <c r="C4381" s="323"/>
      <c r="D4381" s="323"/>
      <c r="E4381" s="311">
        <f t="shared" si="24"/>
        <v>0</v>
      </c>
      <c r="G4381" s="266"/>
      <c r="H4381" s="266"/>
    </row>
    <row r="4382" spans="1:8" s="311" customFormat="1" x14ac:dyDescent="0.2">
      <c r="A4382" s="314"/>
      <c r="B4382" s="322"/>
      <c r="C4382" s="323"/>
      <c r="D4382" s="323"/>
      <c r="E4382" s="311">
        <f t="shared" si="24"/>
        <v>0</v>
      </c>
      <c r="G4382" s="266"/>
      <c r="H4382" s="266"/>
    </row>
    <row r="4383" spans="1:8" s="311" customFormat="1" x14ac:dyDescent="0.2">
      <c r="A4383" s="314"/>
      <c r="B4383" s="322"/>
      <c r="C4383" s="323"/>
      <c r="D4383" s="323"/>
      <c r="E4383" s="311">
        <f t="shared" si="24"/>
        <v>0</v>
      </c>
      <c r="G4383" s="266"/>
      <c r="H4383" s="266"/>
    </row>
    <row r="4384" spans="1:8" s="311" customFormat="1" x14ac:dyDescent="0.2">
      <c r="A4384" s="314"/>
      <c r="B4384" s="322"/>
      <c r="C4384" s="323"/>
      <c r="D4384" s="323"/>
      <c r="E4384" s="311">
        <f t="shared" si="24"/>
        <v>0</v>
      </c>
      <c r="G4384" s="266"/>
      <c r="H4384" s="266"/>
    </row>
    <row r="4385" spans="1:8" s="311" customFormat="1" x14ac:dyDescent="0.2">
      <c r="A4385" s="314"/>
      <c r="B4385" s="322"/>
      <c r="C4385" s="323"/>
      <c r="D4385" s="323"/>
      <c r="E4385" s="311">
        <f t="shared" si="24"/>
        <v>0</v>
      </c>
      <c r="G4385" s="266"/>
      <c r="H4385" s="266"/>
    </row>
    <row r="4386" spans="1:8" s="311" customFormat="1" x14ac:dyDescent="0.2">
      <c r="A4386" s="314"/>
      <c r="B4386" s="322"/>
      <c r="C4386" s="323"/>
      <c r="D4386" s="323"/>
      <c r="E4386" s="311">
        <f t="shared" si="24"/>
        <v>0</v>
      </c>
      <c r="G4386" s="266"/>
      <c r="H4386" s="266"/>
    </row>
    <row r="4387" spans="1:8" s="311" customFormat="1" x14ac:dyDescent="0.2">
      <c r="A4387" s="314"/>
      <c r="B4387" s="322"/>
      <c r="C4387" s="323"/>
      <c r="D4387" s="323"/>
      <c r="E4387" s="311">
        <f t="shared" si="24"/>
        <v>0</v>
      </c>
      <c r="G4387" s="266"/>
      <c r="H4387" s="266"/>
    </row>
    <row r="4388" spans="1:8" s="311" customFormat="1" x14ac:dyDescent="0.2">
      <c r="A4388" s="314"/>
      <c r="B4388" s="322"/>
      <c r="C4388" s="323"/>
      <c r="D4388" s="323"/>
      <c r="E4388" s="311">
        <f t="shared" si="24"/>
        <v>0</v>
      </c>
      <c r="G4388" s="266"/>
      <c r="H4388" s="266"/>
    </row>
    <row r="4389" spans="1:8" s="311" customFormat="1" x14ac:dyDescent="0.2">
      <c r="A4389" s="314"/>
      <c r="B4389" s="322"/>
      <c r="C4389" s="323"/>
      <c r="D4389" s="323"/>
      <c r="E4389" s="311">
        <f t="shared" si="24"/>
        <v>0</v>
      </c>
      <c r="G4389" s="266"/>
      <c r="H4389" s="266"/>
    </row>
    <row r="4390" spans="1:8" s="311" customFormat="1" x14ac:dyDescent="0.2">
      <c r="A4390" s="314"/>
      <c r="B4390" s="322"/>
      <c r="C4390" s="323"/>
      <c r="D4390" s="323"/>
      <c r="E4390" s="311">
        <f t="shared" si="24"/>
        <v>0</v>
      </c>
      <c r="G4390" s="266"/>
      <c r="H4390" s="266"/>
    </row>
    <row r="4391" spans="1:8" s="311" customFormat="1" x14ac:dyDescent="0.2">
      <c r="A4391" s="314"/>
      <c r="B4391" s="322"/>
      <c r="C4391" s="323"/>
      <c r="D4391" s="323"/>
      <c r="E4391" s="311">
        <f t="shared" si="24"/>
        <v>0</v>
      </c>
      <c r="G4391" s="266"/>
      <c r="H4391" s="266"/>
    </row>
    <row r="4392" spans="1:8" s="311" customFormat="1" x14ac:dyDescent="0.2">
      <c r="A4392" s="314"/>
      <c r="B4392" s="322"/>
      <c r="C4392" s="323"/>
      <c r="D4392" s="323"/>
      <c r="E4392" s="311">
        <f t="shared" si="24"/>
        <v>0</v>
      </c>
      <c r="G4392" s="266"/>
      <c r="H4392" s="266"/>
    </row>
    <row r="4393" spans="1:8" s="311" customFormat="1" x14ac:dyDescent="0.2">
      <c r="A4393" s="314"/>
      <c r="B4393" s="322"/>
      <c r="C4393" s="323"/>
      <c r="D4393" s="323"/>
      <c r="E4393" s="311">
        <f t="shared" si="24"/>
        <v>0</v>
      </c>
      <c r="G4393" s="266"/>
      <c r="H4393" s="266"/>
    </row>
    <row r="4394" spans="1:8" s="311" customFormat="1" x14ac:dyDescent="0.2">
      <c r="A4394" s="314"/>
      <c r="B4394" s="322"/>
      <c r="C4394" s="323"/>
      <c r="D4394" s="323"/>
      <c r="E4394" s="311">
        <f t="shared" si="24"/>
        <v>0</v>
      </c>
      <c r="G4394" s="266"/>
      <c r="H4394" s="266"/>
    </row>
    <row r="4395" spans="1:8" s="311" customFormat="1" x14ac:dyDescent="0.2">
      <c r="A4395" s="314"/>
      <c r="B4395" s="322"/>
      <c r="C4395" s="323"/>
      <c r="D4395" s="323"/>
      <c r="E4395" s="311">
        <f t="shared" si="24"/>
        <v>0</v>
      </c>
      <c r="G4395" s="266"/>
      <c r="H4395" s="266"/>
    </row>
    <row r="4396" spans="1:8" s="311" customFormat="1" x14ac:dyDescent="0.2">
      <c r="A4396" s="314"/>
      <c r="B4396" s="322"/>
      <c r="C4396" s="323"/>
      <c r="D4396" s="323"/>
      <c r="E4396" s="311">
        <f t="shared" si="24"/>
        <v>0</v>
      </c>
      <c r="G4396" s="266"/>
      <c r="H4396" s="266"/>
    </row>
    <row r="4397" spans="1:8" s="311" customFormat="1" x14ac:dyDescent="0.2">
      <c r="A4397" s="314"/>
      <c r="B4397" s="322"/>
      <c r="C4397" s="323"/>
      <c r="D4397" s="323"/>
      <c r="E4397" s="311">
        <f t="shared" si="24"/>
        <v>0</v>
      </c>
      <c r="G4397" s="266"/>
      <c r="H4397" s="266"/>
    </row>
    <row r="4398" spans="1:8" s="311" customFormat="1" x14ac:dyDescent="0.2">
      <c r="A4398" s="314"/>
      <c r="B4398" s="322"/>
      <c r="C4398" s="323"/>
      <c r="D4398" s="323"/>
      <c r="E4398" s="311">
        <f t="shared" si="24"/>
        <v>0</v>
      </c>
      <c r="G4398" s="266"/>
      <c r="H4398" s="266"/>
    </row>
    <row r="4399" spans="1:8" s="311" customFormat="1" x14ac:dyDescent="0.2">
      <c r="A4399" s="314"/>
      <c r="B4399" s="322"/>
      <c r="C4399" s="323"/>
      <c r="D4399" s="323"/>
      <c r="E4399" s="311">
        <f t="shared" si="24"/>
        <v>0</v>
      </c>
      <c r="G4399" s="266"/>
      <c r="H4399" s="266"/>
    </row>
    <row r="4400" spans="1:8" s="311" customFormat="1" x14ac:dyDescent="0.2">
      <c r="A4400" s="314"/>
      <c r="B4400" s="322"/>
      <c r="C4400" s="323"/>
      <c r="D4400" s="323"/>
      <c r="E4400" s="311">
        <f t="shared" si="24"/>
        <v>0</v>
      </c>
      <c r="G4400" s="266"/>
      <c r="H4400" s="266"/>
    </row>
    <row r="4401" spans="1:8" s="311" customFormat="1" x14ac:dyDescent="0.2">
      <c r="A4401" s="314"/>
      <c r="B4401" s="322"/>
      <c r="C4401" s="323"/>
      <c r="D4401" s="323"/>
      <c r="E4401" s="311">
        <f t="shared" si="24"/>
        <v>0</v>
      </c>
      <c r="G4401" s="266"/>
      <c r="H4401" s="266"/>
    </row>
    <row r="4402" spans="1:8" s="311" customFormat="1" x14ac:dyDescent="0.2">
      <c r="A4402" s="314"/>
      <c r="B4402" s="322"/>
      <c r="C4402" s="323"/>
      <c r="D4402" s="323"/>
      <c r="E4402" s="311">
        <f t="shared" si="24"/>
        <v>0</v>
      </c>
      <c r="G4402" s="266"/>
      <c r="H4402" s="266"/>
    </row>
    <row r="4403" spans="1:8" s="311" customFormat="1" x14ac:dyDescent="0.2">
      <c r="A4403" s="314"/>
      <c r="B4403" s="322"/>
      <c r="C4403" s="323"/>
      <c r="D4403" s="323"/>
      <c r="E4403" s="311">
        <f t="shared" si="24"/>
        <v>0</v>
      </c>
      <c r="G4403" s="266"/>
      <c r="H4403" s="266"/>
    </row>
    <row r="4404" spans="1:8" s="311" customFormat="1" x14ac:dyDescent="0.2">
      <c r="A4404" s="314"/>
      <c r="B4404" s="322"/>
      <c r="C4404" s="323"/>
      <c r="D4404" s="323"/>
      <c r="E4404" s="311">
        <f t="shared" si="24"/>
        <v>0</v>
      </c>
      <c r="G4404" s="266"/>
      <c r="H4404" s="266"/>
    </row>
    <row r="4405" spans="1:8" s="311" customFormat="1" x14ac:dyDescent="0.2">
      <c r="A4405" s="314"/>
      <c r="B4405" s="322"/>
      <c r="C4405" s="323"/>
      <c r="D4405" s="323"/>
      <c r="E4405" s="311">
        <f t="shared" si="24"/>
        <v>0</v>
      </c>
      <c r="G4405" s="266"/>
      <c r="H4405" s="266"/>
    </row>
    <row r="4406" spans="1:8" s="311" customFormat="1" x14ac:dyDescent="0.2">
      <c r="A4406" s="314"/>
      <c r="B4406" s="322"/>
      <c r="C4406" s="323"/>
      <c r="D4406" s="323"/>
      <c r="E4406" s="311">
        <f t="shared" si="24"/>
        <v>0</v>
      </c>
      <c r="G4406" s="266"/>
      <c r="H4406" s="266"/>
    </row>
    <row r="4407" spans="1:8" s="311" customFormat="1" x14ac:dyDescent="0.2">
      <c r="A4407" s="314"/>
      <c r="B4407" s="322"/>
      <c r="C4407" s="323"/>
      <c r="D4407" s="323"/>
      <c r="E4407" s="311">
        <f t="shared" si="24"/>
        <v>0</v>
      </c>
      <c r="G4407" s="266"/>
      <c r="H4407" s="266"/>
    </row>
    <row r="4408" spans="1:8" s="311" customFormat="1" x14ac:dyDescent="0.2">
      <c r="A4408" s="314"/>
      <c r="B4408" s="322"/>
      <c r="C4408" s="323"/>
      <c r="D4408" s="323"/>
      <c r="E4408" s="311">
        <f t="shared" si="24"/>
        <v>0</v>
      </c>
      <c r="G4408" s="266"/>
      <c r="H4408" s="266"/>
    </row>
    <row r="4409" spans="1:8" s="311" customFormat="1" x14ac:dyDescent="0.2">
      <c r="A4409" s="314"/>
      <c r="B4409" s="322"/>
      <c r="C4409" s="323"/>
      <c r="D4409" s="323"/>
      <c r="E4409" s="311">
        <f t="shared" si="24"/>
        <v>0</v>
      </c>
      <c r="G4409" s="266"/>
      <c r="H4409" s="266"/>
    </row>
    <row r="4410" spans="1:8" s="311" customFormat="1" x14ac:dyDescent="0.2">
      <c r="A4410" s="314"/>
      <c r="B4410" s="322"/>
      <c r="C4410" s="323"/>
      <c r="D4410" s="323"/>
      <c r="E4410" s="311">
        <f t="shared" si="24"/>
        <v>0</v>
      </c>
      <c r="G4410" s="266"/>
      <c r="H4410" s="266"/>
    </row>
    <row r="4411" spans="1:8" s="311" customFormat="1" x14ac:dyDescent="0.2">
      <c r="A4411" s="314"/>
      <c r="B4411" s="322"/>
      <c r="C4411" s="323"/>
      <c r="D4411" s="323"/>
      <c r="E4411" s="311">
        <f t="shared" si="24"/>
        <v>0</v>
      </c>
      <c r="G4411" s="266"/>
      <c r="H4411" s="266"/>
    </row>
    <row r="4412" spans="1:8" s="311" customFormat="1" x14ac:dyDescent="0.2">
      <c r="A4412" s="314"/>
      <c r="B4412" s="322"/>
      <c r="C4412" s="323"/>
      <c r="D4412" s="323"/>
      <c r="E4412" s="311">
        <f t="shared" si="24"/>
        <v>0</v>
      </c>
      <c r="G4412" s="266"/>
      <c r="H4412" s="266"/>
    </row>
    <row r="4413" spans="1:8" s="311" customFormat="1" x14ac:dyDescent="0.2">
      <c r="A4413" s="314"/>
      <c r="B4413" s="322"/>
      <c r="C4413" s="323"/>
      <c r="D4413" s="323"/>
      <c r="E4413" s="311">
        <f t="shared" si="24"/>
        <v>0</v>
      </c>
      <c r="G4413" s="266"/>
      <c r="H4413" s="266"/>
    </row>
    <row r="4414" spans="1:8" s="311" customFormat="1" x14ac:dyDescent="0.2">
      <c r="A4414" s="314"/>
      <c r="B4414" s="322"/>
      <c r="C4414" s="323"/>
      <c r="D4414" s="323"/>
      <c r="E4414" s="311">
        <f t="shared" si="24"/>
        <v>0</v>
      </c>
      <c r="G4414" s="266"/>
      <c r="H4414" s="266"/>
    </row>
    <row r="4415" spans="1:8" s="311" customFormat="1" x14ac:dyDescent="0.2">
      <c r="A4415" s="314"/>
      <c r="B4415" s="322"/>
      <c r="C4415" s="323"/>
      <c r="D4415" s="323"/>
      <c r="E4415" s="311">
        <f t="shared" si="24"/>
        <v>0</v>
      </c>
      <c r="G4415" s="266"/>
      <c r="H4415" s="266"/>
    </row>
    <row r="4416" spans="1:8" s="311" customFormat="1" x14ac:dyDescent="0.2">
      <c r="A4416" s="314"/>
      <c r="B4416" s="322"/>
      <c r="C4416" s="323"/>
      <c r="D4416" s="323"/>
      <c r="E4416" s="311">
        <f t="shared" si="24"/>
        <v>0</v>
      </c>
      <c r="G4416" s="266"/>
      <c r="H4416" s="266"/>
    </row>
    <row r="4417" spans="1:8" s="311" customFormat="1" x14ac:dyDescent="0.2">
      <c r="A4417" s="314"/>
      <c r="B4417" s="322"/>
      <c r="C4417" s="323"/>
      <c r="D4417" s="323"/>
      <c r="E4417" s="311">
        <f t="shared" si="24"/>
        <v>0</v>
      </c>
      <c r="G4417" s="266"/>
      <c r="H4417" s="266"/>
    </row>
    <row r="4418" spans="1:8" s="311" customFormat="1" x14ac:dyDescent="0.2">
      <c r="A4418" s="314"/>
      <c r="B4418" s="322"/>
      <c r="C4418" s="323"/>
      <c r="D4418" s="323"/>
      <c r="E4418" s="311">
        <f t="shared" si="24"/>
        <v>0</v>
      </c>
      <c r="G4418" s="266"/>
      <c r="H4418" s="266"/>
    </row>
    <row r="4419" spans="1:8" s="311" customFormat="1" x14ac:dyDescent="0.2">
      <c r="A4419" s="314"/>
      <c r="B4419" s="322"/>
      <c r="C4419" s="323"/>
      <c r="D4419" s="323"/>
      <c r="E4419" s="311">
        <f t="shared" si="24"/>
        <v>0</v>
      </c>
      <c r="G4419" s="266"/>
      <c r="H4419" s="266"/>
    </row>
    <row r="4420" spans="1:8" s="311" customFormat="1" x14ac:dyDescent="0.2">
      <c r="A4420" s="314"/>
      <c r="B4420" s="322"/>
      <c r="C4420" s="323"/>
      <c r="D4420" s="323"/>
      <c r="E4420" s="311">
        <f t="shared" si="24"/>
        <v>0</v>
      </c>
      <c r="G4420" s="266"/>
      <c r="H4420" s="266"/>
    </row>
    <row r="4421" spans="1:8" s="311" customFormat="1" x14ac:dyDescent="0.2">
      <c r="A4421" s="314"/>
      <c r="B4421" s="322"/>
      <c r="C4421" s="323"/>
      <c r="D4421" s="323"/>
      <c r="E4421" s="311">
        <f t="shared" si="24"/>
        <v>0</v>
      </c>
      <c r="G4421" s="266"/>
      <c r="H4421" s="266"/>
    </row>
    <row r="4422" spans="1:8" s="311" customFormat="1" x14ac:dyDescent="0.2">
      <c r="A4422" s="314"/>
      <c r="B4422" s="322"/>
      <c r="C4422" s="323"/>
      <c r="D4422" s="323"/>
      <c r="E4422" s="311">
        <f t="shared" si="24"/>
        <v>0</v>
      </c>
      <c r="G4422" s="266"/>
      <c r="H4422" s="266"/>
    </row>
    <row r="4423" spans="1:8" s="311" customFormat="1" x14ac:dyDescent="0.2">
      <c r="A4423" s="314"/>
      <c r="B4423" s="322"/>
      <c r="C4423" s="323"/>
      <c r="D4423" s="323"/>
      <c r="E4423" s="311">
        <f t="shared" si="24"/>
        <v>0</v>
      </c>
      <c r="G4423" s="266"/>
      <c r="H4423" s="266"/>
    </row>
    <row r="4424" spans="1:8" s="311" customFormat="1" x14ac:dyDescent="0.2">
      <c r="A4424" s="314"/>
      <c r="B4424" s="322"/>
      <c r="C4424" s="323"/>
      <c r="D4424" s="323"/>
      <c r="E4424" s="311">
        <f t="shared" si="24"/>
        <v>0</v>
      </c>
      <c r="G4424" s="266"/>
      <c r="H4424" s="266"/>
    </row>
    <row r="4425" spans="1:8" s="311" customFormat="1" x14ac:dyDescent="0.2">
      <c r="A4425" s="314"/>
      <c r="B4425" s="322"/>
      <c r="C4425" s="323"/>
      <c r="D4425" s="323"/>
      <c r="E4425" s="311">
        <f t="shared" si="24"/>
        <v>0</v>
      </c>
      <c r="G4425" s="266"/>
      <c r="H4425" s="266"/>
    </row>
    <row r="4426" spans="1:8" s="311" customFormat="1" x14ac:dyDescent="0.2">
      <c r="A4426" s="314"/>
      <c r="B4426" s="322"/>
      <c r="C4426" s="323"/>
      <c r="D4426" s="323"/>
      <c r="E4426" s="311">
        <f t="shared" si="24"/>
        <v>0</v>
      </c>
      <c r="G4426" s="266"/>
      <c r="H4426" s="266"/>
    </row>
    <row r="4427" spans="1:8" s="311" customFormat="1" x14ac:dyDescent="0.2">
      <c r="A4427" s="314"/>
      <c r="B4427" s="322"/>
      <c r="C4427" s="323"/>
      <c r="D4427" s="323"/>
      <c r="E4427" s="311">
        <f t="shared" si="24"/>
        <v>0</v>
      </c>
      <c r="G4427" s="266"/>
      <c r="H4427" s="266"/>
    </row>
    <row r="4428" spans="1:8" s="311" customFormat="1" x14ac:dyDescent="0.2">
      <c r="A4428" s="314"/>
      <c r="B4428" s="322"/>
      <c r="C4428" s="323"/>
      <c r="D4428" s="323"/>
      <c r="E4428" s="311">
        <f t="shared" si="24"/>
        <v>0</v>
      </c>
      <c r="G4428" s="266"/>
      <c r="H4428" s="266"/>
    </row>
    <row r="4429" spans="1:8" s="311" customFormat="1" x14ac:dyDescent="0.2">
      <c r="A4429" s="314"/>
      <c r="B4429" s="322"/>
      <c r="C4429" s="323"/>
      <c r="D4429" s="323"/>
      <c r="E4429" s="311">
        <f t="shared" si="24"/>
        <v>0</v>
      </c>
      <c r="G4429" s="266"/>
      <c r="H4429" s="266"/>
    </row>
    <row r="4430" spans="1:8" s="311" customFormat="1" x14ac:dyDescent="0.2">
      <c r="A4430" s="314"/>
      <c r="B4430" s="322"/>
      <c r="C4430" s="323"/>
      <c r="D4430" s="323"/>
      <c r="E4430" s="311">
        <f t="shared" si="24"/>
        <v>0</v>
      </c>
      <c r="G4430" s="266"/>
      <c r="H4430" s="266"/>
    </row>
    <row r="4431" spans="1:8" s="311" customFormat="1" x14ac:dyDescent="0.2">
      <c r="A4431" s="314"/>
      <c r="B4431" s="322"/>
      <c r="C4431" s="323"/>
      <c r="D4431" s="323"/>
      <c r="E4431" s="311">
        <f t="shared" si="24"/>
        <v>0</v>
      </c>
      <c r="G4431" s="266"/>
      <c r="H4431" s="266"/>
    </row>
    <row r="4432" spans="1:8" s="311" customFormat="1" x14ac:dyDescent="0.2">
      <c r="A4432" s="314"/>
      <c r="B4432" s="322"/>
      <c r="C4432" s="323"/>
      <c r="D4432" s="323"/>
      <c r="E4432" s="311">
        <f t="shared" si="24"/>
        <v>0</v>
      </c>
      <c r="G4432" s="266"/>
      <c r="H4432" s="266"/>
    </row>
    <row r="4433" spans="1:8" s="311" customFormat="1" x14ac:dyDescent="0.2">
      <c r="A4433" s="314"/>
      <c r="B4433" s="322"/>
      <c r="C4433" s="323"/>
      <c r="D4433" s="323"/>
      <c r="E4433" s="311">
        <f t="shared" si="24"/>
        <v>0</v>
      </c>
      <c r="G4433" s="266"/>
      <c r="H4433" s="266"/>
    </row>
    <row r="4434" spans="1:8" s="311" customFormat="1" x14ac:dyDescent="0.2">
      <c r="A4434" s="314"/>
      <c r="B4434" s="322"/>
      <c r="C4434" s="323"/>
      <c r="D4434" s="323"/>
      <c r="E4434" s="311">
        <f t="shared" si="24"/>
        <v>0</v>
      </c>
      <c r="G4434" s="266"/>
      <c r="H4434" s="266"/>
    </row>
    <row r="4435" spans="1:8" s="311" customFormat="1" x14ac:dyDescent="0.2">
      <c r="A4435" s="314"/>
      <c r="B4435" s="322"/>
      <c r="C4435" s="323"/>
      <c r="D4435" s="323"/>
      <c r="E4435" s="311">
        <f t="shared" si="24"/>
        <v>0</v>
      </c>
      <c r="G4435" s="266"/>
      <c r="H4435" s="266"/>
    </row>
    <row r="4436" spans="1:8" s="311" customFormat="1" x14ac:dyDescent="0.2">
      <c r="A4436" s="314"/>
      <c r="B4436" s="322"/>
      <c r="C4436" s="323"/>
      <c r="D4436" s="323"/>
      <c r="E4436" s="311">
        <f t="shared" si="24"/>
        <v>0</v>
      </c>
      <c r="G4436" s="266"/>
      <c r="H4436" s="266"/>
    </row>
    <row r="4437" spans="1:8" s="311" customFormat="1" x14ac:dyDescent="0.2">
      <c r="A4437" s="314"/>
      <c r="B4437" s="322"/>
      <c r="C4437" s="323"/>
      <c r="D4437" s="323"/>
      <c r="E4437" s="311">
        <f t="shared" si="24"/>
        <v>0</v>
      </c>
      <c r="G4437" s="266"/>
      <c r="H4437" s="266"/>
    </row>
    <row r="4438" spans="1:8" s="311" customFormat="1" x14ac:dyDescent="0.2">
      <c r="A4438" s="314"/>
      <c r="B4438" s="322"/>
      <c r="C4438" s="323"/>
      <c r="D4438" s="323"/>
      <c r="E4438" s="311">
        <f t="shared" si="24"/>
        <v>0</v>
      </c>
      <c r="G4438" s="266"/>
      <c r="H4438" s="266"/>
    </row>
    <row r="4439" spans="1:8" s="311" customFormat="1" x14ac:dyDescent="0.2">
      <c r="A4439" s="314"/>
      <c r="B4439" s="322"/>
      <c r="C4439" s="323"/>
      <c r="D4439" s="323"/>
      <c r="E4439" s="311">
        <f t="shared" si="24"/>
        <v>0</v>
      </c>
      <c r="G4439" s="266"/>
      <c r="H4439" s="266"/>
    </row>
    <row r="4440" spans="1:8" s="311" customFormat="1" x14ac:dyDescent="0.2">
      <c r="A4440" s="314"/>
      <c r="B4440" s="322"/>
      <c r="C4440" s="323"/>
      <c r="D4440" s="323"/>
      <c r="E4440" s="311">
        <f t="shared" ref="E4440:E4503" si="25">F4440*C4440</f>
        <v>0</v>
      </c>
      <c r="G4440" s="266"/>
      <c r="H4440" s="266"/>
    </row>
    <row r="4441" spans="1:8" s="311" customFormat="1" x14ac:dyDescent="0.2">
      <c r="A4441" s="314"/>
      <c r="B4441" s="322"/>
      <c r="C4441" s="323"/>
      <c r="D4441" s="323"/>
      <c r="E4441" s="311">
        <f t="shared" si="25"/>
        <v>0</v>
      </c>
      <c r="G4441" s="266"/>
      <c r="H4441" s="266"/>
    </row>
    <row r="4442" spans="1:8" s="311" customFormat="1" x14ac:dyDescent="0.2">
      <c r="A4442" s="314"/>
      <c r="B4442" s="322"/>
      <c r="C4442" s="323"/>
      <c r="D4442" s="323"/>
      <c r="E4442" s="311">
        <f t="shared" si="25"/>
        <v>0</v>
      </c>
      <c r="G4442" s="266"/>
      <c r="H4442" s="266"/>
    </row>
    <row r="4443" spans="1:8" s="311" customFormat="1" x14ac:dyDescent="0.2">
      <c r="A4443" s="314"/>
      <c r="B4443" s="322"/>
      <c r="C4443" s="323"/>
      <c r="D4443" s="323"/>
      <c r="E4443" s="311">
        <f t="shared" si="25"/>
        <v>0</v>
      </c>
      <c r="G4443" s="266"/>
      <c r="H4443" s="266"/>
    </row>
    <row r="4444" spans="1:8" s="311" customFormat="1" x14ac:dyDescent="0.2">
      <c r="A4444" s="314"/>
      <c r="B4444" s="322"/>
      <c r="C4444" s="323"/>
      <c r="D4444" s="323"/>
      <c r="E4444" s="311">
        <f t="shared" si="25"/>
        <v>0</v>
      </c>
      <c r="G4444" s="266"/>
      <c r="H4444" s="266"/>
    </row>
    <row r="4445" spans="1:8" s="311" customFormat="1" x14ac:dyDescent="0.2">
      <c r="A4445" s="314"/>
      <c r="B4445" s="322"/>
      <c r="C4445" s="323"/>
      <c r="D4445" s="323"/>
      <c r="E4445" s="311">
        <f t="shared" si="25"/>
        <v>0</v>
      </c>
      <c r="G4445" s="266"/>
      <c r="H4445" s="266"/>
    </row>
    <row r="4446" spans="1:8" s="311" customFormat="1" x14ac:dyDescent="0.2">
      <c r="A4446" s="314"/>
      <c r="B4446" s="322"/>
      <c r="C4446" s="323"/>
      <c r="D4446" s="323"/>
      <c r="E4446" s="311">
        <f t="shared" si="25"/>
        <v>0</v>
      </c>
      <c r="G4446" s="266"/>
      <c r="H4446" s="266"/>
    </row>
    <row r="4447" spans="1:8" s="311" customFormat="1" x14ac:dyDescent="0.2">
      <c r="A4447" s="314"/>
      <c r="B4447" s="322"/>
      <c r="C4447" s="323"/>
      <c r="D4447" s="323"/>
      <c r="E4447" s="311">
        <f t="shared" si="25"/>
        <v>0</v>
      </c>
      <c r="G4447" s="266"/>
      <c r="H4447" s="266"/>
    </row>
    <row r="4448" spans="1:8" s="311" customFormat="1" x14ac:dyDescent="0.2">
      <c r="A4448" s="314"/>
      <c r="B4448" s="322"/>
      <c r="C4448" s="323"/>
      <c r="D4448" s="323"/>
      <c r="E4448" s="311">
        <f t="shared" si="25"/>
        <v>0</v>
      </c>
      <c r="G4448" s="266"/>
      <c r="H4448" s="266"/>
    </row>
    <row r="4449" spans="1:8" s="311" customFormat="1" x14ac:dyDescent="0.2">
      <c r="A4449" s="314"/>
      <c r="B4449" s="322"/>
      <c r="C4449" s="323"/>
      <c r="D4449" s="323"/>
      <c r="E4449" s="311">
        <f t="shared" si="25"/>
        <v>0</v>
      </c>
      <c r="G4449" s="266"/>
      <c r="H4449" s="266"/>
    </row>
    <row r="4450" spans="1:8" s="311" customFormat="1" x14ac:dyDescent="0.2">
      <c r="A4450" s="314"/>
      <c r="B4450" s="322"/>
      <c r="C4450" s="323"/>
      <c r="D4450" s="323"/>
      <c r="E4450" s="311">
        <f t="shared" si="25"/>
        <v>0</v>
      </c>
      <c r="G4450" s="266"/>
      <c r="H4450" s="266"/>
    </row>
    <row r="4451" spans="1:8" s="311" customFormat="1" x14ac:dyDescent="0.2">
      <c r="A4451" s="314"/>
      <c r="B4451" s="322"/>
      <c r="C4451" s="323"/>
      <c r="D4451" s="323"/>
      <c r="E4451" s="311">
        <f t="shared" si="25"/>
        <v>0</v>
      </c>
      <c r="G4451" s="266"/>
      <c r="H4451" s="266"/>
    </row>
    <row r="4452" spans="1:8" s="311" customFormat="1" x14ac:dyDescent="0.2">
      <c r="A4452" s="314"/>
      <c r="B4452" s="322"/>
      <c r="C4452" s="323"/>
      <c r="D4452" s="323"/>
      <c r="E4452" s="311">
        <f t="shared" si="25"/>
        <v>0</v>
      </c>
      <c r="G4452" s="266"/>
      <c r="H4452" s="266"/>
    </row>
    <row r="4453" spans="1:8" s="311" customFormat="1" x14ac:dyDescent="0.2">
      <c r="A4453" s="314"/>
      <c r="B4453" s="322"/>
      <c r="C4453" s="323"/>
      <c r="D4453" s="323"/>
      <c r="E4453" s="311">
        <f t="shared" si="25"/>
        <v>0</v>
      </c>
      <c r="G4453" s="266"/>
      <c r="H4453" s="266"/>
    </row>
    <row r="4454" spans="1:8" s="311" customFormat="1" x14ac:dyDescent="0.2">
      <c r="A4454" s="314"/>
      <c r="B4454" s="322"/>
      <c r="C4454" s="323"/>
      <c r="D4454" s="323"/>
      <c r="E4454" s="311">
        <f t="shared" si="25"/>
        <v>0</v>
      </c>
      <c r="G4454" s="266"/>
      <c r="H4454" s="266"/>
    </row>
    <row r="4455" spans="1:8" s="311" customFormat="1" x14ac:dyDescent="0.2">
      <c r="A4455" s="314"/>
      <c r="B4455" s="322"/>
      <c r="C4455" s="323"/>
      <c r="D4455" s="323"/>
      <c r="E4455" s="311">
        <f t="shared" si="25"/>
        <v>0</v>
      </c>
      <c r="G4455" s="266"/>
      <c r="H4455" s="266"/>
    </row>
    <row r="4456" spans="1:8" s="311" customFormat="1" x14ac:dyDescent="0.2">
      <c r="A4456" s="314"/>
      <c r="B4456" s="322"/>
      <c r="C4456" s="323"/>
      <c r="D4456" s="323"/>
      <c r="E4456" s="311">
        <f t="shared" si="25"/>
        <v>0</v>
      </c>
      <c r="G4456" s="266"/>
      <c r="H4456" s="266"/>
    </row>
    <row r="4457" spans="1:8" s="311" customFormat="1" x14ac:dyDescent="0.2">
      <c r="A4457" s="314"/>
      <c r="B4457" s="322"/>
      <c r="C4457" s="323"/>
      <c r="D4457" s="323"/>
      <c r="E4457" s="311">
        <f t="shared" si="25"/>
        <v>0</v>
      </c>
      <c r="G4457" s="266"/>
      <c r="H4457" s="266"/>
    </row>
    <row r="4458" spans="1:8" s="311" customFormat="1" x14ac:dyDescent="0.2">
      <c r="A4458" s="314"/>
      <c r="B4458" s="322"/>
      <c r="C4458" s="323"/>
      <c r="D4458" s="323"/>
      <c r="E4458" s="311">
        <f t="shared" si="25"/>
        <v>0</v>
      </c>
      <c r="G4458" s="266"/>
      <c r="H4458" s="266"/>
    </row>
    <row r="4459" spans="1:8" s="311" customFormat="1" x14ac:dyDescent="0.2">
      <c r="A4459" s="314"/>
      <c r="B4459" s="322"/>
      <c r="C4459" s="323"/>
      <c r="D4459" s="323"/>
      <c r="E4459" s="311">
        <f t="shared" si="25"/>
        <v>0</v>
      </c>
      <c r="G4459" s="266"/>
      <c r="H4459" s="266"/>
    </row>
    <row r="4460" spans="1:8" s="311" customFormat="1" x14ac:dyDescent="0.2">
      <c r="A4460" s="314"/>
      <c r="B4460" s="322"/>
      <c r="C4460" s="323"/>
      <c r="D4460" s="323"/>
      <c r="E4460" s="311">
        <f t="shared" si="25"/>
        <v>0</v>
      </c>
      <c r="G4460" s="266"/>
      <c r="H4460" s="266"/>
    </row>
    <row r="4461" spans="1:8" s="311" customFormat="1" x14ac:dyDescent="0.2">
      <c r="A4461" s="314"/>
      <c r="B4461" s="322"/>
      <c r="C4461" s="323"/>
      <c r="D4461" s="323"/>
      <c r="E4461" s="311">
        <f t="shared" si="25"/>
        <v>0</v>
      </c>
      <c r="G4461" s="266"/>
      <c r="H4461" s="266"/>
    </row>
    <row r="4462" spans="1:8" s="311" customFormat="1" x14ac:dyDescent="0.2">
      <c r="A4462" s="314"/>
      <c r="B4462" s="322"/>
      <c r="C4462" s="323"/>
      <c r="D4462" s="323"/>
      <c r="E4462" s="311">
        <f t="shared" si="25"/>
        <v>0</v>
      </c>
      <c r="G4462" s="266"/>
      <c r="H4462" s="266"/>
    </row>
    <row r="4463" spans="1:8" s="311" customFormat="1" x14ac:dyDescent="0.2">
      <c r="A4463" s="314"/>
      <c r="B4463" s="322"/>
      <c r="C4463" s="323"/>
      <c r="D4463" s="323"/>
      <c r="E4463" s="311">
        <f t="shared" si="25"/>
        <v>0</v>
      </c>
      <c r="G4463" s="266"/>
      <c r="H4463" s="266"/>
    </row>
    <row r="4464" spans="1:8" s="311" customFormat="1" x14ac:dyDescent="0.2">
      <c r="A4464" s="314"/>
      <c r="B4464" s="322"/>
      <c r="C4464" s="323"/>
      <c r="D4464" s="323"/>
      <c r="E4464" s="311">
        <f t="shared" si="25"/>
        <v>0</v>
      </c>
      <c r="G4464" s="266"/>
      <c r="H4464" s="266"/>
    </row>
    <row r="4465" spans="1:8" s="311" customFormat="1" x14ac:dyDescent="0.2">
      <c r="A4465" s="314"/>
      <c r="B4465" s="322"/>
      <c r="C4465" s="323"/>
      <c r="D4465" s="323"/>
      <c r="E4465" s="311">
        <f t="shared" si="25"/>
        <v>0</v>
      </c>
      <c r="G4465" s="266"/>
      <c r="H4465" s="266"/>
    </row>
    <row r="4466" spans="1:8" s="311" customFormat="1" x14ac:dyDescent="0.2">
      <c r="A4466" s="314"/>
      <c r="B4466" s="322"/>
      <c r="C4466" s="323"/>
      <c r="D4466" s="323"/>
      <c r="E4466" s="311">
        <f t="shared" si="25"/>
        <v>0</v>
      </c>
      <c r="G4466" s="266"/>
      <c r="H4466" s="266"/>
    </row>
    <row r="4467" spans="1:8" s="311" customFormat="1" x14ac:dyDescent="0.2">
      <c r="A4467" s="314"/>
      <c r="B4467" s="322"/>
      <c r="C4467" s="323"/>
      <c r="D4467" s="323"/>
      <c r="E4467" s="311">
        <f t="shared" si="25"/>
        <v>0</v>
      </c>
      <c r="G4467" s="266"/>
      <c r="H4467" s="266"/>
    </row>
    <row r="4468" spans="1:8" s="311" customFormat="1" x14ac:dyDescent="0.2">
      <c r="A4468" s="314"/>
      <c r="B4468" s="322"/>
      <c r="C4468" s="323"/>
      <c r="D4468" s="323"/>
      <c r="E4468" s="311">
        <f t="shared" si="25"/>
        <v>0</v>
      </c>
      <c r="G4468" s="266"/>
      <c r="H4468" s="266"/>
    </row>
    <row r="4469" spans="1:8" s="311" customFormat="1" x14ac:dyDescent="0.2">
      <c r="A4469" s="314"/>
      <c r="B4469" s="322"/>
      <c r="C4469" s="323"/>
      <c r="D4469" s="323"/>
      <c r="E4469" s="311">
        <f t="shared" si="25"/>
        <v>0</v>
      </c>
      <c r="G4469" s="266"/>
      <c r="H4469" s="266"/>
    </row>
    <row r="4470" spans="1:8" s="311" customFormat="1" x14ac:dyDescent="0.2">
      <c r="A4470" s="314"/>
      <c r="B4470" s="322"/>
      <c r="C4470" s="323"/>
      <c r="D4470" s="323"/>
      <c r="E4470" s="311">
        <f t="shared" si="25"/>
        <v>0</v>
      </c>
      <c r="G4470" s="266"/>
      <c r="H4470" s="266"/>
    </row>
    <row r="4471" spans="1:8" s="311" customFormat="1" x14ac:dyDescent="0.2">
      <c r="A4471" s="314"/>
      <c r="B4471" s="322"/>
      <c r="C4471" s="323"/>
      <c r="D4471" s="323"/>
      <c r="E4471" s="311">
        <f t="shared" si="25"/>
        <v>0</v>
      </c>
      <c r="G4471" s="266"/>
      <c r="H4471" s="266"/>
    </row>
    <row r="4472" spans="1:8" s="311" customFormat="1" x14ac:dyDescent="0.2">
      <c r="A4472" s="314"/>
      <c r="B4472" s="322"/>
      <c r="C4472" s="323"/>
      <c r="D4472" s="323"/>
      <c r="E4472" s="311">
        <f t="shared" si="25"/>
        <v>0</v>
      </c>
      <c r="G4472" s="266"/>
      <c r="H4472" s="266"/>
    </row>
    <row r="4473" spans="1:8" s="311" customFormat="1" x14ac:dyDescent="0.2">
      <c r="A4473" s="314"/>
      <c r="B4473" s="322"/>
      <c r="C4473" s="323"/>
      <c r="D4473" s="323"/>
      <c r="E4473" s="311">
        <f t="shared" si="25"/>
        <v>0</v>
      </c>
      <c r="G4473" s="266"/>
      <c r="H4473" s="266"/>
    </row>
    <row r="4474" spans="1:8" s="311" customFormat="1" x14ac:dyDescent="0.2">
      <c r="A4474" s="314"/>
      <c r="B4474" s="322"/>
      <c r="C4474" s="323"/>
      <c r="D4474" s="323"/>
      <c r="E4474" s="311">
        <f t="shared" si="25"/>
        <v>0</v>
      </c>
      <c r="G4474" s="266"/>
      <c r="H4474" s="266"/>
    </row>
    <row r="4475" spans="1:8" s="311" customFormat="1" x14ac:dyDescent="0.2">
      <c r="A4475" s="314"/>
      <c r="B4475" s="322"/>
      <c r="C4475" s="323"/>
      <c r="D4475" s="323"/>
      <c r="E4475" s="311">
        <f t="shared" si="25"/>
        <v>0</v>
      </c>
      <c r="G4475" s="266"/>
      <c r="H4475" s="266"/>
    </row>
    <row r="4476" spans="1:8" s="311" customFormat="1" x14ac:dyDescent="0.2">
      <c r="A4476" s="314"/>
      <c r="B4476" s="322"/>
      <c r="C4476" s="323"/>
      <c r="D4476" s="323"/>
      <c r="E4476" s="311">
        <f t="shared" si="25"/>
        <v>0</v>
      </c>
      <c r="G4476" s="266"/>
      <c r="H4476" s="266"/>
    </row>
    <row r="4477" spans="1:8" s="311" customFormat="1" x14ac:dyDescent="0.2">
      <c r="A4477" s="314"/>
      <c r="B4477" s="322"/>
      <c r="C4477" s="323"/>
      <c r="D4477" s="323"/>
      <c r="E4477" s="311">
        <f t="shared" si="25"/>
        <v>0</v>
      </c>
      <c r="G4477" s="266"/>
      <c r="H4477" s="266"/>
    </row>
    <row r="4478" spans="1:8" s="311" customFormat="1" x14ac:dyDescent="0.2">
      <c r="A4478" s="314"/>
      <c r="B4478" s="322"/>
      <c r="C4478" s="323"/>
      <c r="D4478" s="323"/>
      <c r="E4478" s="311">
        <f t="shared" si="25"/>
        <v>0</v>
      </c>
      <c r="G4478" s="266"/>
      <c r="H4478" s="266"/>
    </row>
    <row r="4479" spans="1:8" s="311" customFormat="1" x14ac:dyDescent="0.2">
      <c r="A4479" s="314"/>
      <c r="B4479" s="322"/>
      <c r="C4479" s="323"/>
      <c r="D4479" s="323"/>
      <c r="E4479" s="311">
        <f t="shared" si="25"/>
        <v>0</v>
      </c>
      <c r="G4479" s="266"/>
      <c r="H4479" s="266"/>
    </row>
    <row r="4480" spans="1:8" s="311" customFormat="1" x14ac:dyDescent="0.2">
      <c r="A4480" s="314"/>
      <c r="B4480" s="322"/>
      <c r="C4480" s="323"/>
      <c r="D4480" s="323"/>
      <c r="E4480" s="311">
        <f t="shared" si="25"/>
        <v>0</v>
      </c>
      <c r="G4480" s="266"/>
      <c r="H4480" s="266"/>
    </row>
    <row r="4481" spans="1:8" s="311" customFormat="1" x14ac:dyDescent="0.2">
      <c r="A4481" s="314"/>
      <c r="B4481" s="322"/>
      <c r="C4481" s="323"/>
      <c r="D4481" s="323"/>
      <c r="E4481" s="311">
        <f t="shared" si="25"/>
        <v>0</v>
      </c>
      <c r="G4481" s="266"/>
      <c r="H4481" s="266"/>
    </row>
    <row r="4482" spans="1:8" s="311" customFormat="1" x14ac:dyDescent="0.2">
      <c r="A4482" s="314"/>
      <c r="B4482" s="322"/>
      <c r="C4482" s="323"/>
      <c r="D4482" s="323"/>
      <c r="E4482" s="311">
        <f t="shared" si="25"/>
        <v>0</v>
      </c>
      <c r="G4482" s="266"/>
      <c r="H4482" s="266"/>
    </row>
    <row r="4483" spans="1:8" s="311" customFormat="1" x14ac:dyDescent="0.2">
      <c r="A4483" s="314"/>
      <c r="B4483" s="322"/>
      <c r="C4483" s="323"/>
      <c r="D4483" s="323"/>
      <c r="E4483" s="311">
        <f t="shared" si="25"/>
        <v>0</v>
      </c>
      <c r="G4483" s="266"/>
      <c r="H4483" s="266"/>
    </row>
    <row r="4484" spans="1:8" s="311" customFormat="1" x14ac:dyDescent="0.2">
      <c r="A4484" s="314"/>
      <c r="B4484" s="322"/>
      <c r="C4484" s="323"/>
      <c r="D4484" s="323"/>
      <c r="E4484" s="311">
        <f t="shared" si="25"/>
        <v>0</v>
      </c>
      <c r="G4484" s="266"/>
      <c r="H4484" s="266"/>
    </row>
    <row r="4485" spans="1:8" s="311" customFormat="1" x14ac:dyDescent="0.2">
      <c r="A4485" s="314"/>
      <c r="B4485" s="322"/>
      <c r="C4485" s="323"/>
      <c r="D4485" s="323"/>
      <c r="E4485" s="311">
        <f t="shared" si="25"/>
        <v>0</v>
      </c>
      <c r="G4485" s="266"/>
      <c r="H4485" s="266"/>
    </row>
    <row r="4486" spans="1:8" s="311" customFormat="1" x14ac:dyDescent="0.2">
      <c r="A4486" s="314"/>
      <c r="B4486" s="322"/>
      <c r="C4486" s="323"/>
      <c r="D4486" s="323"/>
      <c r="E4486" s="311">
        <f t="shared" si="25"/>
        <v>0</v>
      </c>
      <c r="G4486" s="266"/>
      <c r="H4486" s="266"/>
    </row>
    <row r="4487" spans="1:8" s="311" customFormat="1" x14ac:dyDescent="0.2">
      <c r="A4487" s="314"/>
      <c r="B4487" s="322"/>
      <c r="C4487" s="323"/>
      <c r="D4487" s="323"/>
      <c r="E4487" s="311">
        <f t="shared" si="25"/>
        <v>0</v>
      </c>
      <c r="G4487" s="266"/>
      <c r="H4487" s="266"/>
    </row>
    <row r="4488" spans="1:8" s="311" customFormat="1" x14ac:dyDescent="0.2">
      <c r="A4488" s="314"/>
      <c r="B4488" s="322"/>
      <c r="C4488" s="323"/>
      <c r="D4488" s="323"/>
      <c r="E4488" s="311">
        <f t="shared" si="25"/>
        <v>0</v>
      </c>
      <c r="G4488" s="266"/>
      <c r="H4488" s="266"/>
    </row>
    <row r="4489" spans="1:8" s="311" customFormat="1" x14ac:dyDescent="0.2">
      <c r="A4489" s="314"/>
      <c r="B4489" s="322"/>
      <c r="C4489" s="323"/>
      <c r="D4489" s="323"/>
      <c r="E4489" s="311">
        <f t="shared" si="25"/>
        <v>0</v>
      </c>
      <c r="G4489" s="266"/>
      <c r="H4489" s="266"/>
    </row>
    <row r="4490" spans="1:8" s="311" customFormat="1" x14ac:dyDescent="0.2">
      <c r="A4490" s="314"/>
      <c r="B4490" s="322"/>
      <c r="C4490" s="323"/>
      <c r="D4490" s="323"/>
      <c r="E4490" s="311">
        <f t="shared" si="25"/>
        <v>0</v>
      </c>
      <c r="G4490" s="266"/>
      <c r="H4490" s="266"/>
    </row>
    <row r="4491" spans="1:8" s="311" customFormat="1" x14ac:dyDescent="0.2">
      <c r="A4491" s="314"/>
      <c r="B4491" s="322"/>
      <c r="C4491" s="323"/>
      <c r="D4491" s="323"/>
      <c r="E4491" s="311">
        <f t="shared" si="25"/>
        <v>0</v>
      </c>
      <c r="G4491" s="266"/>
      <c r="H4491" s="266"/>
    </row>
    <row r="4492" spans="1:8" s="311" customFormat="1" x14ac:dyDescent="0.2">
      <c r="A4492" s="314"/>
      <c r="B4492" s="322"/>
      <c r="C4492" s="323"/>
      <c r="D4492" s="323"/>
      <c r="E4492" s="311">
        <f t="shared" si="25"/>
        <v>0</v>
      </c>
      <c r="G4492" s="266"/>
      <c r="H4492" s="266"/>
    </row>
    <row r="4493" spans="1:8" s="311" customFormat="1" x14ac:dyDescent="0.2">
      <c r="A4493" s="314"/>
      <c r="B4493" s="322"/>
      <c r="C4493" s="323"/>
      <c r="D4493" s="323"/>
      <c r="E4493" s="311">
        <f t="shared" si="25"/>
        <v>0</v>
      </c>
      <c r="G4493" s="266"/>
      <c r="H4493" s="266"/>
    </row>
    <row r="4494" spans="1:8" s="311" customFormat="1" x14ac:dyDescent="0.2">
      <c r="A4494" s="314"/>
      <c r="B4494" s="322"/>
      <c r="C4494" s="323"/>
      <c r="D4494" s="323"/>
      <c r="E4494" s="311">
        <f t="shared" si="25"/>
        <v>0</v>
      </c>
      <c r="G4494" s="266"/>
      <c r="H4494" s="266"/>
    </row>
    <row r="4495" spans="1:8" s="311" customFormat="1" x14ac:dyDescent="0.2">
      <c r="A4495" s="314"/>
      <c r="B4495" s="322"/>
      <c r="C4495" s="323"/>
      <c r="D4495" s="323"/>
      <c r="E4495" s="311">
        <f t="shared" si="25"/>
        <v>0</v>
      </c>
      <c r="G4495" s="266"/>
      <c r="H4495" s="266"/>
    </row>
    <row r="4496" spans="1:8" s="311" customFormat="1" x14ac:dyDescent="0.2">
      <c r="A4496" s="314"/>
      <c r="B4496" s="322"/>
      <c r="C4496" s="323"/>
      <c r="D4496" s="323"/>
      <c r="E4496" s="311">
        <f t="shared" si="25"/>
        <v>0</v>
      </c>
      <c r="G4496" s="266"/>
      <c r="H4496" s="266"/>
    </row>
    <row r="4497" spans="1:8" s="311" customFormat="1" x14ac:dyDescent="0.2">
      <c r="A4497" s="314"/>
      <c r="B4497" s="322"/>
      <c r="C4497" s="323"/>
      <c r="D4497" s="323"/>
      <c r="E4497" s="311">
        <f t="shared" si="25"/>
        <v>0</v>
      </c>
      <c r="G4497" s="266"/>
      <c r="H4497" s="266"/>
    </row>
    <row r="4498" spans="1:8" s="311" customFormat="1" x14ac:dyDescent="0.2">
      <c r="A4498" s="314"/>
      <c r="B4498" s="322"/>
      <c r="C4498" s="323"/>
      <c r="D4498" s="323"/>
      <c r="E4498" s="311">
        <f t="shared" si="25"/>
        <v>0</v>
      </c>
      <c r="G4498" s="266"/>
      <c r="H4498" s="266"/>
    </row>
    <row r="4499" spans="1:8" s="311" customFormat="1" x14ac:dyDescent="0.2">
      <c r="A4499" s="314"/>
      <c r="B4499" s="322"/>
      <c r="C4499" s="323"/>
      <c r="D4499" s="323"/>
      <c r="E4499" s="311">
        <f t="shared" si="25"/>
        <v>0</v>
      </c>
      <c r="G4499" s="266"/>
      <c r="H4499" s="266"/>
    </row>
    <row r="4500" spans="1:8" s="311" customFormat="1" x14ac:dyDescent="0.2">
      <c r="A4500" s="314"/>
      <c r="B4500" s="322"/>
      <c r="C4500" s="323"/>
      <c r="D4500" s="323"/>
      <c r="E4500" s="311">
        <f t="shared" si="25"/>
        <v>0</v>
      </c>
      <c r="G4500" s="266"/>
      <c r="H4500" s="266"/>
    </row>
    <row r="4501" spans="1:8" s="311" customFormat="1" x14ac:dyDescent="0.2">
      <c r="A4501" s="314"/>
      <c r="B4501" s="322"/>
      <c r="C4501" s="323"/>
      <c r="D4501" s="323"/>
      <c r="E4501" s="311">
        <f t="shared" si="25"/>
        <v>0</v>
      </c>
      <c r="G4501" s="266"/>
      <c r="H4501" s="266"/>
    </row>
    <row r="4502" spans="1:8" s="311" customFormat="1" x14ac:dyDescent="0.2">
      <c r="A4502" s="314"/>
      <c r="B4502" s="322"/>
      <c r="C4502" s="323"/>
      <c r="D4502" s="323"/>
      <c r="E4502" s="311">
        <f t="shared" si="25"/>
        <v>0</v>
      </c>
      <c r="G4502" s="266"/>
      <c r="H4502" s="266"/>
    </row>
    <row r="4503" spans="1:8" s="311" customFormat="1" x14ac:dyDescent="0.2">
      <c r="A4503" s="314"/>
      <c r="B4503" s="322"/>
      <c r="C4503" s="323"/>
      <c r="D4503" s="323"/>
      <c r="E4503" s="311">
        <f t="shared" si="25"/>
        <v>0</v>
      </c>
      <c r="G4503" s="266"/>
      <c r="H4503" s="266"/>
    </row>
    <row r="4504" spans="1:8" s="311" customFormat="1" x14ac:dyDescent="0.2">
      <c r="A4504" s="314"/>
      <c r="B4504" s="322"/>
      <c r="C4504" s="323"/>
      <c r="D4504" s="323"/>
      <c r="E4504" s="311">
        <f t="shared" ref="E4504:E4567" si="26">F4504*C4504</f>
        <v>0</v>
      </c>
      <c r="G4504" s="266"/>
      <c r="H4504" s="266"/>
    </row>
    <row r="4505" spans="1:8" s="311" customFormat="1" x14ac:dyDescent="0.2">
      <c r="A4505" s="314"/>
      <c r="B4505" s="322"/>
      <c r="C4505" s="323"/>
      <c r="D4505" s="323"/>
      <c r="E4505" s="311">
        <f t="shared" si="26"/>
        <v>0</v>
      </c>
      <c r="G4505" s="266"/>
      <c r="H4505" s="266"/>
    </row>
    <row r="4506" spans="1:8" s="311" customFormat="1" x14ac:dyDescent="0.2">
      <c r="A4506" s="314"/>
      <c r="B4506" s="322"/>
      <c r="C4506" s="323"/>
      <c r="D4506" s="323"/>
      <c r="E4506" s="311">
        <f t="shared" si="26"/>
        <v>0</v>
      </c>
      <c r="G4506" s="266"/>
      <c r="H4506" s="266"/>
    </row>
    <row r="4507" spans="1:8" s="311" customFormat="1" x14ac:dyDescent="0.2">
      <c r="A4507" s="314"/>
      <c r="B4507" s="322"/>
      <c r="C4507" s="323"/>
      <c r="D4507" s="323"/>
      <c r="E4507" s="311">
        <f t="shared" si="26"/>
        <v>0</v>
      </c>
      <c r="G4507" s="266"/>
      <c r="H4507" s="266"/>
    </row>
    <row r="4508" spans="1:8" s="311" customFormat="1" x14ac:dyDescent="0.2">
      <c r="A4508" s="314"/>
      <c r="B4508" s="322"/>
      <c r="C4508" s="323"/>
      <c r="D4508" s="323"/>
      <c r="E4508" s="311">
        <f t="shared" si="26"/>
        <v>0</v>
      </c>
      <c r="G4508" s="266"/>
      <c r="H4508" s="266"/>
    </row>
    <row r="4509" spans="1:8" s="311" customFormat="1" x14ac:dyDescent="0.2">
      <c r="A4509" s="314"/>
      <c r="B4509" s="322"/>
      <c r="C4509" s="323"/>
      <c r="D4509" s="323"/>
      <c r="E4509" s="311">
        <f t="shared" si="26"/>
        <v>0</v>
      </c>
      <c r="G4509" s="266"/>
      <c r="H4509" s="266"/>
    </row>
    <row r="4510" spans="1:8" s="311" customFormat="1" x14ac:dyDescent="0.2">
      <c r="A4510" s="314"/>
      <c r="B4510" s="322"/>
      <c r="C4510" s="323"/>
      <c r="D4510" s="323"/>
      <c r="E4510" s="311">
        <f t="shared" si="26"/>
        <v>0</v>
      </c>
      <c r="G4510" s="266"/>
      <c r="H4510" s="266"/>
    </row>
    <row r="4511" spans="1:8" s="311" customFormat="1" x14ac:dyDescent="0.2">
      <c r="A4511" s="314"/>
      <c r="B4511" s="322"/>
      <c r="C4511" s="323"/>
      <c r="D4511" s="323"/>
      <c r="E4511" s="311">
        <f t="shared" si="26"/>
        <v>0</v>
      </c>
      <c r="G4511" s="266"/>
      <c r="H4511" s="266"/>
    </row>
    <row r="4512" spans="1:8" s="311" customFormat="1" x14ac:dyDescent="0.2">
      <c r="A4512" s="314"/>
      <c r="B4512" s="322"/>
      <c r="C4512" s="323"/>
      <c r="D4512" s="323"/>
      <c r="E4512" s="311">
        <f t="shared" si="26"/>
        <v>0</v>
      </c>
      <c r="G4512" s="266"/>
      <c r="H4512" s="266"/>
    </row>
    <row r="4513" spans="1:8" s="311" customFormat="1" x14ac:dyDescent="0.2">
      <c r="A4513" s="314"/>
      <c r="B4513" s="322"/>
      <c r="C4513" s="323"/>
      <c r="D4513" s="323"/>
      <c r="E4513" s="311">
        <f t="shared" si="26"/>
        <v>0</v>
      </c>
      <c r="G4513" s="266"/>
      <c r="H4513" s="266"/>
    </row>
    <row r="4514" spans="1:8" s="311" customFormat="1" x14ac:dyDescent="0.2">
      <c r="A4514" s="314"/>
      <c r="B4514" s="322"/>
      <c r="C4514" s="323"/>
      <c r="D4514" s="323"/>
      <c r="E4514" s="311">
        <f t="shared" si="26"/>
        <v>0</v>
      </c>
      <c r="G4514" s="266"/>
      <c r="H4514" s="266"/>
    </row>
    <row r="4515" spans="1:8" s="311" customFormat="1" x14ac:dyDescent="0.2">
      <c r="A4515" s="314"/>
      <c r="B4515" s="322"/>
      <c r="C4515" s="323"/>
      <c r="D4515" s="323"/>
      <c r="E4515" s="311">
        <f t="shared" si="26"/>
        <v>0</v>
      </c>
      <c r="G4515" s="266"/>
      <c r="H4515" s="266"/>
    </row>
    <row r="4516" spans="1:8" s="311" customFormat="1" x14ac:dyDescent="0.2">
      <c r="A4516" s="314"/>
      <c r="B4516" s="322"/>
      <c r="C4516" s="323"/>
      <c r="D4516" s="323"/>
      <c r="E4516" s="311">
        <f t="shared" si="26"/>
        <v>0</v>
      </c>
      <c r="G4516" s="266"/>
      <c r="H4516" s="266"/>
    </row>
    <row r="4517" spans="1:8" s="311" customFormat="1" x14ac:dyDescent="0.2">
      <c r="A4517" s="314"/>
      <c r="B4517" s="322"/>
      <c r="C4517" s="323"/>
      <c r="D4517" s="323"/>
      <c r="E4517" s="311">
        <f t="shared" si="26"/>
        <v>0</v>
      </c>
      <c r="G4517" s="266"/>
      <c r="H4517" s="266"/>
    </row>
    <row r="4518" spans="1:8" s="311" customFormat="1" x14ac:dyDescent="0.2">
      <c r="A4518" s="314"/>
      <c r="B4518" s="322"/>
      <c r="C4518" s="323"/>
      <c r="D4518" s="323"/>
      <c r="E4518" s="311">
        <f t="shared" si="26"/>
        <v>0</v>
      </c>
      <c r="G4518" s="266"/>
      <c r="H4518" s="266"/>
    </row>
    <row r="4519" spans="1:8" s="311" customFormat="1" x14ac:dyDescent="0.2">
      <c r="A4519" s="314"/>
      <c r="B4519" s="322"/>
      <c r="C4519" s="323"/>
      <c r="D4519" s="323"/>
      <c r="E4519" s="311">
        <f t="shared" si="26"/>
        <v>0</v>
      </c>
      <c r="G4519" s="266"/>
      <c r="H4519" s="266"/>
    </row>
    <row r="4520" spans="1:8" s="311" customFormat="1" x14ac:dyDescent="0.2">
      <c r="A4520" s="314"/>
      <c r="B4520" s="322"/>
      <c r="C4520" s="323"/>
      <c r="D4520" s="323"/>
      <c r="E4520" s="311">
        <f t="shared" si="26"/>
        <v>0</v>
      </c>
      <c r="G4520" s="266"/>
      <c r="H4520" s="266"/>
    </row>
    <row r="4521" spans="1:8" s="311" customFormat="1" x14ac:dyDescent="0.2">
      <c r="A4521" s="314"/>
      <c r="B4521" s="322"/>
      <c r="C4521" s="323"/>
      <c r="D4521" s="323"/>
      <c r="E4521" s="311">
        <f t="shared" si="26"/>
        <v>0</v>
      </c>
      <c r="G4521" s="266"/>
      <c r="H4521" s="266"/>
    </row>
    <row r="4522" spans="1:8" s="311" customFormat="1" x14ac:dyDescent="0.2">
      <c r="A4522" s="314"/>
      <c r="B4522" s="322"/>
      <c r="C4522" s="323"/>
      <c r="D4522" s="323"/>
      <c r="E4522" s="311">
        <f t="shared" si="26"/>
        <v>0</v>
      </c>
      <c r="G4522" s="266"/>
      <c r="H4522" s="266"/>
    </row>
    <row r="4523" spans="1:8" s="311" customFormat="1" x14ac:dyDescent="0.2">
      <c r="A4523" s="314"/>
      <c r="B4523" s="322"/>
      <c r="C4523" s="323"/>
      <c r="D4523" s="323"/>
      <c r="E4523" s="311">
        <f t="shared" si="26"/>
        <v>0</v>
      </c>
      <c r="G4523" s="266"/>
      <c r="H4523" s="266"/>
    </row>
    <row r="4524" spans="1:8" s="311" customFormat="1" x14ac:dyDescent="0.2">
      <c r="A4524" s="314"/>
      <c r="B4524" s="322"/>
      <c r="C4524" s="323"/>
      <c r="D4524" s="323"/>
      <c r="E4524" s="311">
        <f t="shared" si="26"/>
        <v>0</v>
      </c>
      <c r="G4524" s="266"/>
      <c r="H4524" s="266"/>
    </row>
    <row r="4525" spans="1:8" s="311" customFormat="1" x14ac:dyDescent="0.2">
      <c r="A4525" s="314"/>
      <c r="B4525" s="322"/>
      <c r="C4525" s="323"/>
      <c r="D4525" s="323"/>
      <c r="E4525" s="311">
        <f t="shared" si="26"/>
        <v>0</v>
      </c>
      <c r="G4525" s="266"/>
      <c r="H4525" s="266"/>
    </row>
    <row r="4526" spans="1:8" s="311" customFormat="1" x14ac:dyDescent="0.2">
      <c r="A4526" s="314"/>
      <c r="B4526" s="322"/>
      <c r="C4526" s="323"/>
      <c r="D4526" s="323"/>
      <c r="E4526" s="311">
        <f t="shared" si="26"/>
        <v>0</v>
      </c>
      <c r="G4526" s="266"/>
      <c r="H4526" s="266"/>
    </row>
    <row r="4527" spans="1:8" s="311" customFormat="1" x14ac:dyDescent="0.2">
      <c r="A4527" s="314"/>
      <c r="B4527" s="322"/>
      <c r="C4527" s="323"/>
      <c r="D4527" s="323"/>
      <c r="E4527" s="311">
        <f t="shared" si="26"/>
        <v>0</v>
      </c>
      <c r="G4527" s="266"/>
      <c r="H4527" s="266"/>
    </row>
    <row r="4528" spans="1:8" s="311" customFormat="1" x14ac:dyDescent="0.2">
      <c r="A4528" s="314"/>
      <c r="B4528" s="322"/>
      <c r="C4528" s="323"/>
      <c r="D4528" s="323"/>
      <c r="E4528" s="311">
        <f t="shared" si="26"/>
        <v>0</v>
      </c>
      <c r="G4528" s="266"/>
      <c r="H4528" s="266"/>
    </row>
    <row r="4529" spans="1:8" s="311" customFormat="1" x14ac:dyDescent="0.2">
      <c r="A4529" s="314"/>
      <c r="B4529" s="322"/>
      <c r="C4529" s="323"/>
      <c r="D4529" s="323"/>
      <c r="E4529" s="311">
        <f t="shared" si="26"/>
        <v>0</v>
      </c>
      <c r="G4529" s="266"/>
      <c r="H4529" s="266"/>
    </row>
    <row r="4530" spans="1:8" s="311" customFormat="1" x14ac:dyDescent="0.2">
      <c r="A4530" s="314"/>
      <c r="B4530" s="322"/>
      <c r="C4530" s="323"/>
      <c r="D4530" s="323"/>
      <c r="E4530" s="311">
        <f t="shared" si="26"/>
        <v>0</v>
      </c>
      <c r="G4530" s="266"/>
      <c r="H4530" s="266"/>
    </row>
    <row r="4531" spans="1:8" s="311" customFormat="1" x14ac:dyDescent="0.2">
      <c r="A4531" s="314"/>
      <c r="B4531" s="322"/>
      <c r="C4531" s="323"/>
      <c r="D4531" s="323"/>
      <c r="E4531" s="311">
        <f t="shared" si="26"/>
        <v>0</v>
      </c>
      <c r="G4531" s="266"/>
      <c r="H4531" s="266"/>
    </row>
    <row r="4532" spans="1:8" s="311" customFormat="1" x14ac:dyDescent="0.2">
      <c r="A4532" s="314"/>
      <c r="B4532" s="322"/>
      <c r="C4532" s="323"/>
      <c r="D4532" s="323"/>
      <c r="E4532" s="311">
        <f t="shared" si="26"/>
        <v>0</v>
      </c>
      <c r="G4532" s="266"/>
      <c r="H4532" s="266"/>
    </row>
    <row r="4533" spans="1:8" s="311" customFormat="1" x14ac:dyDescent="0.2">
      <c r="A4533" s="314"/>
      <c r="B4533" s="322"/>
      <c r="C4533" s="323"/>
      <c r="D4533" s="323"/>
      <c r="E4533" s="311">
        <f t="shared" si="26"/>
        <v>0</v>
      </c>
      <c r="G4533" s="266"/>
      <c r="H4533" s="266"/>
    </row>
    <row r="4534" spans="1:8" s="311" customFormat="1" x14ac:dyDescent="0.2">
      <c r="A4534" s="314"/>
      <c r="B4534" s="322"/>
      <c r="C4534" s="323"/>
      <c r="D4534" s="323"/>
      <c r="E4534" s="311">
        <f t="shared" si="26"/>
        <v>0</v>
      </c>
      <c r="G4534" s="266"/>
      <c r="H4534" s="266"/>
    </row>
    <row r="4535" spans="1:8" s="311" customFormat="1" x14ac:dyDescent="0.2">
      <c r="A4535" s="314"/>
      <c r="B4535" s="322"/>
      <c r="C4535" s="323"/>
      <c r="D4535" s="323"/>
      <c r="E4535" s="311">
        <f t="shared" si="26"/>
        <v>0</v>
      </c>
      <c r="G4535" s="266"/>
      <c r="H4535" s="266"/>
    </row>
    <row r="4536" spans="1:8" s="311" customFormat="1" x14ac:dyDescent="0.2">
      <c r="A4536" s="314"/>
      <c r="B4536" s="322"/>
      <c r="C4536" s="323"/>
      <c r="D4536" s="323"/>
      <c r="E4536" s="311">
        <f t="shared" si="26"/>
        <v>0</v>
      </c>
      <c r="G4536" s="266"/>
      <c r="H4536" s="266"/>
    </row>
    <row r="4537" spans="1:8" s="311" customFormat="1" x14ac:dyDescent="0.2">
      <c r="A4537" s="314"/>
      <c r="B4537" s="322"/>
      <c r="C4537" s="323"/>
      <c r="D4537" s="323"/>
      <c r="E4537" s="311">
        <f t="shared" si="26"/>
        <v>0</v>
      </c>
      <c r="G4537" s="266"/>
      <c r="H4537" s="266"/>
    </row>
    <row r="4538" spans="1:8" s="311" customFormat="1" x14ac:dyDescent="0.2">
      <c r="A4538" s="314"/>
      <c r="B4538" s="322"/>
      <c r="C4538" s="323"/>
      <c r="D4538" s="323"/>
      <c r="E4538" s="311">
        <f t="shared" si="26"/>
        <v>0</v>
      </c>
      <c r="G4538" s="266"/>
      <c r="H4538" s="266"/>
    </row>
    <row r="4539" spans="1:8" s="311" customFormat="1" x14ac:dyDescent="0.2">
      <c r="A4539" s="314"/>
      <c r="B4539" s="322"/>
      <c r="C4539" s="323"/>
      <c r="D4539" s="323"/>
      <c r="E4539" s="311">
        <f t="shared" si="26"/>
        <v>0</v>
      </c>
      <c r="G4539" s="266"/>
      <c r="H4539" s="266"/>
    </row>
    <row r="4540" spans="1:8" s="311" customFormat="1" x14ac:dyDescent="0.2">
      <c r="A4540" s="314"/>
      <c r="B4540" s="322"/>
      <c r="C4540" s="323"/>
      <c r="D4540" s="323"/>
      <c r="E4540" s="311">
        <f t="shared" si="26"/>
        <v>0</v>
      </c>
      <c r="G4540" s="266"/>
      <c r="H4540" s="266"/>
    </row>
    <row r="4541" spans="1:8" s="311" customFormat="1" x14ac:dyDescent="0.2">
      <c r="A4541" s="314"/>
      <c r="B4541" s="322"/>
      <c r="C4541" s="323"/>
      <c r="D4541" s="323"/>
      <c r="E4541" s="311">
        <f t="shared" si="26"/>
        <v>0</v>
      </c>
      <c r="G4541" s="266"/>
      <c r="H4541" s="266"/>
    </row>
    <row r="4542" spans="1:8" s="311" customFormat="1" x14ac:dyDescent="0.2">
      <c r="A4542" s="314"/>
      <c r="B4542" s="322"/>
      <c r="C4542" s="323"/>
      <c r="D4542" s="323"/>
      <c r="E4542" s="311">
        <f t="shared" si="26"/>
        <v>0</v>
      </c>
      <c r="G4542" s="266"/>
      <c r="H4542" s="266"/>
    </row>
    <row r="4543" spans="1:8" s="311" customFormat="1" x14ac:dyDescent="0.2">
      <c r="A4543" s="314"/>
      <c r="B4543" s="322"/>
      <c r="C4543" s="323"/>
      <c r="D4543" s="323"/>
      <c r="E4543" s="311">
        <f t="shared" si="26"/>
        <v>0</v>
      </c>
      <c r="G4543" s="266"/>
      <c r="H4543" s="266"/>
    </row>
    <row r="4544" spans="1:8" s="311" customFormat="1" x14ac:dyDescent="0.2">
      <c r="A4544" s="314"/>
      <c r="B4544" s="322"/>
      <c r="C4544" s="323"/>
      <c r="D4544" s="323"/>
      <c r="E4544" s="311">
        <f t="shared" si="26"/>
        <v>0</v>
      </c>
      <c r="G4544" s="266"/>
      <c r="H4544" s="266"/>
    </row>
    <row r="4545" spans="1:8" s="311" customFormat="1" x14ac:dyDescent="0.2">
      <c r="A4545" s="314"/>
      <c r="B4545" s="322"/>
      <c r="C4545" s="323"/>
      <c r="D4545" s="323"/>
      <c r="E4545" s="311">
        <f t="shared" si="26"/>
        <v>0</v>
      </c>
      <c r="G4545" s="266"/>
      <c r="H4545" s="266"/>
    </row>
    <row r="4546" spans="1:8" s="311" customFormat="1" x14ac:dyDescent="0.2">
      <c r="A4546" s="314"/>
      <c r="B4546" s="322"/>
      <c r="C4546" s="323"/>
      <c r="D4546" s="323"/>
      <c r="E4546" s="311">
        <f t="shared" si="26"/>
        <v>0</v>
      </c>
      <c r="G4546" s="266"/>
      <c r="H4546" s="266"/>
    </row>
    <row r="4547" spans="1:8" s="311" customFormat="1" x14ac:dyDescent="0.2">
      <c r="A4547" s="314"/>
      <c r="B4547" s="322"/>
      <c r="C4547" s="323"/>
      <c r="D4547" s="323"/>
      <c r="E4547" s="311">
        <f t="shared" si="26"/>
        <v>0</v>
      </c>
      <c r="G4547" s="266"/>
      <c r="H4547" s="266"/>
    </row>
    <row r="4548" spans="1:8" s="311" customFormat="1" x14ac:dyDescent="0.2">
      <c r="A4548" s="314"/>
      <c r="B4548" s="322"/>
      <c r="C4548" s="323"/>
      <c r="D4548" s="323"/>
      <c r="E4548" s="311">
        <f t="shared" si="26"/>
        <v>0</v>
      </c>
      <c r="G4548" s="266"/>
      <c r="H4548" s="266"/>
    </row>
    <row r="4549" spans="1:8" s="311" customFormat="1" x14ac:dyDescent="0.2">
      <c r="A4549" s="314"/>
      <c r="B4549" s="322"/>
      <c r="C4549" s="323"/>
      <c r="D4549" s="323"/>
      <c r="E4549" s="311">
        <f t="shared" si="26"/>
        <v>0</v>
      </c>
      <c r="G4549" s="266"/>
      <c r="H4549" s="266"/>
    </row>
    <row r="4550" spans="1:8" s="311" customFormat="1" x14ac:dyDescent="0.2">
      <c r="A4550" s="314"/>
      <c r="B4550" s="322"/>
      <c r="C4550" s="323"/>
      <c r="D4550" s="323"/>
      <c r="E4550" s="311">
        <f t="shared" si="26"/>
        <v>0</v>
      </c>
      <c r="G4550" s="266"/>
      <c r="H4550" s="266"/>
    </row>
    <row r="4551" spans="1:8" s="311" customFormat="1" x14ac:dyDescent="0.2">
      <c r="A4551" s="314"/>
      <c r="B4551" s="322"/>
      <c r="C4551" s="323"/>
      <c r="D4551" s="323"/>
      <c r="E4551" s="311">
        <f t="shared" si="26"/>
        <v>0</v>
      </c>
      <c r="G4551" s="266"/>
      <c r="H4551" s="266"/>
    </row>
    <row r="4552" spans="1:8" s="311" customFormat="1" x14ac:dyDescent="0.2">
      <c r="A4552" s="314"/>
      <c r="B4552" s="322"/>
      <c r="C4552" s="323"/>
      <c r="D4552" s="323"/>
      <c r="E4552" s="311">
        <f t="shared" si="26"/>
        <v>0</v>
      </c>
      <c r="G4552" s="266"/>
      <c r="H4552" s="266"/>
    </row>
    <row r="4553" spans="1:8" s="311" customFormat="1" x14ac:dyDescent="0.2">
      <c r="A4553" s="314"/>
      <c r="B4553" s="322"/>
      <c r="C4553" s="323"/>
      <c r="D4553" s="323"/>
      <c r="E4553" s="311">
        <f t="shared" si="26"/>
        <v>0</v>
      </c>
      <c r="G4553" s="266"/>
      <c r="H4553" s="266"/>
    </row>
    <row r="4554" spans="1:8" s="311" customFormat="1" x14ac:dyDescent="0.2">
      <c r="A4554" s="314"/>
      <c r="B4554" s="322"/>
      <c r="C4554" s="323"/>
      <c r="D4554" s="323"/>
      <c r="E4554" s="311">
        <f t="shared" si="26"/>
        <v>0</v>
      </c>
      <c r="G4554" s="266"/>
      <c r="H4554" s="266"/>
    </row>
    <row r="4555" spans="1:8" s="311" customFormat="1" x14ac:dyDescent="0.2">
      <c r="A4555" s="314"/>
      <c r="B4555" s="322"/>
      <c r="C4555" s="323"/>
      <c r="D4555" s="323"/>
      <c r="E4555" s="311">
        <f t="shared" si="26"/>
        <v>0</v>
      </c>
      <c r="G4555" s="266"/>
      <c r="H4555" s="266"/>
    </row>
    <row r="4556" spans="1:8" s="311" customFormat="1" x14ac:dyDescent="0.2">
      <c r="A4556" s="314"/>
      <c r="B4556" s="322"/>
      <c r="C4556" s="323"/>
      <c r="D4556" s="323"/>
      <c r="E4556" s="311">
        <f t="shared" si="26"/>
        <v>0</v>
      </c>
      <c r="G4556" s="266"/>
      <c r="H4556" s="266"/>
    </row>
    <row r="4557" spans="1:8" s="311" customFormat="1" x14ac:dyDescent="0.2">
      <c r="A4557" s="314"/>
      <c r="B4557" s="322"/>
      <c r="C4557" s="323"/>
      <c r="D4557" s="323"/>
      <c r="E4557" s="311">
        <f t="shared" si="26"/>
        <v>0</v>
      </c>
      <c r="G4557" s="266"/>
      <c r="H4557" s="266"/>
    </row>
    <row r="4558" spans="1:8" s="311" customFormat="1" x14ac:dyDescent="0.2">
      <c r="A4558" s="314"/>
      <c r="B4558" s="322"/>
      <c r="C4558" s="323"/>
      <c r="D4558" s="323"/>
      <c r="E4558" s="311">
        <f t="shared" si="26"/>
        <v>0</v>
      </c>
      <c r="G4558" s="266"/>
      <c r="H4558" s="266"/>
    </row>
    <row r="4559" spans="1:8" s="311" customFormat="1" x14ac:dyDescent="0.2">
      <c r="A4559" s="314"/>
      <c r="B4559" s="322"/>
      <c r="C4559" s="323"/>
      <c r="D4559" s="323"/>
      <c r="E4559" s="311">
        <f t="shared" si="26"/>
        <v>0</v>
      </c>
      <c r="G4559" s="266"/>
      <c r="H4559" s="266"/>
    </row>
    <row r="4560" spans="1:8" s="311" customFormat="1" x14ac:dyDescent="0.2">
      <c r="A4560" s="314"/>
      <c r="B4560" s="322"/>
      <c r="C4560" s="323"/>
      <c r="D4560" s="323"/>
      <c r="E4560" s="311">
        <f t="shared" si="26"/>
        <v>0</v>
      </c>
      <c r="G4560" s="266"/>
      <c r="H4560" s="266"/>
    </row>
    <row r="4561" spans="1:8" s="311" customFormat="1" x14ac:dyDescent="0.2">
      <c r="A4561" s="314"/>
      <c r="B4561" s="322"/>
      <c r="C4561" s="323"/>
      <c r="D4561" s="323"/>
      <c r="E4561" s="311">
        <f t="shared" si="26"/>
        <v>0</v>
      </c>
      <c r="G4561" s="266"/>
      <c r="H4561" s="266"/>
    </row>
    <row r="4562" spans="1:8" s="311" customFormat="1" x14ac:dyDescent="0.2">
      <c r="A4562" s="314"/>
      <c r="B4562" s="322"/>
      <c r="C4562" s="323"/>
      <c r="D4562" s="323"/>
      <c r="E4562" s="311">
        <f t="shared" si="26"/>
        <v>0</v>
      </c>
      <c r="G4562" s="266"/>
      <c r="H4562" s="266"/>
    </row>
    <row r="4563" spans="1:8" s="311" customFormat="1" x14ac:dyDescent="0.2">
      <c r="A4563" s="314"/>
      <c r="B4563" s="322"/>
      <c r="C4563" s="323"/>
      <c r="D4563" s="323"/>
      <c r="E4563" s="311">
        <f t="shared" si="26"/>
        <v>0</v>
      </c>
      <c r="G4563" s="266"/>
      <c r="H4563" s="266"/>
    </row>
    <row r="4564" spans="1:8" s="311" customFormat="1" x14ac:dyDescent="0.2">
      <c r="A4564" s="314"/>
      <c r="B4564" s="322"/>
      <c r="C4564" s="323"/>
      <c r="D4564" s="323"/>
      <c r="E4564" s="311">
        <f t="shared" si="26"/>
        <v>0</v>
      </c>
      <c r="G4564" s="266"/>
      <c r="H4564" s="266"/>
    </row>
    <row r="4565" spans="1:8" s="311" customFormat="1" x14ac:dyDescent="0.2">
      <c r="A4565" s="314"/>
      <c r="B4565" s="322"/>
      <c r="C4565" s="323"/>
      <c r="D4565" s="323"/>
      <c r="E4565" s="311">
        <f t="shared" si="26"/>
        <v>0</v>
      </c>
      <c r="G4565" s="266"/>
      <c r="H4565" s="266"/>
    </row>
    <row r="4566" spans="1:8" s="311" customFormat="1" x14ac:dyDescent="0.2">
      <c r="A4566" s="314"/>
      <c r="B4566" s="322"/>
      <c r="C4566" s="323"/>
      <c r="D4566" s="323"/>
      <c r="E4566" s="311">
        <f t="shared" si="26"/>
        <v>0</v>
      </c>
      <c r="G4566" s="266"/>
      <c r="H4566" s="266"/>
    </row>
    <row r="4567" spans="1:8" s="311" customFormat="1" x14ac:dyDescent="0.2">
      <c r="A4567" s="314"/>
      <c r="B4567" s="322"/>
      <c r="C4567" s="323"/>
      <c r="D4567" s="323"/>
      <c r="E4567" s="311">
        <f t="shared" si="26"/>
        <v>0</v>
      </c>
      <c r="G4567" s="266"/>
      <c r="H4567" s="266"/>
    </row>
    <row r="4568" spans="1:8" s="311" customFormat="1" x14ac:dyDescent="0.2">
      <c r="A4568" s="314"/>
      <c r="B4568" s="322"/>
      <c r="C4568" s="323"/>
      <c r="D4568" s="323"/>
      <c r="E4568" s="311">
        <f t="shared" ref="E4568:E4631" si="27">F4568*C4568</f>
        <v>0</v>
      </c>
      <c r="G4568" s="266"/>
      <c r="H4568" s="266"/>
    </row>
    <row r="4569" spans="1:8" s="311" customFormat="1" x14ac:dyDescent="0.2">
      <c r="A4569" s="314"/>
      <c r="B4569" s="322"/>
      <c r="C4569" s="323"/>
      <c r="D4569" s="323"/>
      <c r="E4569" s="311">
        <f t="shared" si="27"/>
        <v>0</v>
      </c>
      <c r="G4569" s="266"/>
      <c r="H4569" s="266"/>
    </row>
    <row r="4570" spans="1:8" s="311" customFormat="1" x14ac:dyDescent="0.2">
      <c r="A4570" s="314"/>
      <c r="B4570" s="322"/>
      <c r="C4570" s="323"/>
      <c r="D4570" s="323"/>
      <c r="E4570" s="311">
        <f t="shared" si="27"/>
        <v>0</v>
      </c>
      <c r="G4570" s="266"/>
      <c r="H4570" s="266"/>
    </row>
    <row r="4571" spans="1:8" s="311" customFormat="1" x14ac:dyDescent="0.2">
      <c r="A4571" s="314"/>
      <c r="B4571" s="322"/>
      <c r="C4571" s="323"/>
      <c r="D4571" s="323"/>
      <c r="E4571" s="311">
        <f t="shared" si="27"/>
        <v>0</v>
      </c>
      <c r="G4571" s="266"/>
      <c r="H4571" s="266"/>
    </row>
    <row r="4572" spans="1:8" s="311" customFormat="1" x14ac:dyDescent="0.2">
      <c r="A4572" s="314"/>
      <c r="B4572" s="322"/>
      <c r="C4572" s="323"/>
      <c r="D4572" s="323"/>
      <c r="E4572" s="311">
        <f t="shared" si="27"/>
        <v>0</v>
      </c>
      <c r="G4572" s="266"/>
      <c r="H4572" s="266"/>
    </row>
    <row r="4573" spans="1:8" s="311" customFormat="1" x14ac:dyDescent="0.2">
      <c r="A4573" s="314"/>
      <c r="B4573" s="322"/>
      <c r="C4573" s="323"/>
      <c r="D4573" s="323"/>
      <c r="E4573" s="311">
        <f t="shared" si="27"/>
        <v>0</v>
      </c>
      <c r="G4573" s="266"/>
      <c r="H4573" s="266"/>
    </row>
    <row r="4574" spans="1:8" s="311" customFormat="1" x14ac:dyDescent="0.2">
      <c r="A4574" s="314"/>
      <c r="B4574" s="322"/>
      <c r="C4574" s="323"/>
      <c r="D4574" s="323"/>
      <c r="E4574" s="311">
        <f t="shared" si="27"/>
        <v>0</v>
      </c>
      <c r="G4574" s="266"/>
      <c r="H4574" s="266"/>
    </row>
    <row r="4575" spans="1:8" s="311" customFormat="1" x14ac:dyDescent="0.2">
      <c r="A4575" s="314"/>
      <c r="B4575" s="322"/>
      <c r="C4575" s="323"/>
      <c r="D4575" s="323"/>
      <c r="E4575" s="311">
        <f t="shared" si="27"/>
        <v>0</v>
      </c>
      <c r="G4575" s="266"/>
      <c r="H4575" s="266"/>
    </row>
    <row r="4576" spans="1:8" s="311" customFormat="1" x14ac:dyDescent="0.2">
      <c r="A4576" s="314"/>
      <c r="B4576" s="322"/>
      <c r="C4576" s="323"/>
      <c r="D4576" s="323"/>
      <c r="E4576" s="311">
        <f t="shared" si="27"/>
        <v>0</v>
      </c>
      <c r="G4576" s="266"/>
      <c r="H4576" s="266"/>
    </row>
    <row r="4577" spans="1:8" s="311" customFormat="1" x14ac:dyDescent="0.2">
      <c r="A4577" s="314"/>
      <c r="B4577" s="322"/>
      <c r="C4577" s="323"/>
      <c r="D4577" s="323"/>
      <c r="E4577" s="311">
        <f t="shared" si="27"/>
        <v>0</v>
      </c>
      <c r="G4577" s="266"/>
      <c r="H4577" s="266"/>
    </row>
    <row r="4578" spans="1:8" s="311" customFormat="1" x14ac:dyDescent="0.2">
      <c r="A4578" s="314"/>
      <c r="B4578" s="322"/>
      <c r="C4578" s="323"/>
      <c r="D4578" s="323"/>
      <c r="E4578" s="311">
        <f t="shared" si="27"/>
        <v>0</v>
      </c>
      <c r="G4578" s="266"/>
      <c r="H4578" s="266"/>
    </row>
    <row r="4579" spans="1:8" s="311" customFormat="1" x14ac:dyDescent="0.2">
      <c r="A4579" s="314"/>
      <c r="B4579" s="322"/>
      <c r="C4579" s="323"/>
      <c r="D4579" s="323"/>
      <c r="E4579" s="311">
        <f t="shared" si="27"/>
        <v>0</v>
      </c>
      <c r="G4579" s="266"/>
      <c r="H4579" s="266"/>
    </row>
    <row r="4580" spans="1:8" s="311" customFormat="1" x14ac:dyDescent="0.2">
      <c r="A4580" s="314"/>
      <c r="B4580" s="322"/>
      <c r="C4580" s="323"/>
      <c r="D4580" s="323"/>
      <c r="E4580" s="311">
        <f t="shared" si="27"/>
        <v>0</v>
      </c>
      <c r="G4580" s="266"/>
      <c r="H4580" s="266"/>
    </row>
    <row r="4581" spans="1:8" s="311" customFormat="1" x14ac:dyDescent="0.2">
      <c r="A4581" s="314"/>
      <c r="B4581" s="322"/>
      <c r="C4581" s="323"/>
      <c r="D4581" s="323"/>
      <c r="E4581" s="311">
        <f t="shared" si="27"/>
        <v>0</v>
      </c>
      <c r="G4581" s="266"/>
      <c r="H4581" s="266"/>
    </row>
    <row r="4582" spans="1:8" s="311" customFormat="1" x14ac:dyDescent="0.2">
      <c r="A4582" s="314"/>
      <c r="B4582" s="322"/>
      <c r="C4582" s="323"/>
      <c r="D4582" s="323"/>
      <c r="E4582" s="311">
        <f t="shared" si="27"/>
        <v>0</v>
      </c>
      <c r="G4582" s="266"/>
      <c r="H4582" s="266"/>
    </row>
    <row r="4583" spans="1:8" s="311" customFormat="1" x14ac:dyDescent="0.2">
      <c r="A4583" s="314"/>
      <c r="B4583" s="322"/>
      <c r="C4583" s="323"/>
      <c r="D4583" s="323"/>
      <c r="E4583" s="311">
        <f t="shared" si="27"/>
        <v>0</v>
      </c>
      <c r="G4583" s="266"/>
      <c r="H4583" s="266"/>
    </row>
    <row r="4584" spans="1:8" s="311" customFormat="1" x14ac:dyDescent="0.2">
      <c r="A4584" s="314"/>
      <c r="B4584" s="322"/>
      <c r="C4584" s="323"/>
      <c r="D4584" s="323"/>
      <c r="E4584" s="311">
        <f t="shared" si="27"/>
        <v>0</v>
      </c>
      <c r="G4584" s="266"/>
      <c r="H4584" s="266"/>
    </row>
    <row r="4585" spans="1:8" s="311" customFormat="1" x14ac:dyDescent="0.2">
      <c r="A4585" s="314"/>
      <c r="B4585" s="322"/>
      <c r="C4585" s="323"/>
      <c r="D4585" s="323"/>
      <c r="E4585" s="311">
        <f t="shared" si="27"/>
        <v>0</v>
      </c>
      <c r="G4585" s="266"/>
      <c r="H4585" s="266"/>
    </row>
    <row r="4586" spans="1:8" s="311" customFormat="1" x14ac:dyDescent="0.2">
      <c r="A4586" s="314"/>
      <c r="B4586" s="322"/>
      <c r="C4586" s="323"/>
      <c r="D4586" s="323"/>
      <c r="E4586" s="311">
        <f t="shared" si="27"/>
        <v>0</v>
      </c>
      <c r="G4586" s="266"/>
      <c r="H4586" s="266"/>
    </row>
    <row r="4587" spans="1:8" s="311" customFormat="1" x14ac:dyDescent="0.2">
      <c r="A4587" s="314"/>
      <c r="B4587" s="322"/>
      <c r="C4587" s="323"/>
      <c r="D4587" s="323"/>
      <c r="E4587" s="311">
        <f t="shared" si="27"/>
        <v>0</v>
      </c>
      <c r="G4587" s="266"/>
      <c r="H4587" s="266"/>
    </row>
    <row r="4588" spans="1:8" s="311" customFormat="1" x14ac:dyDescent="0.2">
      <c r="A4588" s="314"/>
      <c r="B4588" s="322"/>
      <c r="C4588" s="323"/>
      <c r="D4588" s="323"/>
      <c r="E4588" s="311">
        <f t="shared" si="27"/>
        <v>0</v>
      </c>
      <c r="G4588" s="266"/>
      <c r="H4588" s="266"/>
    </row>
    <row r="4589" spans="1:8" s="311" customFormat="1" x14ac:dyDescent="0.2">
      <c r="A4589" s="314"/>
      <c r="B4589" s="322"/>
      <c r="C4589" s="323"/>
      <c r="D4589" s="323"/>
      <c r="E4589" s="311">
        <f t="shared" si="27"/>
        <v>0</v>
      </c>
      <c r="G4589" s="266"/>
      <c r="H4589" s="266"/>
    </row>
    <row r="4590" spans="1:8" s="311" customFormat="1" x14ac:dyDescent="0.2">
      <c r="A4590" s="314"/>
      <c r="B4590" s="322"/>
      <c r="C4590" s="323"/>
      <c r="D4590" s="323"/>
      <c r="E4590" s="311">
        <f t="shared" si="27"/>
        <v>0</v>
      </c>
      <c r="G4590" s="266"/>
      <c r="H4590" s="266"/>
    </row>
    <row r="4591" spans="1:8" s="311" customFormat="1" x14ac:dyDescent="0.2">
      <c r="A4591" s="314"/>
      <c r="B4591" s="322"/>
      <c r="C4591" s="323"/>
      <c r="D4591" s="323"/>
      <c r="E4591" s="311">
        <f t="shared" si="27"/>
        <v>0</v>
      </c>
      <c r="G4591" s="266"/>
      <c r="H4591" s="266"/>
    </row>
    <row r="4592" spans="1:8" s="311" customFormat="1" x14ac:dyDescent="0.2">
      <c r="A4592" s="314"/>
      <c r="B4592" s="322"/>
      <c r="C4592" s="323"/>
      <c r="D4592" s="323"/>
      <c r="E4592" s="311">
        <f t="shared" si="27"/>
        <v>0</v>
      </c>
      <c r="G4592" s="266"/>
      <c r="H4592" s="266"/>
    </row>
    <row r="4593" spans="1:8" s="311" customFormat="1" x14ac:dyDescent="0.2">
      <c r="A4593" s="314"/>
      <c r="B4593" s="322"/>
      <c r="C4593" s="323"/>
      <c r="D4593" s="323"/>
      <c r="E4593" s="311">
        <f t="shared" si="27"/>
        <v>0</v>
      </c>
      <c r="G4593" s="266"/>
      <c r="H4593" s="266"/>
    </row>
    <row r="4594" spans="1:8" s="311" customFormat="1" x14ac:dyDescent="0.2">
      <c r="A4594" s="314"/>
      <c r="B4594" s="322"/>
      <c r="C4594" s="323"/>
      <c r="D4594" s="323"/>
      <c r="E4594" s="311">
        <f t="shared" si="27"/>
        <v>0</v>
      </c>
      <c r="G4594" s="266"/>
      <c r="H4594" s="266"/>
    </row>
    <row r="4595" spans="1:8" s="311" customFormat="1" x14ac:dyDescent="0.2">
      <c r="A4595" s="314"/>
      <c r="B4595" s="322"/>
      <c r="C4595" s="323"/>
      <c r="D4595" s="323"/>
      <c r="E4595" s="311">
        <f t="shared" si="27"/>
        <v>0</v>
      </c>
      <c r="G4595" s="266"/>
      <c r="H4595" s="266"/>
    </row>
    <row r="4596" spans="1:8" s="311" customFormat="1" x14ac:dyDescent="0.2">
      <c r="A4596" s="314"/>
      <c r="B4596" s="322"/>
      <c r="C4596" s="323"/>
      <c r="D4596" s="323"/>
      <c r="E4596" s="311">
        <f t="shared" si="27"/>
        <v>0</v>
      </c>
      <c r="G4596" s="266"/>
      <c r="H4596" s="266"/>
    </row>
    <row r="4597" spans="1:8" s="311" customFormat="1" x14ac:dyDescent="0.2">
      <c r="A4597" s="314"/>
      <c r="B4597" s="322"/>
      <c r="C4597" s="323"/>
      <c r="D4597" s="323"/>
      <c r="E4597" s="311">
        <f t="shared" si="27"/>
        <v>0</v>
      </c>
      <c r="G4597" s="266"/>
      <c r="H4597" s="266"/>
    </row>
    <row r="4598" spans="1:8" s="311" customFormat="1" x14ac:dyDescent="0.2">
      <c r="A4598" s="314"/>
      <c r="B4598" s="322"/>
      <c r="C4598" s="323"/>
      <c r="D4598" s="323"/>
      <c r="E4598" s="311">
        <f t="shared" si="27"/>
        <v>0</v>
      </c>
      <c r="G4598" s="266"/>
      <c r="H4598" s="266"/>
    </row>
    <row r="4599" spans="1:8" s="311" customFormat="1" x14ac:dyDescent="0.2">
      <c r="A4599" s="314"/>
      <c r="B4599" s="322"/>
      <c r="C4599" s="323"/>
      <c r="D4599" s="323"/>
      <c r="E4599" s="311">
        <f t="shared" si="27"/>
        <v>0</v>
      </c>
      <c r="G4599" s="266"/>
      <c r="H4599" s="266"/>
    </row>
    <row r="4600" spans="1:8" s="311" customFormat="1" x14ac:dyDescent="0.2">
      <c r="A4600" s="314"/>
      <c r="B4600" s="322"/>
      <c r="C4600" s="323"/>
      <c r="D4600" s="323"/>
      <c r="E4600" s="311">
        <f t="shared" si="27"/>
        <v>0</v>
      </c>
      <c r="G4600" s="266"/>
      <c r="H4600" s="266"/>
    </row>
    <row r="4601" spans="1:8" s="311" customFormat="1" x14ac:dyDescent="0.2">
      <c r="A4601" s="314"/>
      <c r="B4601" s="322"/>
      <c r="C4601" s="323"/>
      <c r="D4601" s="323"/>
      <c r="E4601" s="311">
        <f t="shared" si="27"/>
        <v>0</v>
      </c>
      <c r="G4601" s="266"/>
      <c r="H4601" s="266"/>
    </row>
    <row r="4602" spans="1:8" s="311" customFormat="1" x14ac:dyDescent="0.2">
      <c r="A4602" s="314"/>
      <c r="B4602" s="322"/>
      <c r="C4602" s="323"/>
      <c r="D4602" s="323"/>
      <c r="E4602" s="311">
        <f t="shared" si="27"/>
        <v>0</v>
      </c>
      <c r="G4602" s="266"/>
      <c r="H4602" s="266"/>
    </row>
    <row r="4603" spans="1:8" s="311" customFormat="1" x14ac:dyDescent="0.2">
      <c r="A4603" s="314"/>
      <c r="B4603" s="322"/>
      <c r="C4603" s="323"/>
      <c r="D4603" s="323"/>
      <c r="E4603" s="311">
        <f t="shared" si="27"/>
        <v>0</v>
      </c>
      <c r="G4603" s="266"/>
      <c r="H4603" s="266"/>
    </row>
    <row r="4604" spans="1:8" s="311" customFormat="1" x14ac:dyDescent="0.2">
      <c r="A4604" s="314"/>
      <c r="B4604" s="322"/>
      <c r="C4604" s="323"/>
      <c r="D4604" s="323"/>
      <c r="E4604" s="311">
        <f t="shared" si="27"/>
        <v>0</v>
      </c>
      <c r="G4604" s="266"/>
      <c r="H4604" s="266"/>
    </row>
    <row r="4605" spans="1:8" s="311" customFormat="1" x14ac:dyDescent="0.2">
      <c r="A4605" s="314"/>
      <c r="B4605" s="322"/>
      <c r="C4605" s="323"/>
      <c r="D4605" s="323"/>
      <c r="E4605" s="311">
        <f t="shared" si="27"/>
        <v>0</v>
      </c>
      <c r="G4605" s="266"/>
      <c r="H4605" s="266"/>
    </row>
    <row r="4606" spans="1:8" s="311" customFormat="1" x14ac:dyDescent="0.2">
      <c r="A4606" s="314"/>
      <c r="B4606" s="322"/>
      <c r="C4606" s="323"/>
      <c r="D4606" s="323"/>
      <c r="E4606" s="311">
        <f t="shared" si="27"/>
        <v>0</v>
      </c>
      <c r="G4606" s="266"/>
      <c r="H4606" s="266"/>
    </row>
    <row r="4607" spans="1:8" s="311" customFormat="1" x14ac:dyDescent="0.2">
      <c r="A4607" s="314"/>
      <c r="B4607" s="322"/>
      <c r="C4607" s="323"/>
      <c r="D4607" s="323"/>
      <c r="E4607" s="311">
        <f t="shared" si="27"/>
        <v>0</v>
      </c>
      <c r="G4607" s="266"/>
      <c r="H4607" s="266"/>
    </row>
    <row r="4608" spans="1:8" s="311" customFormat="1" x14ac:dyDescent="0.2">
      <c r="A4608" s="314"/>
      <c r="B4608" s="322"/>
      <c r="C4608" s="323"/>
      <c r="D4608" s="323"/>
      <c r="E4608" s="311">
        <f t="shared" si="27"/>
        <v>0</v>
      </c>
      <c r="G4608" s="266"/>
      <c r="H4608" s="266"/>
    </row>
    <row r="4609" spans="1:8" s="311" customFormat="1" x14ac:dyDescent="0.2">
      <c r="A4609" s="314"/>
      <c r="B4609" s="322"/>
      <c r="C4609" s="323"/>
      <c r="D4609" s="323"/>
      <c r="E4609" s="311">
        <f t="shared" si="27"/>
        <v>0</v>
      </c>
      <c r="G4609" s="266"/>
      <c r="H4609" s="266"/>
    </row>
    <row r="4610" spans="1:8" s="311" customFormat="1" x14ac:dyDescent="0.2">
      <c r="A4610" s="314"/>
      <c r="B4610" s="322"/>
      <c r="C4610" s="323"/>
      <c r="D4610" s="323"/>
      <c r="E4610" s="311">
        <f t="shared" si="27"/>
        <v>0</v>
      </c>
      <c r="G4610" s="266"/>
      <c r="H4610" s="266"/>
    </row>
    <row r="4611" spans="1:8" s="311" customFormat="1" x14ac:dyDescent="0.2">
      <c r="A4611" s="314"/>
      <c r="B4611" s="322"/>
      <c r="C4611" s="323"/>
      <c r="D4611" s="323"/>
      <c r="E4611" s="311">
        <f t="shared" si="27"/>
        <v>0</v>
      </c>
      <c r="G4611" s="266"/>
      <c r="H4611" s="266"/>
    </row>
    <row r="4612" spans="1:8" s="311" customFormat="1" x14ac:dyDescent="0.2">
      <c r="A4612" s="314"/>
      <c r="B4612" s="322"/>
      <c r="C4612" s="323"/>
      <c r="D4612" s="323"/>
      <c r="E4612" s="311">
        <f t="shared" si="27"/>
        <v>0</v>
      </c>
      <c r="G4612" s="266"/>
      <c r="H4612" s="266"/>
    </row>
    <row r="4613" spans="1:8" s="311" customFormat="1" x14ac:dyDescent="0.2">
      <c r="A4613" s="314"/>
      <c r="B4613" s="322"/>
      <c r="C4613" s="323"/>
      <c r="D4613" s="323"/>
      <c r="E4613" s="311">
        <f t="shared" si="27"/>
        <v>0</v>
      </c>
      <c r="G4613" s="266"/>
      <c r="H4613" s="266"/>
    </row>
    <row r="4614" spans="1:8" s="311" customFormat="1" x14ac:dyDescent="0.2">
      <c r="A4614" s="314"/>
      <c r="B4614" s="322"/>
      <c r="C4614" s="323"/>
      <c r="D4614" s="323"/>
      <c r="E4614" s="311">
        <f t="shared" si="27"/>
        <v>0</v>
      </c>
      <c r="G4614" s="266"/>
      <c r="H4614" s="266"/>
    </row>
    <row r="4615" spans="1:8" s="311" customFormat="1" x14ac:dyDescent="0.2">
      <c r="A4615" s="314"/>
      <c r="B4615" s="322"/>
      <c r="C4615" s="323"/>
      <c r="D4615" s="323"/>
      <c r="E4615" s="311">
        <f t="shared" si="27"/>
        <v>0</v>
      </c>
      <c r="G4615" s="266"/>
      <c r="H4615" s="266"/>
    </row>
    <row r="4616" spans="1:8" s="311" customFormat="1" x14ac:dyDescent="0.2">
      <c r="A4616" s="314"/>
      <c r="B4616" s="322"/>
      <c r="C4616" s="323"/>
      <c r="D4616" s="323"/>
      <c r="E4616" s="311">
        <f t="shared" si="27"/>
        <v>0</v>
      </c>
      <c r="G4616" s="266"/>
      <c r="H4616" s="266"/>
    </row>
    <row r="4617" spans="1:8" s="311" customFormat="1" x14ac:dyDescent="0.2">
      <c r="A4617" s="314"/>
      <c r="B4617" s="322"/>
      <c r="C4617" s="323"/>
      <c r="D4617" s="323"/>
      <c r="E4617" s="311">
        <f t="shared" si="27"/>
        <v>0</v>
      </c>
      <c r="G4617" s="266"/>
      <c r="H4617" s="266"/>
    </row>
    <row r="4618" spans="1:8" s="311" customFormat="1" x14ac:dyDescent="0.2">
      <c r="A4618" s="314"/>
      <c r="B4618" s="322"/>
      <c r="C4618" s="323"/>
      <c r="D4618" s="323"/>
      <c r="E4618" s="311">
        <f t="shared" si="27"/>
        <v>0</v>
      </c>
      <c r="G4618" s="266"/>
      <c r="H4618" s="266"/>
    </row>
    <row r="4619" spans="1:8" s="311" customFormat="1" x14ac:dyDescent="0.2">
      <c r="A4619" s="314"/>
      <c r="B4619" s="322"/>
      <c r="C4619" s="323"/>
      <c r="D4619" s="323"/>
      <c r="E4619" s="311">
        <f t="shared" si="27"/>
        <v>0</v>
      </c>
      <c r="G4619" s="266"/>
      <c r="H4619" s="266"/>
    </row>
    <row r="4620" spans="1:8" s="311" customFormat="1" x14ac:dyDescent="0.2">
      <c r="A4620" s="314"/>
      <c r="B4620" s="322"/>
      <c r="C4620" s="323"/>
      <c r="D4620" s="323"/>
      <c r="E4620" s="311">
        <f t="shared" si="27"/>
        <v>0</v>
      </c>
      <c r="G4620" s="266"/>
      <c r="H4620" s="266"/>
    </row>
    <row r="4621" spans="1:8" s="311" customFormat="1" x14ac:dyDescent="0.2">
      <c r="A4621" s="314"/>
      <c r="B4621" s="322"/>
      <c r="C4621" s="323"/>
      <c r="D4621" s="323"/>
      <c r="E4621" s="311">
        <f t="shared" si="27"/>
        <v>0</v>
      </c>
      <c r="G4621" s="266"/>
      <c r="H4621" s="266"/>
    </row>
    <row r="4622" spans="1:8" s="311" customFormat="1" x14ac:dyDescent="0.2">
      <c r="A4622" s="314"/>
      <c r="B4622" s="322"/>
      <c r="C4622" s="323"/>
      <c r="D4622" s="323"/>
      <c r="E4622" s="311">
        <f t="shared" si="27"/>
        <v>0</v>
      </c>
      <c r="G4622" s="266"/>
      <c r="H4622" s="266"/>
    </row>
    <row r="4623" spans="1:8" s="311" customFormat="1" x14ac:dyDescent="0.2">
      <c r="A4623" s="314"/>
      <c r="B4623" s="322"/>
      <c r="C4623" s="323"/>
      <c r="D4623" s="323"/>
      <c r="E4623" s="311">
        <f t="shared" si="27"/>
        <v>0</v>
      </c>
      <c r="G4623" s="266"/>
      <c r="H4623" s="266"/>
    </row>
    <row r="4624" spans="1:8" s="311" customFormat="1" x14ac:dyDescent="0.2">
      <c r="A4624" s="314"/>
      <c r="B4624" s="322"/>
      <c r="C4624" s="323"/>
      <c r="D4624" s="323"/>
      <c r="E4624" s="311">
        <f t="shared" si="27"/>
        <v>0</v>
      </c>
      <c r="G4624" s="266"/>
      <c r="H4624" s="266"/>
    </row>
    <row r="4625" spans="1:8" s="311" customFormat="1" x14ac:dyDescent="0.2">
      <c r="A4625" s="314"/>
      <c r="B4625" s="322"/>
      <c r="C4625" s="323"/>
      <c r="D4625" s="323"/>
      <c r="E4625" s="311">
        <f t="shared" si="27"/>
        <v>0</v>
      </c>
      <c r="G4625" s="266"/>
      <c r="H4625" s="266"/>
    </row>
    <row r="4626" spans="1:8" s="311" customFormat="1" x14ac:dyDescent="0.2">
      <c r="A4626" s="314"/>
      <c r="B4626" s="322"/>
      <c r="C4626" s="323"/>
      <c r="D4626" s="323"/>
      <c r="E4626" s="311">
        <f t="shared" si="27"/>
        <v>0</v>
      </c>
      <c r="G4626" s="266"/>
      <c r="H4626" s="266"/>
    </row>
    <row r="4627" spans="1:8" s="311" customFormat="1" x14ac:dyDescent="0.2">
      <c r="A4627" s="314"/>
      <c r="B4627" s="322"/>
      <c r="C4627" s="323"/>
      <c r="D4627" s="323"/>
      <c r="E4627" s="311">
        <f t="shared" si="27"/>
        <v>0</v>
      </c>
      <c r="G4627" s="266"/>
      <c r="H4627" s="266"/>
    </row>
    <row r="4628" spans="1:8" s="311" customFormat="1" x14ac:dyDescent="0.2">
      <c r="A4628" s="314"/>
      <c r="B4628" s="322"/>
      <c r="C4628" s="323"/>
      <c r="D4628" s="323"/>
      <c r="E4628" s="311">
        <f t="shared" si="27"/>
        <v>0</v>
      </c>
      <c r="G4628" s="266"/>
      <c r="H4628" s="266"/>
    </row>
    <row r="4629" spans="1:8" s="311" customFormat="1" x14ac:dyDescent="0.2">
      <c r="A4629" s="314"/>
      <c r="B4629" s="322"/>
      <c r="C4629" s="323"/>
      <c r="D4629" s="323"/>
      <c r="E4629" s="311">
        <f t="shared" si="27"/>
        <v>0</v>
      </c>
      <c r="G4629" s="266"/>
      <c r="H4629" s="266"/>
    </row>
    <row r="4630" spans="1:8" s="311" customFormat="1" x14ac:dyDescent="0.2">
      <c r="A4630" s="314"/>
      <c r="B4630" s="322"/>
      <c r="C4630" s="323"/>
      <c r="D4630" s="323"/>
      <c r="E4630" s="311">
        <f t="shared" si="27"/>
        <v>0</v>
      </c>
      <c r="G4630" s="266"/>
      <c r="H4630" s="266"/>
    </row>
    <row r="4631" spans="1:8" s="311" customFormat="1" x14ac:dyDescent="0.2">
      <c r="A4631" s="314"/>
      <c r="B4631" s="322"/>
      <c r="C4631" s="323"/>
      <c r="D4631" s="323"/>
      <c r="E4631" s="311">
        <f t="shared" si="27"/>
        <v>0</v>
      </c>
      <c r="G4631" s="266"/>
      <c r="H4631" s="266"/>
    </row>
    <row r="4632" spans="1:8" s="311" customFormat="1" x14ac:dyDescent="0.2">
      <c r="A4632" s="314"/>
      <c r="B4632" s="322"/>
      <c r="C4632" s="323"/>
      <c r="D4632" s="323"/>
      <c r="E4632" s="311">
        <f t="shared" ref="E4632:E4695" si="28">F4632*C4632</f>
        <v>0</v>
      </c>
      <c r="G4632" s="266"/>
      <c r="H4632" s="266"/>
    </row>
    <row r="4633" spans="1:8" s="311" customFormat="1" x14ac:dyDescent="0.2">
      <c r="A4633" s="314"/>
      <c r="B4633" s="322"/>
      <c r="C4633" s="323"/>
      <c r="D4633" s="323"/>
      <c r="E4633" s="311">
        <f t="shared" si="28"/>
        <v>0</v>
      </c>
      <c r="G4633" s="266"/>
      <c r="H4633" s="266"/>
    </row>
    <row r="4634" spans="1:8" s="311" customFormat="1" x14ac:dyDescent="0.2">
      <c r="A4634" s="314"/>
      <c r="B4634" s="322"/>
      <c r="C4634" s="323"/>
      <c r="D4634" s="323"/>
      <c r="E4634" s="311">
        <f t="shared" si="28"/>
        <v>0</v>
      </c>
      <c r="G4634" s="266"/>
      <c r="H4634" s="266"/>
    </row>
    <row r="4635" spans="1:8" s="311" customFormat="1" x14ac:dyDescent="0.2">
      <c r="A4635" s="314"/>
      <c r="B4635" s="322"/>
      <c r="C4635" s="323"/>
      <c r="D4635" s="323"/>
      <c r="E4635" s="311">
        <f t="shared" si="28"/>
        <v>0</v>
      </c>
      <c r="G4635" s="266"/>
      <c r="H4635" s="266"/>
    </row>
    <row r="4636" spans="1:8" s="311" customFormat="1" x14ac:dyDescent="0.2">
      <c r="A4636" s="314"/>
      <c r="B4636" s="322"/>
      <c r="C4636" s="323"/>
      <c r="D4636" s="323"/>
      <c r="E4636" s="311">
        <f t="shared" si="28"/>
        <v>0</v>
      </c>
      <c r="G4636" s="266"/>
      <c r="H4636" s="266"/>
    </row>
    <row r="4637" spans="1:8" s="311" customFormat="1" x14ac:dyDescent="0.2">
      <c r="A4637" s="314"/>
      <c r="B4637" s="322"/>
      <c r="C4637" s="323"/>
      <c r="D4637" s="323"/>
      <c r="E4637" s="311">
        <f t="shared" si="28"/>
        <v>0</v>
      </c>
      <c r="G4637" s="266"/>
      <c r="H4637" s="266"/>
    </row>
    <row r="4638" spans="1:8" s="311" customFormat="1" x14ac:dyDescent="0.2">
      <c r="A4638" s="314"/>
      <c r="B4638" s="322"/>
      <c r="C4638" s="323"/>
      <c r="D4638" s="323"/>
      <c r="E4638" s="311">
        <f t="shared" si="28"/>
        <v>0</v>
      </c>
      <c r="G4638" s="266"/>
      <c r="H4638" s="266"/>
    </row>
    <row r="4639" spans="1:8" s="311" customFormat="1" x14ac:dyDescent="0.2">
      <c r="A4639" s="314"/>
      <c r="B4639" s="322"/>
      <c r="C4639" s="323"/>
      <c r="D4639" s="323"/>
      <c r="E4639" s="311">
        <f t="shared" si="28"/>
        <v>0</v>
      </c>
      <c r="G4639" s="266"/>
      <c r="H4639" s="266"/>
    </row>
    <row r="4640" spans="1:8" s="311" customFormat="1" x14ac:dyDescent="0.2">
      <c r="A4640" s="314"/>
      <c r="B4640" s="322"/>
      <c r="C4640" s="323"/>
      <c r="D4640" s="323"/>
      <c r="E4640" s="311">
        <f t="shared" si="28"/>
        <v>0</v>
      </c>
      <c r="G4640" s="266"/>
      <c r="H4640" s="266"/>
    </row>
    <row r="4641" spans="1:8" s="311" customFormat="1" x14ac:dyDescent="0.2">
      <c r="A4641" s="314"/>
      <c r="B4641" s="322"/>
      <c r="C4641" s="323"/>
      <c r="D4641" s="323"/>
      <c r="E4641" s="311">
        <f t="shared" si="28"/>
        <v>0</v>
      </c>
      <c r="G4641" s="266"/>
      <c r="H4641" s="266"/>
    </row>
    <row r="4642" spans="1:8" s="311" customFormat="1" x14ac:dyDescent="0.2">
      <c r="A4642" s="314"/>
      <c r="B4642" s="322"/>
      <c r="C4642" s="323"/>
      <c r="D4642" s="323"/>
      <c r="E4642" s="311">
        <f t="shared" si="28"/>
        <v>0</v>
      </c>
      <c r="G4642" s="266"/>
      <c r="H4642" s="266"/>
    </row>
    <row r="4643" spans="1:8" s="311" customFormat="1" x14ac:dyDescent="0.2">
      <c r="A4643" s="314"/>
      <c r="B4643" s="322"/>
      <c r="C4643" s="323"/>
      <c r="D4643" s="323"/>
      <c r="E4643" s="311">
        <f t="shared" si="28"/>
        <v>0</v>
      </c>
      <c r="G4643" s="266"/>
      <c r="H4643" s="266"/>
    </row>
    <row r="4644" spans="1:8" s="311" customFormat="1" x14ac:dyDescent="0.2">
      <c r="A4644" s="314"/>
      <c r="B4644" s="322"/>
      <c r="C4644" s="323"/>
      <c r="D4644" s="323"/>
      <c r="E4644" s="311">
        <f t="shared" si="28"/>
        <v>0</v>
      </c>
      <c r="G4644" s="266"/>
      <c r="H4644" s="266"/>
    </row>
    <row r="4645" spans="1:8" s="311" customFormat="1" x14ac:dyDescent="0.2">
      <c r="A4645" s="314"/>
      <c r="B4645" s="322"/>
      <c r="C4645" s="323"/>
      <c r="D4645" s="323"/>
      <c r="E4645" s="311">
        <f t="shared" si="28"/>
        <v>0</v>
      </c>
      <c r="G4645" s="266"/>
      <c r="H4645" s="266"/>
    </row>
    <row r="4646" spans="1:8" s="311" customFormat="1" x14ac:dyDescent="0.2">
      <c r="A4646" s="314"/>
      <c r="B4646" s="322"/>
      <c r="C4646" s="323"/>
      <c r="D4646" s="323"/>
      <c r="E4646" s="311">
        <f t="shared" si="28"/>
        <v>0</v>
      </c>
      <c r="G4646" s="266"/>
      <c r="H4646" s="266"/>
    </row>
    <row r="4647" spans="1:8" s="311" customFormat="1" x14ac:dyDescent="0.2">
      <c r="A4647" s="314"/>
      <c r="B4647" s="322"/>
      <c r="C4647" s="323"/>
      <c r="D4647" s="323"/>
      <c r="E4647" s="311">
        <f t="shared" si="28"/>
        <v>0</v>
      </c>
      <c r="G4647" s="266"/>
      <c r="H4647" s="266"/>
    </row>
    <row r="4648" spans="1:8" s="311" customFormat="1" x14ac:dyDescent="0.2">
      <c r="A4648" s="314"/>
      <c r="B4648" s="322"/>
      <c r="C4648" s="323"/>
      <c r="D4648" s="323"/>
      <c r="E4648" s="311">
        <f t="shared" si="28"/>
        <v>0</v>
      </c>
      <c r="G4648" s="266"/>
      <c r="H4648" s="266"/>
    </row>
    <row r="4649" spans="1:8" s="311" customFormat="1" x14ac:dyDescent="0.2">
      <c r="A4649" s="314"/>
      <c r="B4649" s="322"/>
      <c r="C4649" s="323"/>
      <c r="D4649" s="323"/>
      <c r="E4649" s="311">
        <f t="shared" si="28"/>
        <v>0</v>
      </c>
      <c r="G4649" s="266"/>
      <c r="H4649" s="266"/>
    </row>
    <row r="4650" spans="1:8" s="311" customFormat="1" x14ac:dyDescent="0.2">
      <c r="A4650" s="314"/>
      <c r="B4650" s="322"/>
      <c r="C4650" s="323"/>
      <c r="D4650" s="323"/>
      <c r="E4650" s="311">
        <f t="shared" si="28"/>
        <v>0</v>
      </c>
      <c r="G4650" s="266"/>
      <c r="H4650" s="266"/>
    </row>
    <row r="4651" spans="1:8" s="311" customFormat="1" x14ac:dyDescent="0.2">
      <c r="A4651" s="314"/>
      <c r="B4651" s="322"/>
      <c r="C4651" s="323"/>
      <c r="D4651" s="323"/>
      <c r="E4651" s="311">
        <f t="shared" si="28"/>
        <v>0</v>
      </c>
      <c r="G4651" s="266"/>
      <c r="H4651" s="266"/>
    </row>
    <row r="4652" spans="1:8" s="311" customFormat="1" x14ac:dyDescent="0.2">
      <c r="A4652" s="314"/>
      <c r="B4652" s="322"/>
      <c r="C4652" s="323"/>
      <c r="D4652" s="323"/>
      <c r="E4652" s="311">
        <f t="shared" si="28"/>
        <v>0</v>
      </c>
      <c r="G4652" s="266"/>
      <c r="H4652" s="266"/>
    </row>
    <row r="4653" spans="1:8" s="311" customFormat="1" x14ac:dyDescent="0.2">
      <c r="A4653" s="314"/>
      <c r="B4653" s="322"/>
      <c r="C4653" s="323"/>
      <c r="D4653" s="323"/>
      <c r="E4653" s="311">
        <f t="shared" si="28"/>
        <v>0</v>
      </c>
      <c r="G4653" s="266"/>
      <c r="H4653" s="266"/>
    </row>
    <row r="4654" spans="1:8" s="311" customFormat="1" x14ac:dyDescent="0.2">
      <c r="A4654" s="314"/>
      <c r="B4654" s="322"/>
      <c r="C4654" s="323"/>
      <c r="D4654" s="323"/>
      <c r="E4654" s="311">
        <f t="shared" si="28"/>
        <v>0</v>
      </c>
      <c r="G4654" s="266"/>
      <c r="H4654" s="266"/>
    </row>
    <row r="4655" spans="1:8" s="311" customFormat="1" x14ac:dyDescent="0.2">
      <c r="A4655" s="314"/>
      <c r="B4655" s="322"/>
      <c r="C4655" s="323"/>
      <c r="D4655" s="323"/>
      <c r="E4655" s="311">
        <f t="shared" si="28"/>
        <v>0</v>
      </c>
      <c r="G4655" s="266"/>
      <c r="H4655" s="266"/>
    </row>
    <row r="4656" spans="1:8" s="311" customFormat="1" x14ac:dyDescent="0.2">
      <c r="A4656" s="314"/>
      <c r="B4656" s="322"/>
      <c r="C4656" s="323"/>
      <c r="D4656" s="323"/>
      <c r="E4656" s="311">
        <f t="shared" si="28"/>
        <v>0</v>
      </c>
      <c r="G4656" s="266"/>
      <c r="H4656" s="266"/>
    </row>
    <row r="4657" spans="1:8" s="311" customFormat="1" x14ac:dyDescent="0.2">
      <c r="A4657" s="314"/>
      <c r="B4657" s="322"/>
      <c r="C4657" s="323"/>
      <c r="D4657" s="323"/>
      <c r="E4657" s="311">
        <f t="shared" si="28"/>
        <v>0</v>
      </c>
      <c r="G4657" s="266"/>
      <c r="H4657" s="266"/>
    </row>
    <row r="4658" spans="1:8" s="311" customFormat="1" x14ac:dyDescent="0.2">
      <c r="A4658" s="314"/>
      <c r="B4658" s="322"/>
      <c r="C4658" s="323"/>
      <c r="D4658" s="323"/>
      <c r="E4658" s="311">
        <f t="shared" si="28"/>
        <v>0</v>
      </c>
      <c r="G4658" s="266"/>
      <c r="H4658" s="266"/>
    </row>
    <row r="4659" spans="1:8" s="311" customFormat="1" x14ac:dyDescent="0.2">
      <c r="A4659" s="314"/>
      <c r="B4659" s="322"/>
      <c r="C4659" s="323"/>
      <c r="D4659" s="323"/>
      <c r="E4659" s="311">
        <f t="shared" si="28"/>
        <v>0</v>
      </c>
      <c r="G4659" s="266"/>
      <c r="H4659" s="266"/>
    </row>
    <row r="4660" spans="1:8" s="311" customFormat="1" x14ac:dyDescent="0.2">
      <c r="A4660" s="314"/>
      <c r="B4660" s="322"/>
      <c r="C4660" s="323"/>
      <c r="D4660" s="323"/>
      <c r="E4660" s="311">
        <f t="shared" si="28"/>
        <v>0</v>
      </c>
      <c r="G4660" s="266"/>
      <c r="H4660" s="266"/>
    </row>
    <row r="4661" spans="1:8" s="311" customFormat="1" x14ac:dyDescent="0.2">
      <c r="A4661" s="314"/>
      <c r="B4661" s="322"/>
      <c r="C4661" s="323"/>
      <c r="D4661" s="323"/>
      <c r="E4661" s="311">
        <f t="shared" si="28"/>
        <v>0</v>
      </c>
      <c r="G4661" s="266"/>
      <c r="H4661" s="266"/>
    </row>
    <row r="4662" spans="1:8" s="311" customFormat="1" x14ac:dyDescent="0.2">
      <c r="A4662" s="314"/>
      <c r="B4662" s="322"/>
      <c r="C4662" s="323"/>
      <c r="D4662" s="323"/>
      <c r="E4662" s="311">
        <f t="shared" si="28"/>
        <v>0</v>
      </c>
      <c r="G4662" s="266"/>
      <c r="H4662" s="266"/>
    </row>
    <row r="4663" spans="1:8" s="311" customFormat="1" x14ac:dyDescent="0.2">
      <c r="A4663" s="314"/>
      <c r="B4663" s="322"/>
      <c r="C4663" s="323"/>
      <c r="D4663" s="323"/>
      <c r="E4663" s="311">
        <f t="shared" si="28"/>
        <v>0</v>
      </c>
      <c r="G4663" s="266"/>
      <c r="H4663" s="266"/>
    </row>
    <row r="4664" spans="1:8" s="311" customFormat="1" x14ac:dyDescent="0.2">
      <c r="A4664" s="314"/>
      <c r="B4664" s="322"/>
      <c r="C4664" s="323"/>
      <c r="D4664" s="323"/>
      <c r="E4664" s="311">
        <f t="shared" si="28"/>
        <v>0</v>
      </c>
      <c r="G4664" s="266"/>
      <c r="H4664" s="266"/>
    </row>
    <row r="4665" spans="1:8" s="311" customFormat="1" x14ac:dyDescent="0.2">
      <c r="A4665" s="314"/>
      <c r="B4665" s="322"/>
      <c r="C4665" s="323"/>
      <c r="D4665" s="323"/>
      <c r="E4665" s="311">
        <f t="shared" si="28"/>
        <v>0</v>
      </c>
      <c r="G4665" s="266"/>
      <c r="H4665" s="266"/>
    </row>
    <row r="4666" spans="1:8" s="311" customFormat="1" x14ac:dyDescent="0.2">
      <c r="A4666" s="314"/>
      <c r="B4666" s="322"/>
      <c r="C4666" s="323"/>
      <c r="D4666" s="323"/>
      <c r="E4666" s="311">
        <f t="shared" si="28"/>
        <v>0</v>
      </c>
      <c r="G4666" s="266"/>
      <c r="H4666" s="266"/>
    </row>
    <row r="4667" spans="1:8" s="311" customFormat="1" x14ac:dyDescent="0.2">
      <c r="A4667" s="314"/>
      <c r="B4667" s="322"/>
      <c r="C4667" s="323"/>
      <c r="D4667" s="323"/>
      <c r="E4667" s="311">
        <f t="shared" si="28"/>
        <v>0</v>
      </c>
      <c r="G4667" s="266"/>
      <c r="H4667" s="266"/>
    </row>
    <row r="4668" spans="1:8" s="311" customFormat="1" x14ac:dyDescent="0.2">
      <c r="A4668" s="314"/>
      <c r="B4668" s="322"/>
      <c r="C4668" s="323"/>
      <c r="D4668" s="323"/>
      <c r="E4668" s="311">
        <f t="shared" si="28"/>
        <v>0</v>
      </c>
      <c r="G4668" s="266"/>
      <c r="H4668" s="266"/>
    </row>
    <row r="4669" spans="1:8" s="311" customFormat="1" x14ac:dyDescent="0.2">
      <c r="A4669" s="314"/>
      <c r="B4669" s="322"/>
      <c r="C4669" s="323"/>
      <c r="D4669" s="323"/>
      <c r="E4669" s="311">
        <f t="shared" si="28"/>
        <v>0</v>
      </c>
      <c r="G4669" s="266"/>
      <c r="H4669" s="266"/>
    </row>
    <row r="4670" spans="1:8" s="311" customFormat="1" x14ac:dyDescent="0.2">
      <c r="A4670" s="314"/>
      <c r="B4670" s="322"/>
      <c r="C4670" s="323"/>
      <c r="D4670" s="323"/>
      <c r="E4670" s="311">
        <f t="shared" si="28"/>
        <v>0</v>
      </c>
      <c r="G4670" s="266"/>
      <c r="H4670" s="266"/>
    </row>
    <row r="4671" spans="1:8" s="311" customFormat="1" x14ac:dyDescent="0.2">
      <c r="A4671" s="314"/>
      <c r="B4671" s="322"/>
      <c r="C4671" s="323"/>
      <c r="D4671" s="323"/>
      <c r="E4671" s="311">
        <f t="shared" si="28"/>
        <v>0</v>
      </c>
      <c r="G4671" s="266"/>
      <c r="H4671" s="266"/>
    </row>
    <row r="4672" spans="1:8" s="311" customFormat="1" x14ac:dyDescent="0.2">
      <c r="A4672" s="314"/>
      <c r="B4672" s="322"/>
      <c r="C4672" s="323"/>
      <c r="D4672" s="323"/>
      <c r="E4672" s="311">
        <f t="shared" si="28"/>
        <v>0</v>
      </c>
      <c r="G4672" s="266"/>
      <c r="H4672" s="266"/>
    </row>
    <row r="4673" spans="1:8" s="311" customFormat="1" x14ac:dyDescent="0.2">
      <c r="A4673" s="314"/>
      <c r="B4673" s="322"/>
      <c r="C4673" s="323"/>
      <c r="D4673" s="323"/>
      <c r="E4673" s="311">
        <f t="shared" si="28"/>
        <v>0</v>
      </c>
      <c r="G4673" s="266"/>
      <c r="H4673" s="266"/>
    </row>
    <row r="4674" spans="1:8" s="311" customFormat="1" x14ac:dyDescent="0.2">
      <c r="A4674" s="314"/>
      <c r="B4674" s="322"/>
      <c r="C4674" s="323"/>
      <c r="D4674" s="323"/>
      <c r="E4674" s="311">
        <f t="shared" si="28"/>
        <v>0</v>
      </c>
      <c r="G4674" s="266"/>
      <c r="H4674" s="266"/>
    </row>
    <row r="4675" spans="1:8" s="311" customFormat="1" x14ac:dyDescent="0.2">
      <c r="A4675" s="314"/>
      <c r="B4675" s="322"/>
      <c r="C4675" s="323"/>
      <c r="D4675" s="323"/>
      <c r="E4675" s="311">
        <f t="shared" si="28"/>
        <v>0</v>
      </c>
      <c r="G4675" s="266"/>
      <c r="H4675" s="266"/>
    </row>
    <row r="4676" spans="1:8" s="311" customFormat="1" x14ac:dyDescent="0.2">
      <c r="A4676" s="314"/>
      <c r="B4676" s="322"/>
      <c r="C4676" s="323"/>
      <c r="D4676" s="323"/>
      <c r="E4676" s="311">
        <f t="shared" si="28"/>
        <v>0</v>
      </c>
      <c r="G4676" s="266"/>
      <c r="H4676" s="266"/>
    </row>
    <row r="4677" spans="1:8" s="311" customFormat="1" x14ac:dyDescent="0.2">
      <c r="A4677" s="314"/>
      <c r="B4677" s="322"/>
      <c r="C4677" s="323"/>
      <c r="D4677" s="323"/>
      <c r="E4677" s="311">
        <f t="shared" si="28"/>
        <v>0</v>
      </c>
      <c r="G4677" s="266"/>
      <c r="H4677" s="266"/>
    </row>
    <row r="4678" spans="1:8" s="311" customFormat="1" x14ac:dyDescent="0.2">
      <c r="A4678" s="314"/>
      <c r="B4678" s="322"/>
      <c r="C4678" s="323"/>
      <c r="D4678" s="323"/>
      <c r="E4678" s="311">
        <f t="shared" si="28"/>
        <v>0</v>
      </c>
      <c r="G4678" s="266"/>
      <c r="H4678" s="266"/>
    </row>
    <row r="4679" spans="1:8" s="311" customFormat="1" x14ac:dyDescent="0.2">
      <c r="A4679" s="314"/>
      <c r="B4679" s="322"/>
      <c r="C4679" s="323"/>
      <c r="D4679" s="323"/>
      <c r="E4679" s="311">
        <f t="shared" si="28"/>
        <v>0</v>
      </c>
      <c r="G4679" s="266"/>
      <c r="H4679" s="266"/>
    </row>
    <row r="4680" spans="1:8" s="311" customFormat="1" x14ac:dyDescent="0.2">
      <c r="A4680" s="314"/>
      <c r="B4680" s="322"/>
      <c r="C4680" s="323"/>
      <c r="D4680" s="323"/>
      <c r="E4680" s="311">
        <f t="shared" si="28"/>
        <v>0</v>
      </c>
      <c r="G4680" s="266"/>
      <c r="H4680" s="266"/>
    </row>
    <row r="4681" spans="1:8" s="311" customFormat="1" x14ac:dyDescent="0.2">
      <c r="A4681" s="314"/>
      <c r="B4681" s="322"/>
      <c r="C4681" s="323"/>
      <c r="D4681" s="323"/>
      <c r="E4681" s="311">
        <f t="shared" si="28"/>
        <v>0</v>
      </c>
      <c r="G4681" s="266"/>
      <c r="H4681" s="266"/>
    </row>
    <row r="4682" spans="1:8" s="311" customFormat="1" x14ac:dyDescent="0.2">
      <c r="A4682" s="314"/>
      <c r="B4682" s="322"/>
      <c r="C4682" s="323"/>
      <c r="D4682" s="323"/>
      <c r="E4682" s="311">
        <f t="shared" si="28"/>
        <v>0</v>
      </c>
      <c r="G4682" s="266"/>
      <c r="H4682" s="266"/>
    </row>
    <row r="4683" spans="1:8" s="311" customFormat="1" x14ac:dyDescent="0.2">
      <c r="A4683" s="314"/>
      <c r="B4683" s="322"/>
      <c r="C4683" s="323"/>
      <c r="D4683" s="323"/>
      <c r="E4683" s="311">
        <f t="shared" si="28"/>
        <v>0</v>
      </c>
      <c r="G4683" s="266"/>
      <c r="H4683" s="266"/>
    </row>
    <row r="4684" spans="1:8" s="311" customFormat="1" x14ac:dyDescent="0.2">
      <c r="A4684" s="314"/>
      <c r="B4684" s="322"/>
      <c r="C4684" s="323"/>
      <c r="D4684" s="323"/>
      <c r="E4684" s="311">
        <f t="shared" si="28"/>
        <v>0</v>
      </c>
      <c r="G4684" s="266"/>
      <c r="H4684" s="266"/>
    </row>
    <row r="4685" spans="1:8" s="311" customFormat="1" x14ac:dyDescent="0.2">
      <c r="A4685" s="314"/>
      <c r="B4685" s="322"/>
      <c r="C4685" s="323"/>
      <c r="D4685" s="323"/>
      <c r="E4685" s="311">
        <f t="shared" si="28"/>
        <v>0</v>
      </c>
      <c r="G4685" s="266"/>
      <c r="H4685" s="266"/>
    </row>
    <row r="4686" spans="1:8" s="311" customFormat="1" x14ac:dyDescent="0.2">
      <c r="A4686" s="314"/>
      <c r="B4686" s="322"/>
      <c r="C4686" s="323"/>
      <c r="D4686" s="323"/>
      <c r="E4686" s="311">
        <f t="shared" si="28"/>
        <v>0</v>
      </c>
      <c r="G4686" s="266"/>
      <c r="H4686" s="266"/>
    </row>
    <row r="4687" spans="1:8" s="311" customFormat="1" x14ac:dyDescent="0.2">
      <c r="A4687" s="314"/>
      <c r="B4687" s="322"/>
      <c r="C4687" s="323"/>
      <c r="D4687" s="323"/>
      <c r="E4687" s="311">
        <f t="shared" si="28"/>
        <v>0</v>
      </c>
      <c r="G4687" s="266"/>
      <c r="H4687" s="266"/>
    </row>
    <row r="4688" spans="1:8" s="311" customFormat="1" x14ac:dyDescent="0.2">
      <c r="A4688" s="314"/>
      <c r="B4688" s="322"/>
      <c r="C4688" s="323"/>
      <c r="D4688" s="323"/>
      <c r="E4688" s="311">
        <f t="shared" si="28"/>
        <v>0</v>
      </c>
      <c r="G4688" s="266"/>
      <c r="H4688" s="266"/>
    </row>
    <row r="4689" spans="1:8" s="311" customFormat="1" x14ac:dyDescent="0.2">
      <c r="A4689" s="314"/>
      <c r="B4689" s="322"/>
      <c r="C4689" s="323"/>
      <c r="D4689" s="323"/>
      <c r="E4689" s="311">
        <f t="shared" si="28"/>
        <v>0</v>
      </c>
      <c r="G4689" s="266"/>
      <c r="H4689" s="266"/>
    </row>
    <row r="4690" spans="1:8" s="311" customFormat="1" x14ac:dyDescent="0.2">
      <c r="A4690" s="314"/>
      <c r="B4690" s="322"/>
      <c r="C4690" s="323"/>
      <c r="D4690" s="323"/>
      <c r="E4690" s="311">
        <f t="shared" si="28"/>
        <v>0</v>
      </c>
      <c r="G4690" s="266"/>
      <c r="H4690" s="266"/>
    </row>
    <row r="4691" spans="1:8" s="311" customFormat="1" x14ac:dyDescent="0.2">
      <c r="A4691" s="314"/>
      <c r="B4691" s="322"/>
      <c r="C4691" s="323"/>
      <c r="D4691" s="323"/>
      <c r="E4691" s="311">
        <f t="shared" si="28"/>
        <v>0</v>
      </c>
      <c r="G4691" s="266"/>
      <c r="H4691" s="266"/>
    </row>
    <row r="4692" spans="1:8" s="311" customFormat="1" x14ac:dyDescent="0.2">
      <c r="A4692" s="314"/>
      <c r="B4692" s="322"/>
      <c r="C4692" s="323"/>
      <c r="D4692" s="323"/>
      <c r="E4692" s="311">
        <f t="shared" si="28"/>
        <v>0</v>
      </c>
      <c r="G4692" s="266"/>
      <c r="H4692" s="266"/>
    </row>
    <row r="4693" spans="1:8" s="311" customFormat="1" x14ac:dyDescent="0.2">
      <c r="A4693" s="314"/>
      <c r="B4693" s="322"/>
      <c r="C4693" s="323"/>
      <c r="D4693" s="323"/>
      <c r="E4693" s="311">
        <f t="shared" si="28"/>
        <v>0</v>
      </c>
      <c r="G4693" s="266"/>
      <c r="H4693" s="266"/>
    </row>
    <row r="4694" spans="1:8" s="311" customFormat="1" x14ac:dyDescent="0.2">
      <c r="A4694" s="314"/>
      <c r="B4694" s="322"/>
      <c r="C4694" s="323"/>
      <c r="D4694" s="323"/>
      <c r="E4694" s="311">
        <f t="shared" si="28"/>
        <v>0</v>
      </c>
      <c r="G4694" s="266"/>
      <c r="H4694" s="266"/>
    </row>
    <row r="4695" spans="1:8" s="311" customFormat="1" x14ac:dyDescent="0.2">
      <c r="A4695" s="314"/>
      <c r="B4695" s="322"/>
      <c r="C4695" s="323"/>
      <c r="D4695" s="323"/>
      <c r="E4695" s="311">
        <f t="shared" si="28"/>
        <v>0</v>
      </c>
      <c r="G4695" s="266"/>
      <c r="H4695" s="266"/>
    </row>
    <row r="4696" spans="1:8" s="311" customFormat="1" x14ac:dyDescent="0.2">
      <c r="A4696" s="314"/>
      <c r="B4696" s="322"/>
      <c r="C4696" s="323"/>
      <c r="D4696" s="323"/>
      <c r="E4696" s="311">
        <f t="shared" ref="E4696:E4759" si="29">F4696*C4696</f>
        <v>0</v>
      </c>
      <c r="G4696" s="266"/>
      <c r="H4696" s="266"/>
    </row>
    <row r="4697" spans="1:8" s="311" customFormat="1" x14ac:dyDescent="0.2">
      <c r="A4697" s="314"/>
      <c r="B4697" s="322"/>
      <c r="C4697" s="323"/>
      <c r="D4697" s="323"/>
      <c r="E4697" s="311">
        <f t="shared" si="29"/>
        <v>0</v>
      </c>
      <c r="G4697" s="266"/>
      <c r="H4697" s="266"/>
    </row>
    <row r="4698" spans="1:8" s="311" customFormat="1" x14ac:dyDescent="0.2">
      <c r="A4698" s="314"/>
      <c r="B4698" s="322"/>
      <c r="C4698" s="323"/>
      <c r="D4698" s="323"/>
      <c r="E4698" s="311">
        <f t="shared" si="29"/>
        <v>0</v>
      </c>
      <c r="G4698" s="266"/>
      <c r="H4698" s="266"/>
    </row>
    <row r="4699" spans="1:8" s="311" customFormat="1" x14ac:dyDescent="0.2">
      <c r="A4699" s="314"/>
      <c r="B4699" s="322"/>
      <c r="C4699" s="323"/>
      <c r="D4699" s="323"/>
      <c r="E4699" s="311">
        <f t="shared" si="29"/>
        <v>0</v>
      </c>
      <c r="G4699" s="266"/>
      <c r="H4699" s="266"/>
    </row>
    <row r="4700" spans="1:8" s="311" customFormat="1" x14ac:dyDescent="0.2">
      <c r="A4700" s="314"/>
      <c r="B4700" s="322"/>
      <c r="C4700" s="323"/>
      <c r="D4700" s="323"/>
      <c r="E4700" s="311">
        <f t="shared" si="29"/>
        <v>0</v>
      </c>
      <c r="G4700" s="266"/>
      <c r="H4700" s="266"/>
    </row>
    <row r="4701" spans="1:8" s="311" customFormat="1" x14ac:dyDescent="0.2">
      <c r="A4701" s="314"/>
      <c r="B4701" s="322"/>
      <c r="C4701" s="323"/>
      <c r="D4701" s="323"/>
      <c r="E4701" s="311">
        <f t="shared" si="29"/>
        <v>0</v>
      </c>
      <c r="G4701" s="266"/>
      <c r="H4701" s="266"/>
    </row>
    <row r="4702" spans="1:8" s="311" customFormat="1" x14ac:dyDescent="0.2">
      <c r="A4702" s="314"/>
      <c r="B4702" s="322"/>
      <c r="C4702" s="323"/>
      <c r="D4702" s="323"/>
      <c r="E4702" s="311">
        <f t="shared" si="29"/>
        <v>0</v>
      </c>
      <c r="G4702" s="266"/>
      <c r="H4702" s="266"/>
    </row>
    <row r="4703" spans="1:8" s="311" customFormat="1" x14ac:dyDescent="0.2">
      <c r="A4703" s="314"/>
      <c r="B4703" s="322"/>
      <c r="C4703" s="323"/>
      <c r="D4703" s="323"/>
      <c r="E4703" s="311">
        <f t="shared" si="29"/>
        <v>0</v>
      </c>
      <c r="G4703" s="266"/>
      <c r="H4703" s="266"/>
    </row>
    <row r="4704" spans="1:8" s="311" customFormat="1" x14ac:dyDescent="0.2">
      <c r="A4704" s="314"/>
      <c r="B4704" s="322"/>
      <c r="C4704" s="323"/>
      <c r="D4704" s="323"/>
      <c r="E4704" s="311">
        <f t="shared" si="29"/>
        <v>0</v>
      </c>
      <c r="G4704" s="266"/>
      <c r="H4704" s="266"/>
    </row>
    <row r="4705" spans="1:8" s="311" customFormat="1" x14ac:dyDescent="0.2">
      <c r="A4705" s="314"/>
      <c r="B4705" s="322"/>
      <c r="C4705" s="323"/>
      <c r="D4705" s="323"/>
      <c r="E4705" s="311">
        <f t="shared" si="29"/>
        <v>0</v>
      </c>
      <c r="G4705" s="266"/>
      <c r="H4705" s="266"/>
    </row>
    <row r="4706" spans="1:8" s="311" customFormat="1" x14ac:dyDescent="0.2">
      <c r="A4706" s="314"/>
      <c r="B4706" s="322"/>
      <c r="C4706" s="323"/>
      <c r="D4706" s="323"/>
      <c r="E4706" s="311">
        <f t="shared" si="29"/>
        <v>0</v>
      </c>
      <c r="G4706" s="266"/>
      <c r="H4706" s="266"/>
    </row>
    <row r="4707" spans="1:8" s="311" customFormat="1" x14ac:dyDescent="0.2">
      <c r="A4707" s="314"/>
      <c r="B4707" s="322"/>
      <c r="C4707" s="323"/>
      <c r="D4707" s="323"/>
      <c r="E4707" s="311">
        <f t="shared" si="29"/>
        <v>0</v>
      </c>
      <c r="G4707" s="266"/>
      <c r="H4707" s="266"/>
    </row>
    <row r="4708" spans="1:8" s="311" customFormat="1" x14ac:dyDescent="0.2">
      <c r="A4708" s="314"/>
      <c r="B4708" s="322"/>
      <c r="C4708" s="323"/>
      <c r="D4708" s="323"/>
      <c r="E4708" s="311">
        <f t="shared" si="29"/>
        <v>0</v>
      </c>
      <c r="G4708" s="266"/>
      <c r="H4708" s="266"/>
    </row>
    <row r="4709" spans="1:8" s="311" customFormat="1" x14ac:dyDescent="0.2">
      <c r="A4709" s="314"/>
      <c r="B4709" s="322"/>
      <c r="C4709" s="323"/>
      <c r="D4709" s="323"/>
      <c r="E4709" s="311">
        <f t="shared" si="29"/>
        <v>0</v>
      </c>
      <c r="G4709" s="266"/>
      <c r="H4709" s="266"/>
    </row>
    <row r="4710" spans="1:8" s="311" customFormat="1" x14ac:dyDescent="0.2">
      <c r="A4710" s="314"/>
      <c r="B4710" s="322"/>
      <c r="C4710" s="323"/>
      <c r="D4710" s="323"/>
      <c r="E4710" s="311">
        <f t="shared" si="29"/>
        <v>0</v>
      </c>
      <c r="G4710" s="266"/>
      <c r="H4710" s="266"/>
    </row>
    <row r="4711" spans="1:8" s="311" customFormat="1" x14ac:dyDescent="0.2">
      <c r="A4711" s="314"/>
      <c r="B4711" s="322"/>
      <c r="C4711" s="323"/>
      <c r="D4711" s="323"/>
      <c r="E4711" s="311">
        <f t="shared" si="29"/>
        <v>0</v>
      </c>
      <c r="G4711" s="266"/>
      <c r="H4711" s="266"/>
    </row>
    <row r="4712" spans="1:8" s="311" customFormat="1" x14ac:dyDescent="0.2">
      <c r="A4712" s="314"/>
      <c r="B4712" s="322"/>
      <c r="C4712" s="323"/>
      <c r="D4712" s="323"/>
      <c r="E4712" s="311">
        <f t="shared" si="29"/>
        <v>0</v>
      </c>
      <c r="G4712" s="266"/>
      <c r="H4712" s="266"/>
    </row>
    <row r="4713" spans="1:8" s="311" customFormat="1" x14ac:dyDescent="0.2">
      <c r="A4713" s="314"/>
      <c r="B4713" s="322"/>
      <c r="C4713" s="323"/>
      <c r="D4713" s="323"/>
      <c r="E4713" s="311">
        <f t="shared" si="29"/>
        <v>0</v>
      </c>
      <c r="G4713" s="266"/>
      <c r="H4713" s="266"/>
    </row>
    <row r="4714" spans="1:8" s="311" customFormat="1" x14ac:dyDescent="0.2">
      <c r="A4714" s="314"/>
      <c r="B4714" s="322"/>
      <c r="C4714" s="323"/>
      <c r="D4714" s="323"/>
      <c r="E4714" s="311">
        <f t="shared" si="29"/>
        <v>0</v>
      </c>
      <c r="G4714" s="266"/>
      <c r="H4714" s="266"/>
    </row>
    <row r="4715" spans="1:8" s="311" customFormat="1" x14ac:dyDescent="0.2">
      <c r="A4715" s="314"/>
      <c r="B4715" s="322"/>
      <c r="C4715" s="323"/>
      <c r="D4715" s="323"/>
      <c r="E4715" s="311">
        <f t="shared" si="29"/>
        <v>0</v>
      </c>
      <c r="G4715" s="266"/>
      <c r="H4715" s="266"/>
    </row>
    <row r="4716" spans="1:8" s="311" customFormat="1" x14ac:dyDescent="0.2">
      <c r="A4716" s="314"/>
      <c r="B4716" s="322"/>
      <c r="C4716" s="323"/>
      <c r="D4716" s="323"/>
      <c r="E4716" s="311">
        <f t="shared" si="29"/>
        <v>0</v>
      </c>
      <c r="G4716" s="266"/>
      <c r="H4716" s="266"/>
    </row>
    <row r="4717" spans="1:8" s="311" customFormat="1" x14ac:dyDescent="0.2">
      <c r="A4717" s="314"/>
      <c r="B4717" s="322"/>
      <c r="C4717" s="323"/>
      <c r="D4717" s="323"/>
      <c r="E4717" s="311">
        <f t="shared" si="29"/>
        <v>0</v>
      </c>
      <c r="G4717" s="266"/>
      <c r="H4717" s="266"/>
    </row>
    <row r="4718" spans="1:8" s="311" customFormat="1" x14ac:dyDescent="0.2">
      <c r="A4718" s="314"/>
      <c r="B4718" s="322"/>
      <c r="C4718" s="323"/>
      <c r="D4718" s="323"/>
      <c r="E4718" s="311">
        <f t="shared" si="29"/>
        <v>0</v>
      </c>
      <c r="G4718" s="266"/>
      <c r="H4718" s="266"/>
    </row>
    <row r="4719" spans="1:8" s="311" customFormat="1" x14ac:dyDescent="0.2">
      <c r="A4719" s="314"/>
      <c r="B4719" s="322"/>
      <c r="C4719" s="323"/>
      <c r="D4719" s="323"/>
      <c r="E4719" s="311">
        <f t="shared" si="29"/>
        <v>0</v>
      </c>
      <c r="G4719" s="266"/>
      <c r="H4719" s="266"/>
    </row>
    <row r="4720" spans="1:8" s="311" customFormat="1" x14ac:dyDescent="0.2">
      <c r="A4720" s="314"/>
      <c r="B4720" s="322"/>
      <c r="C4720" s="323"/>
      <c r="D4720" s="323"/>
      <c r="E4720" s="311">
        <f t="shared" si="29"/>
        <v>0</v>
      </c>
      <c r="G4720" s="266"/>
      <c r="H4720" s="266"/>
    </row>
    <row r="4721" spans="1:8" s="311" customFormat="1" x14ac:dyDescent="0.2">
      <c r="A4721" s="314"/>
      <c r="B4721" s="322"/>
      <c r="C4721" s="323"/>
      <c r="D4721" s="323"/>
      <c r="E4721" s="311">
        <f t="shared" si="29"/>
        <v>0</v>
      </c>
      <c r="G4721" s="266"/>
      <c r="H4721" s="266"/>
    </row>
    <row r="4722" spans="1:8" s="311" customFormat="1" x14ac:dyDescent="0.2">
      <c r="A4722" s="314"/>
      <c r="B4722" s="322"/>
      <c r="C4722" s="323"/>
      <c r="D4722" s="323"/>
      <c r="E4722" s="311">
        <f t="shared" si="29"/>
        <v>0</v>
      </c>
      <c r="G4722" s="266"/>
      <c r="H4722" s="266"/>
    </row>
    <row r="4723" spans="1:8" s="311" customFormat="1" x14ac:dyDescent="0.2">
      <c r="A4723" s="314"/>
      <c r="B4723" s="322"/>
      <c r="C4723" s="323"/>
      <c r="D4723" s="323"/>
      <c r="E4723" s="311">
        <f t="shared" si="29"/>
        <v>0</v>
      </c>
      <c r="G4723" s="266"/>
      <c r="H4723" s="266"/>
    </row>
    <row r="4724" spans="1:8" s="311" customFormat="1" x14ac:dyDescent="0.2">
      <c r="A4724" s="314"/>
      <c r="B4724" s="322"/>
      <c r="C4724" s="323"/>
      <c r="D4724" s="323"/>
      <c r="E4724" s="311">
        <f t="shared" si="29"/>
        <v>0</v>
      </c>
      <c r="G4724" s="266"/>
      <c r="H4724" s="266"/>
    </row>
    <row r="4725" spans="1:8" s="311" customFormat="1" x14ac:dyDescent="0.2">
      <c r="A4725" s="314"/>
      <c r="B4725" s="322"/>
      <c r="C4725" s="323"/>
      <c r="D4725" s="323"/>
      <c r="E4725" s="311">
        <f t="shared" si="29"/>
        <v>0</v>
      </c>
      <c r="G4725" s="266"/>
      <c r="H4725" s="266"/>
    </row>
    <row r="4726" spans="1:8" s="311" customFormat="1" x14ac:dyDescent="0.2">
      <c r="A4726" s="314"/>
      <c r="B4726" s="322"/>
      <c r="C4726" s="323"/>
      <c r="D4726" s="323"/>
      <c r="E4726" s="311">
        <f t="shared" si="29"/>
        <v>0</v>
      </c>
      <c r="G4726" s="266"/>
      <c r="H4726" s="266"/>
    </row>
    <row r="4727" spans="1:8" s="311" customFormat="1" x14ac:dyDescent="0.2">
      <c r="A4727" s="314"/>
      <c r="B4727" s="322"/>
      <c r="C4727" s="323"/>
      <c r="D4727" s="323"/>
      <c r="E4727" s="311">
        <f t="shared" si="29"/>
        <v>0</v>
      </c>
      <c r="G4727" s="266"/>
      <c r="H4727" s="266"/>
    </row>
    <row r="4728" spans="1:8" s="311" customFormat="1" x14ac:dyDescent="0.2">
      <c r="A4728" s="314"/>
      <c r="B4728" s="322"/>
      <c r="C4728" s="323"/>
      <c r="D4728" s="323"/>
      <c r="E4728" s="311">
        <f t="shared" si="29"/>
        <v>0</v>
      </c>
      <c r="G4728" s="266"/>
      <c r="H4728" s="266"/>
    </row>
    <row r="4729" spans="1:8" s="311" customFormat="1" x14ac:dyDescent="0.2">
      <c r="A4729" s="314"/>
      <c r="B4729" s="322"/>
      <c r="C4729" s="323"/>
      <c r="D4729" s="323"/>
      <c r="E4729" s="311">
        <f t="shared" si="29"/>
        <v>0</v>
      </c>
      <c r="G4729" s="266"/>
      <c r="H4729" s="266"/>
    </row>
    <row r="4730" spans="1:8" s="311" customFormat="1" x14ac:dyDescent="0.2">
      <c r="A4730" s="314"/>
      <c r="B4730" s="322"/>
      <c r="C4730" s="323"/>
      <c r="D4730" s="323"/>
      <c r="E4730" s="311">
        <f t="shared" si="29"/>
        <v>0</v>
      </c>
      <c r="G4730" s="266"/>
      <c r="H4730" s="266"/>
    </row>
    <row r="4731" spans="1:8" s="311" customFormat="1" x14ac:dyDescent="0.2">
      <c r="A4731" s="314"/>
      <c r="B4731" s="322"/>
      <c r="C4731" s="323"/>
      <c r="D4731" s="323"/>
      <c r="E4731" s="311">
        <f t="shared" si="29"/>
        <v>0</v>
      </c>
      <c r="G4731" s="266"/>
      <c r="H4731" s="266"/>
    </row>
    <row r="4732" spans="1:8" s="311" customFormat="1" x14ac:dyDescent="0.2">
      <c r="A4732" s="314"/>
      <c r="B4732" s="322"/>
      <c r="C4732" s="323"/>
      <c r="D4732" s="323"/>
      <c r="E4732" s="311">
        <f t="shared" si="29"/>
        <v>0</v>
      </c>
      <c r="G4732" s="266"/>
      <c r="H4732" s="266"/>
    </row>
    <row r="4733" spans="1:8" s="311" customFormat="1" x14ac:dyDescent="0.2">
      <c r="A4733" s="314"/>
      <c r="B4733" s="322"/>
      <c r="C4733" s="323"/>
      <c r="D4733" s="323"/>
      <c r="E4733" s="311">
        <f t="shared" si="29"/>
        <v>0</v>
      </c>
      <c r="G4733" s="266"/>
      <c r="H4733" s="266"/>
    </row>
    <row r="4734" spans="1:8" s="311" customFormat="1" x14ac:dyDescent="0.2">
      <c r="A4734" s="314"/>
      <c r="B4734" s="322"/>
      <c r="C4734" s="323"/>
      <c r="D4734" s="323"/>
      <c r="E4734" s="311">
        <f t="shared" si="29"/>
        <v>0</v>
      </c>
      <c r="G4734" s="266"/>
      <c r="H4734" s="266"/>
    </row>
    <row r="4735" spans="1:8" s="311" customFormat="1" x14ac:dyDescent="0.2">
      <c r="A4735" s="314"/>
      <c r="B4735" s="322"/>
      <c r="C4735" s="323"/>
      <c r="D4735" s="323"/>
      <c r="E4735" s="311">
        <f t="shared" si="29"/>
        <v>0</v>
      </c>
      <c r="G4735" s="266"/>
      <c r="H4735" s="266"/>
    </row>
    <row r="4736" spans="1:8" s="311" customFormat="1" x14ac:dyDescent="0.2">
      <c r="A4736" s="314"/>
      <c r="B4736" s="322"/>
      <c r="C4736" s="323"/>
      <c r="D4736" s="323"/>
      <c r="E4736" s="311">
        <f t="shared" si="29"/>
        <v>0</v>
      </c>
      <c r="G4736" s="266"/>
      <c r="H4736" s="266"/>
    </row>
    <row r="4737" spans="1:8" s="311" customFormat="1" x14ac:dyDescent="0.2">
      <c r="A4737" s="314"/>
      <c r="B4737" s="322"/>
      <c r="C4737" s="323"/>
      <c r="D4737" s="323"/>
      <c r="E4737" s="311">
        <f t="shared" si="29"/>
        <v>0</v>
      </c>
      <c r="G4737" s="266"/>
      <c r="H4737" s="266"/>
    </row>
    <row r="4738" spans="1:8" s="311" customFormat="1" x14ac:dyDescent="0.2">
      <c r="A4738" s="314"/>
      <c r="B4738" s="322"/>
      <c r="C4738" s="323"/>
      <c r="D4738" s="323"/>
      <c r="E4738" s="311">
        <f t="shared" si="29"/>
        <v>0</v>
      </c>
      <c r="G4738" s="266"/>
      <c r="H4738" s="266"/>
    </row>
    <row r="4739" spans="1:8" s="311" customFormat="1" x14ac:dyDescent="0.2">
      <c r="A4739" s="314"/>
      <c r="B4739" s="322"/>
      <c r="C4739" s="323"/>
      <c r="D4739" s="323"/>
      <c r="E4739" s="311">
        <f t="shared" si="29"/>
        <v>0</v>
      </c>
      <c r="G4739" s="266"/>
      <c r="H4739" s="266"/>
    </row>
    <row r="4740" spans="1:8" s="311" customFormat="1" x14ac:dyDescent="0.2">
      <c r="A4740" s="314"/>
      <c r="B4740" s="322"/>
      <c r="C4740" s="323"/>
      <c r="D4740" s="323"/>
      <c r="E4740" s="311">
        <f t="shared" si="29"/>
        <v>0</v>
      </c>
      <c r="G4740" s="266"/>
      <c r="H4740" s="266"/>
    </row>
    <row r="4741" spans="1:8" s="311" customFormat="1" x14ac:dyDescent="0.2">
      <c r="A4741" s="314"/>
      <c r="B4741" s="322"/>
      <c r="C4741" s="323"/>
      <c r="D4741" s="323"/>
      <c r="E4741" s="311">
        <f t="shared" si="29"/>
        <v>0</v>
      </c>
      <c r="G4741" s="266"/>
      <c r="H4741" s="266"/>
    </row>
    <row r="4742" spans="1:8" s="311" customFormat="1" x14ac:dyDescent="0.2">
      <c r="A4742" s="314"/>
      <c r="B4742" s="322"/>
      <c r="C4742" s="323"/>
      <c r="D4742" s="323"/>
      <c r="E4742" s="311">
        <f t="shared" si="29"/>
        <v>0</v>
      </c>
      <c r="G4742" s="266"/>
      <c r="H4742" s="266"/>
    </row>
    <row r="4743" spans="1:8" s="311" customFormat="1" x14ac:dyDescent="0.2">
      <c r="A4743" s="314"/>
      <c r="B4743" s="322"/>
      <c r="C4743" s="323"/>
      <c r="D4743" s="323"/>
      <c r="E4743" s="311">
        <f t="shared" si="29"/>
        <v>0</v>
      </c>
      <c r="G4743" s="266"/>
      <c r="H4743" s="266"/>
    </row>
    <row r="4744" spans="1:8" s="311" customFormat="1" x14ac:dyDescent="0.2">
      <c r="A4744" s="314"/>
      <c r="B4744" s="322"/>
      <c r="C4744" s="323"/>
      <c r="D4744" s="323"/>
      <c r="E4744" s="311">
        <f t="shared" si="29"/>
        <v>0</v>
      </c>
      <c r="G4744" s="266"/>
      <c r="H4744" s="266"/>
    </row>
    <row r="4745" spans="1:8" s="311" customFormat="1" x14ac:dyDescent="0.2">
      <c r="A4745" s="314"/>
      <c r="B4745" s="322"/>
      <c r="C4745" s="323"/>
      <c r="D4745" s="323"/>
      <c r="E4745" s="311">
        <f t="shared" si="29"/>
        <v>0</v>
      </c>
      <c r="G4745" s="266"/>
      <c r="H4745" s="266"/>
    </row>
    <row r="4746" spans="1:8" s="311" customFormat="1" x14ac:dyDescent="0.2">
      <c r="A4746" s="314"/>
      <c r="B4746" s="322"/>
      <c r="C4746" s="323"/>
      <c r="D4746" s="323"/>
      <c r="E4746" s="311">
        <f t="shared" si="29"/>
        <v>0</v>
      </c>
      <c r="G4746" s="266"/>
      <c r="H4746" s="266"/>
    </row>
    <row r="4747" spans="1:8" s="311" customFormat="1" x14ac:dyDescent="0.2">
      <c r="A4747" s="314"/>
      <c r="B4747" s="322"/>
      <c r="C4747" s="323"/>
      <c r="D4747" s="323"/>
      <c r="E4747" s="311">
        <f t="shared" si="29"/>
        <v>0</v>
      </c>
      <c r="G4747" s="266"/>
      <c r="H4747" s="266"/>
    </row>
    <row r="4748" spans="1:8" s="311" customFormat="1" x14ac:dyDescent="0.2">
      <c r="A4748" s="314"/>
      <c r="B4748" s="322"/>
      <c r="C4748" s="323"/>
      <c r="D4748" s="323"/>
      <c r="E4748" s="311">
        <f t="shared" si="29"/>
        <v>0</v>
      </c>
      <c r="G4748" s="266"/>
      <c r="H4748" s="266"/>
    </row>
    <row r="4749" spans="1:8" s="311" customFormat="1" x14ac:dyDescent="0.2">
      <c r="A4749" s="314"/>
      <c r="B4749" s="322"/>
      <c r="C4749" s="323"/>
      <c r="D4749" s="323"/>
      <c r="E4749" s="311">
        <f t="shared" si="29"/>
        <v>0</v>
      </c>
      <c r="G4749" s="266"/>
      <c r="H4749" s="266"/>
    </row>
    <row r="4750" spans="1:8" s="311" customFormat="1" x14ac:dyDescent="0.2">
      <c r="A4750" s="314"/>
      <c r="B4750" s="322"/>
      <c r="C4750" s="323"/>
      <c r="D4750" s="323"/>
      <c r="E4750" s="311">
        <f t="shared" si="29"/>
        <v>0</v>
      </c>
      <c r="G4750" s="266"/>
      <c r="H4750" s="266"/>
    </row>
    <row r="4751" spans="1:8" s="311" customFormat="1" x14ac:dyDescent="0.2">
      <c r="A4751" s="314"/>
      <c r="B4751" s="322"/>
      <c r="C4751" s="323"/>
      <c r="D4751" s="323"/>
      <c r="E4751" s="311">
        <f t="shared" si="29"/>
        <v>0</v>
      </c>
      <c r="G4751" s="266"/>
      <c r="H4751" s="266"/>
    </row>
    <row r="4752" spans="1:8" s="311" customFormat="1" x14ac:dyDescent="0.2">
      <c r="A4752" s="314"/>
      <c r="B4752" s="322"/>
      <c r="C4752" s="323"/>
      <c r="D4752" s="323"/>
      <c r="E4752" s="311">
        <f t="shared" si="29"/>
        <v>0</v>
      </c>
      <c r="G4752" s="266"/>
      <c r="H4752" s="266"/>
    </row>
    <row r="4753" spans="1:8" s="311" customFormat="1" x14ac:dyDescent="0.2">
      <c r="A4753" s="314"/>
      <c r="B4753" s="322"/>
      <c r="C4753" s="323"/>
      <c r="D4753" s="323"/>
      <c r="E4753" s="311">
        <f t="shared" si="29"/>
        <v>0</v>
      </c>
      <c r="G4753" s="266"/>
      <c r="H4753" s="266"/>
    </row>
    <row r="4754" spans="1:8" s="311" customFormat="1" x14ac:dyDescent="0.2">
      <c r="A4754" s="314"/>
      <c r="B4754" s="322"/>
      <c r="C4754" s="323"/>
      <c r="D4754" s="323"/>
      <c r="E4754" s="311">
        <f t="shared" si="29"/>
        <v>0</v>
      </c>
      <c r="G4754" s="266"/>
      <c r="H4754" s="266"/>
    </row>
    <row r="4755" spans="1:8" s="311" customFormat="1" x14ac:dyDescent="0.2">
      <c r="A4755" s="314"/>
      <c r="B4755" s="322"/>
      <c r="C4755" s="323"/>
      <c r="D4755" s="323"/>
      <c r="E4755" s="311">
        <f t="shared" si="29"/>
        <v>0</v>
      </c>
      <c r="G4755" s="266"/>
      <c r="H4755" s="266"/>
    </row>
    <row r="4756" spans="1:8" s="311" customFormat="1" x14ac:dyDescent="0.2">
      <c r="A4756" s="314"/>
      <c r="B4756" s="322"/>
      <c r="C4756" s="323"/>
      <c r="D4756" s="323"/>
      <c r="E4756" s="311">
        <f t="shared" si="29"/>
        <v>0</v>
      </c>
      <c r="G4756" s="266"/>
      <c r="H4756" s="266"/>
    </row>
    <row r="4757" spans="1:8" s="311" customFormat="1" x14ac:dyDescent="0.2">
      <c r="A4757" s="314"/>
      <c r="B4757" s="322"/>
      <c r="C4757" s="323"/>
      <c r="D4757" s="323"/>
      <c r="E4757" s="311">
        <f t="shared" si="29"/>
        <v>0</v>
      </c>
      <c r="G4757" s="266"/>
      <c r="H4757" s="266"/>
    </row>
    <row r="4758" spans="1:8" s="311" customFormat="1" x14ac:dyDescent="0.2">
      <c r="A4758" s="314"/>
      <c r="B4758" s="322"/>
      <c r="C4758" s="323"/>
      <c r="D4758" s="323"/>
      <c r="E4758" s="311">
        <f t="shared" si="29"/>
        <v>0</v>
      </c>
      <c r="G4758" s="266"/>
      <c r="H4758" s="266"/>
    </row>
    <row r="4759" spans="1:8" s="311" customFormat="1" x14ac:dyDescent="0.2">
      <c r="A4759" s="314"/>
      <c r="B4759" s="322"/>
      <c r="C4759" s="323"/>
      <c r="D4759" s="323"/>
      <c r="E4759" s="311">
        <f t="shared" si="29"/>
        <v>0</v>
      </c>
      <c r="G4759" s="266"/>
      <c r="H4759" s="266"/>
    </row>
    <row r="4760" spans="1:8" s="311" customFormat="1" x14ac:dyDescent="0.2">
      <c r="A4760" s="314"/>
      <c r="B4760" s="322"/>
      <c r="C4760" s="323"/>
      <c r="D4760" s="323"/>
      <c r="E4760" s="311">
        <f t="shared" ref="E4760:E4823" si="30">F4760*C4760</f>
        <v>0</v>
      </c>
      <c r="G4760" s="266"/>
      <c r="H4760" s="266"/>
    </row>
    <row r="4761" spans="1:8" s="311" customFormat="1" x14ac:dyDescent="0.2">
      <c r="A4761" s="314"/>
      <c r="B4761" s="322"/>
      <c r="C4761" s="323"/>
      <c r="D4761" s="323"/>
      <c r="E4761" s="311">
        <f t="shared" si="30"/>
        <v>0</v>
      </c>
      <c r="G4761" s="266"/>
      <c r="H4761" s="266"/>
    </row>
    <row r="4762" spans="1:8" s="311" customFormat="1" x14ac:dyDescent="0.2">
      <c r="A4762" s="314"/>
      <c r="B4762" s="322"/>
      <c r="C4762" s="323"/>
      <c r="D4762" s="323"/>
      <c r="E4762" s="311">
        <f t="shared" si="30"/>
        <v>0</v>
      </c>
      <c r="G4762" s="266"/>
      <c r="H4762" s="266"/>
    </row>
    <row r="4763" spans="1:8" s="311" customFormat="1" x14ac:dyDescent="0.2">
      <c r="A4763" s="314"/>
      <c r="B4763" s="322"/>
      <c r="C4763" s="323"/>
      <c r="D4763" s="323"/>
      <c r="E4763" s="311">
        <f t="shared" si="30"/>
        <v>0</v>
      </c>
      <c r="G4763" s="266"/>
      <c r="H4763" s="266"/>
    </row>
    <row r="4764" spans="1:8" s="311" customFormat="1" x14ac:dyDescent="0.2">
      <c r="A4764" s="314"/>
      <c r="B4764" s="322"/>
      <c r="C4764" s="323"/>
      <c r="D4764" s="323"/>
      <c r="E4764" s="311">
        <f t="shared" si="30"/>
        <v>0</v>
      </c>
      <c r="G4764" s="266"/>
      <c r="H4764" s="266"/>
    </row>
    <row r="4765" spans="1:8" s="311" customFormat="1" x14ac:dyDescent="0.2">
      <c r="A4765" s="314"/>
      <c r="B4765" s="322"/>
      <c r="C4765" s="323"/>
      <c r="D4765" s="323"/>
      <c r="E4765" s="311">
        <f t="shared" si="30"/>
        <v>0</v>
      </c>
      <c r="G4765" s="266"/>
      <c r="H4765" s="266"/>
    </row>
    <row r="4766" spans="1:8" s="311" customFormat="1" x14ac:dyDescent="0.2">
      <c r="A4766" s="314"/>
      <c r="B4766" s="322"/>
      <c r="C4766" s="323"/>
      <c r="D4766" s="323"/>
      <c r="E4766" s="311">
        <f t="shared" si="30"/>
        <v>0</v>
      </c>
      <c r="G4766" s="266"/>
      <c r="H4766" s="266"/>
    </row>
    <row r="4767" spans="1:8" s="311" customFormat="1" x14ac:dyDescent="0.2">
      <c r="A4767" s="314"/>
      <c r="B4767" s="322"/>
      <c r="C4767" s="323"/>
      <c r="D4767" s="323"/>
      <c r="E4767" s="311">
        <f t="shared" si="30"/>
        <v>0</v>
      </c>
      <c r="G4767" s="266"/>
      <c r="H4767" s="266"/>
    </row>
    <row r="4768" spans="1:8" s="311" customFormat="1" x14ac:dyDescent="0.2">
      <c r="A4768" s="314"/>
      <c r="B4768" s="322"/>
      <c r="C4768" s="323"/>
      <c r="D4768" s="323"/>
      <c r="E4768" s="311">
        <f t="shared" si="30"/>
        <v>0</v>
      </c>
      <c r="G4768" s="266"/>
      <c r="H4768" s="266"/>
    </row>
    <row r="4769" spans="1:8" s="311" customFormat="1" x14ac:dyDescent="0.2">
      <c r="A4769" s="314"/>
      <c r="B4769" s="322"/>
      <c r="C4769" s="323"/>
      <c r="D4769" s="323"/>
      <c r="E4769" s="311">
        <f t="shared" si="30"/>
        <v>0</v>
      </c>
      <c r="G4769" s="266"/>
      <c r="H4769" s="266"/>
    </row>
    <row r="4770" spans="1:8" s="311" customFormat="1" x14ac:dyDescent="0.2">
      <c r="A4770" s="314"/>
      <c r="B4770" s="322"/>
      <c r="C4770" s="323"/>
      <c r="D4770" s="323"/>
      <c r="E4770" s="311">
        <f t="shared" si="30"/>
        <v>0</v>
      </c>
      <c r="G4770" s="266"/>
      <c r="H4770" s="266"/>
    </row>
    <row r="4771" spans="1:8" s="311" customFormat="1" x14ac:dyDescent="0.2">
      <c r="A4771" s="314"/>
      <c r="B4771" s="322"/>
      <c r="C4771" s="323"/>
      <c r="D4771" s="323"/>
      <c r="E4771" s="311">
        <f t="shared" si="30"/>
        <v>0</v>
      </c>
      <c r="G4771" s="266"/>
      <c r="H4771" s="266"/>
    </row>
    <row r="4772" spans="1:8" s="311" customFormat="1" x14ac:dyDescent="0.2">
      <c r="A4772" s="314"/>
      <c r="B4772" s="322"/>
      <c r="C4772" s="323"/>
      <c r="D4772" s="323"/>
      <c r="E4772" s="311">
        <f t="shared" si="30"/>
        <v>0</v>
      </c>
      <c r="G4772" s="266"/>
      <c r="H4772" s="266"/>
    </row>
    <row r="4773" spans="1:8" s="311" customFormat="1" x14ac:dyDescent="0.2">
      <c r="A4773" s="314"/>
      <c r="B4773" s="322"/>
      <c r="C4773" s="323"/>
      <c r="D4773" s="323"/>
      <c r="E4773" s="311">
        <f t="shared" si="30"/>
        <v>0</v>
      </c>
      <c r="G4773" s="266"/>
      <c r="H4773" s="266"/>
    </row>
    <row r="4774" spans="1:8" s="311" customFormat="1" x14ac:dyDescent="0.2">
      <c r="A4774" s="314"/>
      <c r="B4774" s="322"/>
      <c r="C4774" s="323"/>
      <c r="D4774" s="323"/>
      <c r="E4774" s="311">
        <f t="shared" si="30"/>
        <v>0</v>
      </c>
      <c r="G4774" s="266"/>
      <c r="H4774" s="266"/>
    </row>
    <row r="4775" spans="1:8" s="311" customFormat="1" x14ac:dyDescent="0.2">
      <c r="A4775" s="314"/>
      <c r="B4775" s="322"/>
      <c r="C4775" s="323"/>
      <c r="D4775" s="323"/>
      <c r="E4775" s="311">
        <f t="shared" si="30"/>
        <v>0</v>
      </c>
      <c r="G4775" s="266"/>
      <c r="H4775" s="266"/>
    </row>
    <row r="4776" spans="1:8" s="311" customFormat="1" x14ac:dyDescent="0.2">
      <c r="A4776" s="314"/>
      <c r="B4776" s="322"/>
      <c r="C4776" s="323"/>
      <c r="D4776" s="323"/>
      <c r="E4776" s="311">
        <f t="shared" si="30"/>
        <v>0</v>
      </c>
      <c r="G4776" s="266"/>
      <c r="H4776" s="266"/>
    </row>
    <row r="4777" spans="1:8" s="311" customFormat="1" x14ac:dyDescent="0.2">
      <c r="A4777" s="314"/>
      <c r="B4777" s="322"/>
      <c r="C4777" s="323"/>
      <c r="D4777" s="323"/>
      <c r="E4777" s="311">
        <f t="shared" si="30"/>
        <v>0</v>
      </c>
      <c r="G4777" s="266"/>
      <c r="H4777" s="266"/>
    </row>
    <row r="4778" spans="1:8" s="311" customFormat="1" x14ac:dyDescent="0.2">
      <c r="A4778" s="314"/>
      <c r="B4778" s="322"/>
      <c r="C4778" s="323"/>
      <c r="D4778" s="323"/>
      <c r="E4778" s="311">
        <f t="shared" si="30"/>
        <v>0</v>
      </c>
      <c r="G4778" s="266"/>
      <c r="H4778" s="266"/>
    </row>
    <row r="4779" spans="1:8" s="311" customFormat="1" x14ac:dyDescent="0.2">
      <c r="A4779" s="314"/>
      <c r="B4779" s="322"/>
      <c r="C4779" s="323"/>
      <c r="D4779" s="323"/>
      <c r="E4779" s="311">
        <f t="shared" si="30"/>
        <v>0</v>
      </c>
      <c r="G4779" s="266"/>
      <c r="H4779" s="266"/>
    </row>
    <row r="4780" spans="1:8" s="311" customFormat="1" x14ac:dyDescent="0.2">
      <c r="A4780" s="314"/>
      <c r="B4780" s="322"/>
      <c r="C4780" s="323"/>
      <c r="D4780" s="323"/>
      <c r="E4780" s="311">
        <f t="shared" si="30"/>
        <v>0</v>
      </c>
      <c r="G4780" s="266"/>
      <c r="H4780" s="266"/>
    </row>
    <row r="4781" spans="1:8" s="311" customFormat="1" x14ac:dyDescent="0.2">
      <c r="A4781" s="314"/>
      <c r="B4781" s="322"/>
      <c r="C4781" s="323"/>
      <c r="D4781" s="323"/>
      <c r="E4781" s="311">
        <f t="shared" si="30"/>
        <v>0</v>
      </c>
      <c r="G4781" s="266"/>
      <c r="H4781" s="266"/>
    </row>
    <row r="4782" spans="1:8" s="311" customFormat="1" x14ac:dyDescent="0.2">
      <c r="A4782" s="314"/>
      <c r="B4782" s="322"/>
      <c r="C4782" s="323"/>
      <c r="D4782" s="323"/>
      <c r="E4782" s="311">
        <f t="shared" si="30"/>
        <v>0</v>
      </c>
      <c r="G4782" s="266"/>
      <c r="H4782" s="266"/>
    </row>
    <row r="4783" spans="1:8" s="311" customFormat="1" x14ac:dyDescent="0.2">
      <c r="A4783" s="314"/>
      <c r="B4783" s="322"/>
      <c r="C4783" s="323"/>
      <c r="D4783" s="323"/>
      <c r="E4783" s="311">
        <f t="shared" si="30"/>
        <v>0</v>
      </c>
      <c r="G4783" s="266"/>
      <c r="H4783" s="266"/>
    </row>
    <row r="4784" spans="1:8" s="311" customFormat="1" x14ac:dyDescent="0.2">
      <c r="A4784" s="314"/>
      <c r="B4784" s="322"/>
      <c r="C4784" s="323"/>
      <c r="D4784" s="323"/>
      <c r="E4784" s="311">
        <f t="shared" si="30"/>
        <v>0</v>
      </c>
      <c r="G4784" s="266"/>
      <c r="H4784" s="266"/>
    </row>
    <row r="4785" spans="1:8" s="311" customFormat="1" x14ac:dyDescent="0.2">
      <c r="A4785" s="314"/>
      <c r="B4785" s="322"/>
      <c r="C4785" s="323"/>
      <c r="D4785" s="323"/>
      <c r="E4785" s="311">
        <f t="shared" si="30"/>
        <v>0</v>
      </c>
      <c r="G4785" s="266"/>
      <c r="H4785" s="266"/>
    </row>
    <row r="4786" spans="1:8" s="311" customFormat="1" x14ac:dyDescent="0.2">
      <c r="A4786" s="314"/>
      <c r="B4786" s="322"/>
      <c r="C4786" s="323"/>
      <c r="D4786" s="323"/>
      <c r="E4786" s="311">
        <f t="shared" si="30"/>
        <v>0</v>
      </c>
      <c r="G4786" s="266"/>
      <c r="H4786" s="266"/>
    </row>
    <row r="4787" spans="1:8" s="311" customFormat="1" x14ac:dyDescent="0.2">
      <c r="A4787" s="314"/>
      <c r="B4787" s="322"/>
      <c r="C4787" s="323"/>
      <c r="D4787" s="323"/>
      <c r="E4787" s="311">
        <f t="shared" si="30"/>
        <v>0</v>
      </c>
      <c r="G4787" s="266"/>
      <c r="H4787" s="266"/>
    </row>
    <row r="4788" spans="1:8" s="311" customFormat="1" x14ac:dyDescent="0.2">
      <c r="A4788" s="314"/>
      <c r="B4788" s="322"/>
      <c r="C4788" s="323"/>
      <c r="D4788" s="323"/>
      <c r="E4788" s="311">
        <f t="shared" si="30"/>
        <v>0</v>
      </c>
      <c r="G4788" s="266"/>
      <c r="H4788" s="266"/>
    </row>
    <row r="4789" spans="1:8" s="311" customFormat="1" x14ac:dyDescent="0.2">
      <c r="A4789" s="314"/>
      <c r="B4789" s="322"/>
      <c r="C4789" s="323"/>
      <c r="D4789" s="323"/>
      <c r="E4789" s="311">
        <f t="shared" si="30"/>
        <v>0</v>
      </c>
      <c r="G4789" s="266"/>
      <c r="H4789" s="266"/>
    </row>
    <row r="4790" spans="1:8" s="311" customFormat="1" x14ac:dyDescent="0.2">
      <c r="A4790" s="314"/>
      <c r="B4790" s="322"/>
      <c r="C4790" s="323"/>
      <c r="D4790" s="323"/>
      <c r="E4790" s="311">
        <f t="shared" si="30"/>
        <v>0</v>
      </c>
      <c r="G4790" s="266"/>
      <c r="H4790" s="266"/>
    </row>
    <row r="4791" spans="1:8" s="311" customFormat="1" x14ac:dyDescent="0.2">
      <c r="A4791" s="314"/>
      <c r="B4791" s="322"/>
      <c r="C4791" s="323"/>
      <c r="D4791" s="323"/>
      <c r="E4791" s="311">
        <f t="shared" si="30"/>
        <v>0</v>
      </c>
      <c r="G4791" s="266"/>
      <c r="H4791" s="266"/>
    </row>
    <row r="4792" spans="1:8" s="311" customFormat="1" x14ac:dyDescent="0.2">
      <c r="A4792" s="314"/>
      <c r="B4792" s="322"/>
      <c r="C4792" s="323"/>
      <c r="D4792" s="323"/>
      <c r="E4792" s="311">
        <f t="shared" si="30"/>
        <v>0</v>
      </c>
      <c r="G4792" s="266"/>
      <c r="H4792" s="266"/>
    </row>
    <row r="4793" spans="1:8" s="311" customFormat="1" x14ac:dyDescent="0.2">
      <c r="A4793" s="314"/>
      <c r="B4793" s="322"/>
      <c r="C4793" s="323"/>
      <c r="D4793" s="323"/>
      <c r="E4793" s="311">
        <f t="shared" si="30"/>
        <v>0</v>
      </c>
      <c r="G4793" s="266"/>
      <c r="H4793" s="266"/>
    </row>
    <row r="4794" spans="1:8" s="311" customFormat="1" x14ac:dyDescent="0.2">
      <c r="A4794" s="314"/>
      <c r="B4794" s="322"/>
      <c r="C4794" s="323"/>
      <c r="D4794" s="323"/>
      <c r="E4794" s="311">
        <f t="shared" si="30"/>
        <v>0</v>
      </c>
      <c r="G4794" s="266"/>
      <c r="H4794" s="266"/>
    </row>
    <row r="4795" spans="1:8" s="311" customFormat="1" x14ac:dyDescent="0.2">
      <c r="A4795" s="314"/>
      <c r="B4795" s="322"/>
      <c r="C4795" s="323"/>
      <c r="D4795" s="323"/>
      <c r="E4795" s="311">
        <f t="shared" si="30"/>
        <v>0</v>
      </c>
      <c r="G4795" s="266"/>
      <c r="H4795" s="266"/>
    </row>
    <row r="4796" spans="1:8" s="311" customFormat="1" x14ac:dyDescent="0.2">
      <c r="A4796" s="314"/>
      <c r="B4796" s="322"/>
      <c r="C4796" s="323"/>
      <c r="D4796" s="323"/>
      <c r="E4796" s="311">
        <f t="shared" si="30"/>
        <v>0</v>
      </c>
      <c r="G4796" s="266"/>
      <c r="H4796" s="266"/>
    </row>
    <row r="4797" spans="1:8" s="311" customFormat="1" x14ac:dyDescent="0.2">
      <c r="A4797" s="314"/>
      <c r="B4797" s="322"/>
      <c r="C4797" s="323"/>
      <c r="D4797" s="323"/>
      <c r="E4797" s="311">
        <f t="shared" si="30"/>
        <v>0</v>
      </c>
      <c r="G4797" s="266"/>
      <c r="H4797" s="266"/>
    </row>
    <row r="4798" spans="1:8" s="311" customFormat="1" x14ac:dyDescent="0.2">
      <c r="A4798" s="314"/>
      <c r="B4798" s="322"/>
      <c r="C4798" s="323"/>
      <c r="D4798" s="323"/>
      <c r="E4798" s="311">
        <f t="shared" si="30"/>
        <v>0</v>
      </c>
      <c r="G4798" s="266"/>
      <c r="H4798" s="266"/>
    </row>
    <row r="4799" spans="1:8" s="311" customFormat="1" x14ac:dyDescent="0.2">
      <c r="A4799" s="314"/>
      <c r="B4799" s="322"/>
      <c r="C4799" s="323"/>
      <c r="D4799" s="323"/>
      <c r="E4799" s="311">
        <f t="shared" si="30"/>
        <v>0</v>
      </c>
      <c r="G4799" s="266"/>
      <c r="H4799" s="266"/>
    </row>
    <row r="4800" spans="1:8" s="311" customFormat="1" x14ac:dyDescent="0.2">
      <c r="A4800" s="314"/>
      <c r="B4800" s="322"/>
      <c r="C4800" s="323"/>
      <c r="D4800" s="323"/>
      <c r="E4800" s="311">
        <f t="shared" si="30"/>
        <v>0</v>
      </c>
      <c r="G4800" s="266"/>
      <c r="H4800" s="266"/>
    </row>
    <row r="4801" spans="1:8" s="311" customFormat="1" x14ac:dyDescent="0.2">
      <c r="A4801" s="314"/>
      <c r="B4801" s="322"/>
      <c r="C4801" s="323"/>
      <c r="D4801" s="323"/>
      <c r="E4801" s="311">
        <f t="shared" si="30"/>
        <v>0</v>
      </c>
      <c r="G4801" s="266"/>
      <c r="H4801" s="266"/>
    </row>
    <row r="4802" spans="1:8" s="311" customFormat="1" x14ac:dyDescent="0.2">
      <c r="A4802" s="314"/>
      <c r="B4802" s="322"/>
      <c r="C4802" s="323"/>
      <c r="D4802" s="323"/>
      <c r="E4802" s="311">
        <f t="shared" si="30"/>
        <v>0</v>
      </c>
      <c r="G4802" s="266"/>
      <c r="H4802" s="266"/>
    </row>
    <row r="4803" spans="1:8" s="311" customFormat="1" x14ac:dyDescent="0.2">
      <c r="A4803" s="314"/>
      <c r="B4803" s="322"/>
      <c r="C4803" s="323"/>
      <c r="D4803" s="323"/>
      <c r="E4803" s="311">
        <f t="shared" si="30"/>
        <v>0</v>
      </c>
      <c r="G4803" s="266"/>
      <c r="H4803" s="266"/>
    </row>
    <row r="4804" spans="1:8" s="311" customFormat="1" x14ac:dyDescent="0.2">
      <c r="A4804" s="314"/>
      <c r="B4804" s="322"/>
      <c r="C4804" s="323"/>
      <c r="D4804" s="323"/>
      <c r="E4804" s="311">
        <f t="shared" si="30"/>
        <v>0</v>
      </c>
      <c r="G4804" s="266"/>
      <c r="H4804" s="266"/>
    </row>
    <row r="4805" spans="1:8" s="311" customFormat="1" x14ac:dyDescent="0.2">
      <c r="A4805" s="314"/>
      <c r="B4805" s="322"/>
      <c r="C4805" s="323"/>
      <c r="D4805" s="323"/>
      <c r="E4805" s="311">
        <f t="shared" si="30"/>
        <v>0</v>
      </c>
      <c r="G4805" s="266"/>
      <c r="H4805" s="266"/>
    </row>
    <row r="4806" spans="1:8" s="311" customFormat="1" x14ac:dyDescent="0.2">
      <c r="A4806" s="314"/>
      <c r="B4806" s="322"/>
      <c r="C4806" s="323"/>
      <c r="D4806" s="323"/>
      <c r="E4806" s="311">
        <f t="shared" si="30"/>
        <v>0</v>
      </c>
      <c r="G4806" s="266"/>
      <c r="H4806" s="266"/>
    </row>
    <row r="4807" spans="1:8" s="311" customFormat="1" x14ac:dyDescent="0.2">
      <c r="A4807" s="314"/>
      <c r="B4807" s="322"/>
      <c r="C4807" s="323"/>
      <c r="D4807" s="323"/>
      <c r="E4807" s="311">
        <f t="shared" si="30"/>
        <v>0</v>
      </c>
      <c r="G4807" s="266"/>
      <c r="H4807" s="266"/>
    </row>
    <row r="4808" spans="1:8" s="311" customFormat="1" x14ac:dyDescent="0.2">
      <c r="A4808" s="314"/>
      <c r="B4808" s="322"/>
      <c r="C4808" s="323"/>
      <c r="D4808" s="323"/>
      <c r="E4808" s="311">
        <f t="shared" si="30"/>
        <v>0</v>
      </c>
      <c r="G4808" s="266"/>
      <c r="H4808" s="266"/>
    </row>
    <row r="4809" spans="1:8" s="311" customFormat="1" x14ac:dyDescent="0.2">
      <c r="A4809" s="314"/>
      <c r="B4809" s="322"/>
      <c r="C4809" s="323"/>
      <c r="D4809" s="323"/>
      <c r="E4809" s="311">
        <f t="shared" si="30"/>
        <v>0</v>
      </c>
      <c r="G4809" s="266"/>
      <c r="H4809" s="266"/>
    </row>
    <row r="4810" spans="1:8" s="311" customFormat="1" x14ac:dyDescent="0.2">
      <c r="A4810" s="314"/>
      <c r="B4810" s="322"/>
      <c r="C4810" s="323"/>
      <c r="D4810" s="323"/>
      <c r="E4810" s="311">
        <f t="shared" si="30"/>
        <v>0</v>
      </c>
      <c r="G4810" s="266"/>
      <c r="H4810" s="266"/>
    </row>
    <row r="4811" spans="1:8" s="311" customFormat="1" x14ac:dyDescent="0.2">
      <c r="A4811" s="314"/>
      <c r="B4811" s="322"/>
      <c r="C4811" s="323"/>
      <c r="D4811" s="323"/>
      <c r="E4811" s="311">
        <f t="shared" si="30"/>
        <v>0</v>
      </c>
      <c r="G4811" s="266"/>
      <c r="H4811" s="266"/>
    </row>
    <row r="4812" spans="1:8" s="311" customFormat="1" x14ac:dyDescent="0.2">
      <c r="A4812" s="314"/>
      <c r="B4812" s="322"/>
      <c r="C4812" s="323"/>
      <c r="D4812" s="323"/>
      <c r="E4812" s="311">
        <f t="shared" si="30"/>
        <v>0</v>
      </c>
      <c r="G4812" s="266"/>
      <c r="H4812" s="266"/>
    </row>
    <row r="4813" spans="1:8" s="311" customFormat="1" x14ac:dyDescent="0.2">
      <c r="A4813" s="314"/>
      <c r="B4813" s="322"/>
      <c r="C4813" s="323"/>
      <c r="D4813" s="323"/>
      <c r="E4813" s="311">
        <f t="shared" si="30"/>
        <v>0</v>
      </c>
      <c r="G4813" s="266"/>
      <c r="H4813" s="266"/>
    </row>
    <row r="4814" spans="1:8" s="311" customFormat="1" x14ac:dyDescent="0.2">
      <c r="A4814" s="314"/>
      <c r="B4814" s="322"/>
      <c r="C4814" s="323"/>
      <c r="D4814" s="323"/>
      <c r="E4814" s="311">
        <f t="shared" si="30"/>
        <v>0</v>
      </c>
      <c r="G4814" s="266"/>
      <c r="H4814" s="266"/>
    </row>
    <row r="4815" spans="1:8" s="311" customFormat="1" x14ac:dyDescent="0.2">
      <c r="A4815" s="314"/>
      <c r="B4815" s="322"/>
      <c r="C4815" s="323"/>
      <c r="D4815" s="323"/>
      <c r="E4815" s="311">
        <f t="shared" si="30"/>
        <v>0</v>
      </c>
      <c r="G4815" s="266"/>
      <c r="H4815" s="266"/>
    </row>
    <row r="4816" spans="1:8" s="311" customFormat="1" x14ac:dyDescent="0.2">
      <c r="A4816" s="314"/>
      <c r="B4816" s="322"/>
      <c r="C4816" s="323"/>
      <c r="D4816" s="323"/>
      <c r="E4816" s="311">
        <f t="shared" si="30"/>
        <v>0</v>
      </c>
      <c r="G4816" s="266"/>
      <c r="H4816" s="266"/>
    </row>
    <row r="4817" spans="1:8" s="311" customFormat="1" x14ac:dyDescent="0.2">
      <c r="A4817" s="314"/>
      <c r="B4817" s="322"/>
      <c r="C4817" s="323"/>
      <c r="D4817" s="323"/>
      <c r="E4817" s="311">
        <f t="shared" si="30"/>
        <v>0</v>
      </c>
      <c r="G4817" s="266"/>
      <c r="H4817" s="266"/>
    </row>
    <row r="4818" spans="1:8" s="311" customFormat="1" x14ac:dyDescent="0.2">
      <c r="A4818" s="314"/>
      <c r="B4818" s="322"/>
      <c r="C4818" s="323"/>
      <c r="D4818" s="323"/>
      <c r="E4818" s="311">
        <f t="shared" si="30"/>
        <v>0</v>
      </c>
      <c r="G4818" s="266"/>
      <c r="H4818" s="266"/>
    </row>
    <row r="4819" spans="1:8" s="311" customFormat="1" x14ac:dyDescent="0.2">
      <c r="A4819" s="314"/>
      <c r="B4819" s="322"/>
      <c r="C4819" s="323"/>
      <c r="D4819" s="323"/>
      <c r="E4819" s="311">
        <f t="shared" si="30"/>
        <v>0</v>
      </c>
      <c r="G4819" s="266"/>
      <c r="H4819" s="266"/>
    </row>
    <row r="4820" spans="1:8" s="311" customFormat="1" x14ac:dyDescent="0.2">
      <c r="A4820" s="314"/>
      <c r="B4820" s="322"/>
      <c r="C4820" s="323"/>
      <c r="D4820" s="323"/>
      <c r="E4820" s="311">
        <f t="shared" si="30"/>
        <v>0</v>
      </c>
      <c r="G4820" s="266"/>
      <c r="H4820" s="266"/>
    </row>
    <row r="4821" spans="1:8" s="311" customFormat="1" x14ac:dyDescent="0.2">
      <c r="A4821" s="314"/>
      <c r="B4821" s="322"/>
      <c r="C4821" s="323"/>
      <c r="D4821" s="323"/>
      <c r="E4821" s="311">
        <f t="shared" si="30"/>
        <v>0</v>
      </c>
      <c r="G4821" s="266"/>
      <c r="H4821" s="266"/>
    </row>
    <row r="4822" spans="1:8" s="311" customFormat="1" x14ac:dyDescent="0.2">
      <c r="A4822" s="314"/>
      <c r="B4822" s="322"/>
      <c r="C4822" s="323"/>
      <c r="D4822" s="323"/>
      <c r="E4822" s="311">
        <f t="shared" si="30"/>
        <v>0</v>
      </c>
      <c r="G4822" s="266"/>
      <c r="H4822" s="266"/>
    </row>
    <row r="4823" spans="1:8" s="311" customFormat="1" x14ac:dyDescent="0.2">
      <c r="A4823" s="314"/>
      <c r="B4823" s="322"/>
      <c r="C4823" s="323"/>
      <c r="D4823" s="323"/>
      <c r="E4823" s="311">
        <f t="shared" si="30"/>
        <v>0</v>
      </c>
      <c r="G4823" s="266"/>
      <c r="H4823" s="266"/>
    </row>
    <row r="4824" spans="1:8" s="311" customFormat="1" x14ac:dyDescent="0.2">
      <c r="A4824" s="314"/>
      <c r="B4824" s="322"/>
      <c r="C4824" s="323"/>
      <c r="D4824" s="323"/>
      <c r="E4824" s="311">
        <f t="shared" ref="E4824:E4887" si="31">F4824*C4824</f>
        <v>0</v>
      </c>
      <c r="G4824" s="266"/>
      <c r="H4824" s="266"/>
    </row>
    <row r="4825" spans="1:8" s="311" customFormat="1" x14ac:dyDescent="0.2">
      <c r="A4825" s="314"/>
      <c r="B4825" s="322"/>
      <c r="C4825" s="323"/>
      <c r="D4825" s="323"/>
      <c r="E4825" s="311">
        <f t="shared" si="31"/>
        <v>0</v>
      </c>
      <c r="G4825" s="266"/>
      <c r="H4825" s="266"/>
    </row>
    <row r="4826" spans="1:8" s="311" customFormat="1" x14ac:dyDescent="0.2">
      <c r="A4826" s="314"/>
      <c r="B4826" s="322"/>
      <c r="C4826" s="323"/>
      <c r="D4826" s="323"/>
      <c r="E4826" s="311">
        <f t="shared" si="31"/>
        <v>0</v>
      </c>
      <c r="G4826" s="266"/>
      <c r="H4826" s="266"/>
    </row>
    <row r="4827" spans="1:8" s="311" customFormat="1" x14ac:dyDescent="0.2">
      <c r="A4827" s="314"/>
      <c r="B4827" s="322"/>
      <c r="C4827" s="323"/>
      <c r="D4827" s="323"/>
      <c r="E4827" s="311">
        <f t="shared" si="31"/>
        <v>0</v>
      </c>
      <c r="G4827" s="266"/>
      <c r="H4827" s="266"/>
    </row>
    <row r="4828" spans="1:8" s="311" customFormat="1" x14ac:dyDescent="0.2">
      <c r="A4828" s="314"/>
      <c r="B4828" s="322"/>
      <c r="C4828" s="323"/>
      <c r="D4828" s="323"/>
      <c r="E4828" s="311">
        <f t="shared" si="31"/>
        <v>0</v>
      </c>
      <c r="G4828" s="266"/>
      <c r="H4828" s="266"/>
    </row>
    <row r="4829" spans="1:8" s="311" customFormat="1" x14ac:dyDescent="0.2">
      <c r="A4829" s="314"/>
      <c r="B4829" s="322"/>
      <c r="C4829" s="323"/>
      <c r="D4829" s="323"/>
      <c r="E4829" s="311">
        <f t="shared" si="31"/>
        <v>0</v>
      </c>
      <c r="G4829" s="266"/>
      <c r="H4829" s="266"/>
    </row>
    <row r="4830" spans="1:8" s="311" customFormat="1" x14ac:dyDescent="0.2">
      <c r="A4830" s="314"/>
      <c r="B4830" s="322"/>
      <c r="C4830" s="323"/>
      <c r="D4830" s="323"/>
      <c r="E4830" s="311">
        <f t="shared" si="31"/>
        <v>0</v>
      </c>
      <c r="G4830" s="266"/>
      <c r="H4830" s="266"/>
    </row>
    <row r="4831" spans="1:8" s="311" customFormat="1" x14ac:dyDescent="0.2">
      <c r="A4831" s="314"/>
      <c r="B4831" s="322"/>
      <c r="C4831" s="323"/>
      <c r="D4831" s="323"/>
      <c r="E4831" s="311">
        <f t="shared" si="31"/>
        <v>0</v>
      </c>
      <c r="G4831" s="266"/>
      <c r="H4831" s="266"/>
    </row>
    <row r="4832" spans="1:8" s="311" customFormat="1" x14ac:dyDescent="0.2">
      <c r="A4832" s="314"/>
      <c r="B4832" s="322"/>
      <c r="C4832" s="323"/>
      <c r="D4832" s="323"/>
      <c r="E4832" s="311">
        <f t="shared" si="31"/>
        <v>0</v>
      </c>
      <c r="G4832" s="266"/>
      <c r="H4832" s="266"/>
    </row>
    <row r="4833" spans="1:8" s="311" customFormat="1" x14ac:dyDescent="0.2">
      <c r="A4833" s="314"/>
      <c r="B4833" s="322"/>
      <c r="C4833" s="323"/>
      <c r="D4833" s="323"/>
      <c r="E4833" s="311">
        <f t="shared" si="31"/>
        <v>0</v>
      </c>
      <c r="G4833" s="266"/>
      <c r="H4833" s="266"/>
    </row>
    <row r="4834" spans="1:8" s="311" customFormat="1" x14ac:dyDescent="0.2">
      <c r="A4834" s="314"/>
      <c r="B4834" s="322"/>
      <c r="C4834" s="323"/>
      <c r="D4834" s="323"/>
      <c r="E4834" s="311">
        <f t="shared" si="31"/>
        <v>0</v>
      </c>
      <c r="G4834" s="266"/>
      <c r="H4834" s="266"/>
    </row>
    <row r="4835" spans="1:8" s="311" customFormat="1" x14ac:dyDescent="0.2">
      <c r="A4835" s="314"/>
      <c r="B4835" s="322"/>
      <c r="C4835" s="323"/>
      <c r="D4835" s="323"/>
      <c r="E4835" s="311">
        <f t="shared" si="31"/>
        <v>0</v>
      </c>
      <c r="G4835" s="266"/>
      <c r="H4835" s="266"/>
    </row>
    <row r="4836" spans="1:8" s="311" customFormat="1" x14ac:dyDescent="0.2">
      <c r="A4836" s="314"/>
      <c r="B4836" s="322"/>
      <c r="C4836" s="323"/>
      <c r="D4836" s="323"/>
      <c r="E4836" s="311">
        <f t="shared" si="31"/>
        <v>0</v>
      </c>
      <c r="G4836" s="266"/>
      <c r="H4836" s="266"/>
    </row>
    <row r="4837" spans="1:8" s="311" customFormat="1" x14ac:dyDescent="0.2">
      <c r="A4837" s="314"/>
      <c r="B4837" s="322"/>
      <c r="C4837" s="323"/>
      <c r="D4837" s="323"/>
      <c r="E4837" s="311">
        <f t="shared" si="31"/>
        <v>0</v>
      </c>
      <c r="G4837" s="266"/>
      <c r="H4837" s="266"/>
    </row>
    <row r="4838" spans="1:8" s="311" customFormat="1" x14ac:dyDescent="0.2">
      <c r="A4838" s="314"/>
      <c r="B4838" s="322"/>
      <c r="C4838" s="323"/>
      <c r="D4838" s="323"/>
      <c r="E4838" s="311">
        <f t="shared" si="31"/>
        <v>0</v>
      </c>
      <c r="G4838" s="266"/>
      <c r="H4838" s="266"/>
    </row>
    <row r="4839" spans="1:8" s="311" customFormat="1" x14ac:dyDescent="0.2">
      <c r="A4839" s="314"/>
      <c r="B4839" s="322"/>
      <c r="C4839" s="323"/>
      <c r="D4839" s="323"/>
      <c r="E4839" s="311">
        <f t="shared" si="31"/>
        <v>0</v>
      </c>
      <c r="G4839" s="266"/>
      <c r="H4839" s="266"/>
    </row>
    <row r="4840" spans="1:8" s="311" customFormat="1" x14ac:dyDescent="0.2">
      <c r="A4840" s="314"/>
      <c r="B4840" s="322"/>
      <c r="C4840" s="323"/>
      <c r="D4840" s="323"/>
      <c r="E4840" s="311">
        <f t="shared" si="31"/>
        <v>0</v>
      </c>
      <c r="G4840" s="266"/>
      <c r="H4840" s="266"/>
    </row>
    <row r="4841" spans="1:8" s="311" customFormat="1" x14ac:dyDescent="0.2">
      <c r="A4841" s="314"/>
      <c r="B4841" s="322"/>
      <c r="C4841" s="323"/>
      <c r="D4841" s="323"/>
      <c r="E4841" s="311">
        <f t="shared" si="31"/>
        <v>0</v>
      </c>
      <c r="G4841" s="266"/>
      <c r="H4841" s="266"/>
    </row>
    <row r="4842" spans="1:8" s="311" customFormat="1" x14ac:dyDescent="0.2">
      <c r="A4842" s="314"/>
      <c r="B4842" s="322"/>
      <c r="C4842" s="323"/>
      <c r="D4842" s="323"/>
      <c r="E4842" s="311">
        <f t="shared" si="31"/>
        <v>0</v>
      </c>
      <c r="G4842" s="266"/>
      <c r="H4842" s="266"/>
    </row>
    <row r="4843" spans="1:8" s="311" customFormat="1" x14ac:dyDescent="0.2">
      <c r="A4843" s="314"/>
      <c r="B4843" s="322"/>
      <c r="C4843" s="323"/>
      <c r="D4843" s="323"/>
      <c r="E4843" s="311">
        <f t="shared" si="31"/>
        <v>0</v>
      </c>
      <c r="G4843" s="266"/>
      <c r="H4843" s="266"/>
    </row>
    <row r="4844" spans="1:8" s="311" customFormat="1" x14ac:dyDescent="0.2">
      <c r="A4844" s="314"/>
      <c r="B4844" s="322"/>
      <c r="C4844" s="323"/>
      <c r="D4844" s="323"/>
      <c r="E4844" s="311">
        <f t="shared" si="31"/>
        <v>0</v>
      </c>
      <c r="G4844" s="266"/>
      <c r="H4844" s="266"/>
    </row>
    <row r="4845" spans="1:8" s="311" customFormat="1" x14ac:dyDescent="0.2">
      <c r="A4845" s="314"/>
      <c r="B4845" s="322"/>
      <c r="C4845" s="323"/>
      <c r="D4845" s="323"/>
      <c r="E4845" s="311">
        <f t="shared" si="31"/>
        <v>0</v>
      </c>
      <c r="G4845" s="266"/>
      <c r="H4845" s="266"/>
    </row>
    <row r="4846" spans="1:8" s="311" customFormat="1" x14ac:dyDescent="0.2">
      <c r="A4846" s="314"/>
      <c r="B4846" s="322"/>
      <c r="C4846" s="323"/>
      <c r="D4846" s="323"/>
      <c r="E4846" s="311">
        <f t="shared" si="31"/>
        <v>0</v>
      </c>
      <c r="G4846" s="266"/>
      <c r="H4846" s="266"/>
    </row>
    <row r="4847" spans="1:8" s="311" customFormat="1" x14ac:dyDescent="0.2">
      <c r="A4847" s="314"/>
      <c r="B4847" s="322"/>
      <c r="C4847" s="323"/>
      <c r="D4847" s="323"/>
      <c r="E4847" s="311">
        <f t="shared" si="31"/>
        <v>0</v>
      </c>
      <c r="G4847" s="266"/>
      <c r="H4847" s="266"/>
    </row>
    <row r="4848" spans="1:8" s="311" customFormat="1" x14ac:dyDescent="0.2">
      <c r="A4848" s="314"/>
      <c r="B4848" s="322"/>
      <c r="C4848" s="323"/>
      <c r="D4848" s="323"/>
      <c r="E4848" s="311">
        <f t="shared" si="31"/>
        <v>0</v>
      </c>
      <c r="G4848" s="266"/>
      <c r="H4848" s="266"/>
    </row>
    <row r="4849" spans="1:8" s="311" customFormat="1" x14ac:dyDescent="0.2">
      <c r="A4849" s="314"/>
      <c r="B4849" s="322"/>
      <c r="C4849" s="323"/>
      <c r="D4849" s="323"/>
      <c r="E4849" s="311">
        <f t="shared" si="31"/>
        <v>0</v>
      </c>
      <c r="G4849" s="266"/>
      <c r="H4849" s="266"/>
    </row>
    <row r="4850" spans="1:8" s="311" customFormat="1" x14ac:dyDescent="0.2">
      <c r="A4850" s="314"/>
      <c r="B4850" s="322"/>
      <c r="C4850" s="323"/>
      <c r="D4850" s="323"/>
      <c r="E4850" s="311">
        <f t="shared" si="31"/>
        <v>0</v>
      </c>
      <c r="G4850" s="266"/>
      <c r="H4850" s="266"/>
    </row>
    <row r="4851" spans="1:8" s="311" customFormat="1" x14ac:dyDescent="0.2">
      <c r="A4851" s="314"/>
      <c r="B4851" s="322"/>
      <c r="C4851" s="323"/>
      <c r="D4851" s="323"/>
      <c r="E4851" s="311">
        <f t="shared" si="31"/>
        <v>0</v>
      </c>
      <c r="G4851" s="266"/>
      <c r="H4851" s="266"/>
    </row>
    <row r="4852" spans="1:8" s="311" customFormat="1" x14ac:dyDescent="0.2">
      <c r="A4852" s="314"/>
      <c r="B4852" s="322"/>
      <c r="C4852" s="323"/>
      <c r="D4852" s="323"/>
      <c r="E4852" s="311">
        <f t="shared" si="31"/>
        <v>0</v>
      </c>
      <c r="G4852" s="266"/>
      <c r="H4852" s="266"/>
    </row>
    <row r="4853" spans="1:8" s="311" customFormat="1" x14ac:dyDescent="0.2">
      <c r="A4853" s="314"/>
      <c r="B4853" s="322"/>
      <c r="C4853" s="323"/>
      <c r="D4853" s="323"/>
      <c r="E4853" s="311">
        <f t="shared" si="31"/>
        <v>0</v>
      </c>
      <c r="G4853" s="266"/>
      <c r="H4853" s="266"/>
    </row>
    <row r="4854" spans="1:8" s="311" customFormat="1" x14ac:dyDescent="0.2">
      <c r="A4854" s="314"/>
      <c r="B4854" s="322"/>
      <c r="C4854" s="323"/>
      <c r="D4854" s="323"/>
      <c r="E4854" s="311">
        <f t="shared" si="31"/>
        <v>0</v>
      </c>
      <c r="G4854" s="266"/>
      <c r="H4854" s="266"/>
    </row>
    <row r="4855" spans="1:8" s="311" customFormat="1" x14ac:dyDescent="0.2">
      <c r="A4855" s="314"/>
      <c r="B4855" s="322"/>
      <c r="C4855" s="323"/>
      <c r="D4855" s="323"/>
      <c r="E4855" s="311">
        <f t="shared" si="31"/>
        <v>0</v>
      </c>
      <c r="G4855" s="266"/>
      <c r="H4855" s="266"/>
    </row>
    <row r="4856" spans="1:8" s="311" customFormat="1" x14ac:dyDescent="0.2">
      <c r="A4856" s="314"/>
      <c r="B4856" s="322"/>
      <c r="C4856" s="323"/>
      <c r="D4856" s="323"/>
      <c r="E4856" s="311">
        <f t="shared" si="31"/>
        <v>0</v>
      </c>
      <c r="G4856" s="266"/>
      <c r="H4856" s="266"/>
    </row>
    <row r="4857" spans="1:8" s="311" customFormat="1" x14ac:dyDescent="0.2">
      <c r="A4857" s="314"/>
      <c r="B4857" s="322"/>
      <c r="C4857" s="323"/>
      <c r="D4857" s="323"/>
      <c r="E4857" s="311">
        <f t="shared" si="31"/>
        <v>0</v>
      </c>
      <c r="G4857" s="266"/>
      <c r="H4857" s="266"/>
    </row>
    <row r="4858" spans="1:8" s="311" customFormat="1" x14ac:dyDescent="0.2">
      <c r="A4858" s="314"/>
      <c r="B4858" s="322"/>
      <c r="C4858" s="323"/>
      <c r="D4858" s="323"/>
      <c r="E4858" s="311">
        <f t="shared" si="31"/>
        <v>0</v>
      </c>
      <c r="G4858" s="266"/>
      <c r="H4858" s="266"/>
    </row>
    <row r="4859" spans="1:8" s="311" customFormat="1" x14ac:dyDescent="0.2">
      <c r="A4859" s="314"/>
      <c r="B4859" s="322"/>
      <c r="C4859" s="323"/>
      <c r="D4859" s="323"/>
      <c r="E4859" s="311">
        <f t="shared" si="31"/>
        <v>0</v>
      </c>
      <c r="G4859" s="266"/>
      <c r="H4859" s="266"/>
    </row>
    <row r="4860" spans="1:8" s="311" customFormat="1" x14ac:dyDescent="0.2">
      <c r="A4860" s="314"/>
      <c r="B4860" s="322"/>
      <c r="C4860" s="323"/>
      <c r="D4860" s="323"/>
      <c r="E4860" s="311">
        <f t="shared" si="31"/>
        <v>0</v>
      </c>
      <c r="G4860" s="266"/>
      <c r="H4860" s="266"/>
    </row>
    <row r="4861" spans="1:8" s="311" customFormat="1" x14ac:dyDescent="0.2">
      <c r="A4861" s="314"/>
      <c r="B4861" s="322"/>
      <c r="C4861" s="323"/>
      <c r="D4861" s="323"/>
      <c r="E4861" s="311">
        <f t="shared" si="31"/>
        <v>0</v>
      </c>
      <c r="G4861" s="266"/>
      <c r="H4861" s="266"/>
    </row>
    <row r="4862" spans="1:8" s="311" customFormat="1" x14ac:dyDescent="0.2">
      <c r="A4862" s="314"/>
      <c r="B4862" s="322"/>
      <c r="C4862" s="323"/>
      <c r="D4862" s="323"/>
      <c r="E4862" s="311">
        <f t="shared" si="31"/>
        <v>0</v>
      </c>
      <c r="G4862" s="266"/>
      <c r="H4862" s="266"/>
    </row>
    <row r="4863" spans="1:8" s="311" customFormat="1" x14ac:dyDescent="0.2">
      <c r="A4863" s="314"/>
      <c r="B4863" s="322"/>
      <c r="C4863" s="323"/>
      <c r="D4863" s="323"/>
      <c r="E4863" s="311">
        <f t="shared" si="31"/>
        <v>0</v>
      </c>
      <c r="G4863" s="266"/>
      <c r="H4863" s="266"/>
    </row>
    <row r="4864" spans="1:8" s="311" customFormat="1" x14ac:dyDescent="0.2">
      <c r="A4864" s="314"/>
      <c r="B4864" s="322"/>
      <c r="C4864" s="323"/>
      <c r="D4864" s="323"/>
      <c r="E4864" s="311">
        <f t="shared" si="31"/>
        <v>0</v>
      </c>
      <c r="G4864" s="266"/>
      <c r="H4864" s="266"/>
    </row>
    <row r="4865" spans="1:8" s="311" customFormat="1" x14ac:dyDescent="0.2">
      <c r="A4865" s="314"/>
      <c r="B4865" s="322"/>
      <c r="C4865" s="323"/>
      <c r="D4865" s="323"/>
      <c r="E4865" s="311">
        <f t="shared" si="31"/>
        <v>0</v>
      </c>
      <c r="G4865" s="266"/>
      <c r="H4865" s="266"/>
    </row>
    <row r="4866" spans="1:8" s="311" customFormat="1" x14ac:dyDescent="0.2">
      <c r="A4866" s="314"/>
      <c r="B4866" s="322"/>
      <c r="C4866" s="323"/>
      <c r="D4866" s="323"/>
      <c r="E4866" s="311">
        <f t="shared" si="31"/>
        <v>0</v>
      </c>
      <c r="G4866" s="266"/>
      <c r="H4866" s="266"/>
    </row>
    <row r="4867" spans="1:8" s="311" customFormat="1" x14ac:dyDescent="0.2">
      <c r="A4867" s="314"/>
      <c r="B4867" s="322"/>
      <c r="C4867" s="323"/>
      <c r="D4867" s="323"/>
      <c r="E4867" s="311">
        <f t="shared" si="31"/>
        <v>0</v>
      </c>
      <c r="G4867" s="266"/>
      <c r="H4867" s="266"/>
    </row>
    <row r="4868" spans="1:8" s="311" customFormat="1" x14ac:dyDescent="0.2">
      <c r="A4868" s="314"/>
      <c r="B4868" s="322"/>
      <c r="C4868" s="323"/>
      <c r="D4868" s="323"/>
      <c r="E4868" s="311">
        <f t="shared" si="31"/>
        <v>0</v>
      </c>
      <c r="G4868" s="266"/>
      <c r="H4868" s="266"/>
    </row>
    <row r="4869" spans="1:8" s="311" customFormat="1" x14ac:dyDescent="0.2">
      <c r="A4869" s="314"/>
      <c r="B4869" s="322"/>
      <c r="C4869" s="323"/>
      <c r="D4869" s="323"/>
      <c r="E4869" s="311">
        <f t="shared" si="31"/>
        <v>0</v>
      </c>
      <c r="G4869" s="266"/>
      <c r="H4869" s="266"/>
    </row>
    <row r="4870" spans="1:8" s="311" customFormat="1" x14ac:dyDescent="0.2">
      <c r="A4870" s="314"/>
      <c r="B4870" s="322"/>
      <c r="C4870" s="323"/>
      <c r="D4870" s="323"/>
      <c r="E4870" s="311">
        <f t="shared" si="31"/>
        <v>0</v>
      </c>
      <c r="G4870" s="266"/>
      <c r="H4870" s="266"/>
    </row>
    <row r="4871" spans="1:8" s="311" customFormat="1" x14ac:dyDescent="0.2">
      <c r="A4871" s="314"/>
      <c r="B4871" s="322"/>
      <c r="C4871" s="323"/>
      <c r="D4871" s="323"/>
      <c r="E4871" s="311">
        <f t="shared" si="31"/>
        <v>0</v>
      </c>
      <c r="G4871" s="266"/>
      <c r="H4871" s="266"/>
    </row>
    <row r="4872" spans="1:8" s="311" customFormat="1" x14ac:dyDescent="0.2">
      <c r="A4872" s="314"/>
      <c r="B4872" s="322"/>
      <c r="C4872" s="323"/>
      <c r="D4872" s="323"/>
      <c r="E4872" s="311">
        <f t="shared" si="31"/>
        <v>0</v>
      </c>
      <c r="G4872" s="266"/>
      <c r="H4872" s="266"/>
    </row>
    <row r="4873" spans="1:8" s="311" customFormat="1" x14ac:dyDescent="0.2">
      <c r="A4873" s="314"/>
      <c r="B4873" s="322"/>
      <c r="C4873" s="323"/>
      <c r="D4873" s="323"/>
      <c r="E4873" s="311">
        <f t="shared" si="31"/>
        <v>0</v>
      </c>
      <c r="G4873" s="266"/>
      <c r="H4873" s="266"/>
    </row>
    <row r="4874" spans="1:8" s="311" customFormat="1" x14ac:dyDescent="0.2">
      <c r="A4874" s="314"/>
      <c r="B4874" s="322"/>
      <c r="C4874" s="323"/>
      <c r="D4874" s="323"/>
      <c r="E4874" s="311">
        <f t="shared" si="31"/>
        <v>0</v>
      </c>
      <c r="G4874" s="266"/>
      <c r="H4874" s="266"/>
    </row>
    <row r="4875" spans="1:8" s="311" customFormat="1" x14ac:dyDescent="0.2">
      <c r="A4875" s="314"/>
      <c r="B4875" s="322"/>
      <c r="C4875" s="323"/>
      <c r="D4875" s="323"/>
      <c r="E4875" s="311">
        <f t="shared" si="31"/>
        <v>0</v>
      </c>
      <c r="G4875" s="266"/>
      <c r="H4875" s="266"/>
    </row>
    <row r="4876" spans="1:8" s="311" customFormat="1" x14ac:dyDescent="0.2">
      <c r="A4876" s="314"/>
      <c r="B4876" s="322"/>
      <c r="C4876" s="323"/>
      <c r="D4876" s="323"/>
      <c r="E4876" s="311">
        <f t="shared" si="31"/>
        <v>0</v>
      </c>
      <c r="G4876" s="266"/>
      <c r="H4876" s="266"/>
    </row>
    <row r="4877" spans="1:8" s="311" customFormat="1" x14ac:dyDescent="0.2">
      <c r="A4877" s="314"/>
      <c r="B4877" s="322"/>
      <c r="C4877" s="323"/>
      <c r="D4877" s="323"/>
      <c r="E4877" s="311">
        <f t="shared" si="31"/>
        <v>0</v>
      </c>
      <c r="G4877" s="266"/>
      <c r="H4877" s="266"/>
    </row>
    <row r="4878" spans="1:8" s="311" customFormat="1" x14ac:dyDescent="0.2">
      <c r="A4878" s="314"/>
      <c r="B4878" s="322"/>
      <c r="C4878" s="323"/>
      <c r="D4878" s="323"/>
      <c r="E4878" s="311">
        <f t="shared" si="31"/>
        <v>0</v>
      </c>
      <c r="G4878" s="266"/>
      <c r="H4878" s="266"/>
    </row>
    <row r="4879" spans="1:8" s="311" customFormat="1" x14ac:dyDescent="0.2">
      <c r="A4879" s="314"/>
      <c r="B4879" s="322"/>
      <c r="C4879" s="323"/>
      <c r="D4879" s="323"/>
      <c r="E4879" s="311">
        <f t="shared" si="31"/>
        <v>0</v>
      </c>
      <c r="G4879" s="266"/>
      <c r="H4879" s="266"/>
    </row>
    <row r="4880" spans="1:8" s="311" customFormat="1" x14ac:dyDescent="0.2">
      <c r="A4880" s="314"/>
      <c r="B4880" s="322"/>
      <c r="C4880" s="323"/>
      <c r="D4880" s="323"/>
      <c r="E4880" s="311">
        <f t="shared" si="31"/>
        <v>0</v>
      </c>
      <c r="G4880" s="266"/>
      <c r="H4880" s="266"/>
    </row>
    <row r="4881" spans="1:8" s="311" customFormat="1" x14ac:dyDescent="0.2">
      <c r="A4881" s="314"/>
      <c r="B4881" s="322"/>
      <c r="C4881" s="323"/>
      <c r="D4881" s="323"/>
      <c r="E4881" s="311">
        <f t="shared" si="31"/>
        <v>0</v>
      </c>
      <c r="G4881" s="266"/>
      <c r="H4881" s="266"/>
    </row>
    <row r="4882" spans="1:8" s="311" customFormat="1" x14ac:dyDescent="0.2">
      <c r="A4882" s="314"/>
      <c r="B4882" s="322"/>
      <c r="C4882" s="323"/>
      <c r="D4882" s="323"/>
      <c r="E4882" s="311">
        <f t="shared" si="31"/>
        <v>0</v>
      </c>
      <c r="G4882" s="266"/>
      <c r="H4882" s="266"/>
    </row>
    <row r="4883" spans="1:8" s="311" customFormat="1" x14ac:dyDescent="0.2">
      <c r="A4883" s="314"/>
      <c r="B4883" s="322"/>
      <c r="C4883" s="323"/>
      <c r="D4883" s="323"/>
      <c r="E4883" s="311">
        <f t="shared" si="31"/>
        <v>0</v>
      </c>
      <c r="G4883" s="266"/>
      <c r="H4883" s="266"/>
    </row>
    <row r="4884" spans="1:8" s="311" customFormat="1" x14ac:dyDescent="0.2">
      <c r="A4884" s="314"/>
      <c r="B4884" s="322"/>
      <c r="C4884" s="323"/>
      <c r="D4884" s="323"/>
      <c r="E4884" s="311">
        <f t="shared" si="31"/>
        <v>0</v>
      </c>
      <c r="G4884" s="266"/>
      <c r="H4884" s="266"/>
    </row>
    <row r="4885" spans="1:8" s="311" customFormat="1" x14ac:dyDescent="0.2">
      <c r="A4885" s="314"/>
      <c r="B4885" s="322"/>
      <c r="C4885" s="323"/>
      <c r="D4885" s="323"/>
      <c r="E4885" s="311">
        <f t="shared" si="31"/>
        <v>0</v>
      </c>
      <c r="G4885" s="266"/>
      <c r="H4885" s="266"/>
    </row>
    <row r="4886" spans="1:8" s="311" customFormat="1" x14ac:dyDescent="0.2">
      <c r="A4886" s="314"/>
      <c r="B4886" s="322"/>
      <c r="C4886" s="323"/>
      <c r="D4886" s="323"/>
      <c r="E4886" s="311">
        <f t="shared" si="31"/>
        <v>0</v>
      </c>
      <c r="G4886" s="266"/>
      <c r="H4886" s="266"/>
    </row>
    <row r="4887" spans="1:8" s="311" customFormat="1" x14ac:dyDescent="0.2">
      <c r="A4887" s="314"/>
      <c r="B4887" s="322"/>
      <c r="C4887" s="323"/>
      <c r="D4887" s="323"/>
      <c r="E4887" s="311">
        <f t="shared" si="31"/>
        <v>0</v>
      </c>
      <c r="G4887" s="266"/>
      <c r="H4887" s="266"/>
    </row>
    <row r="4888" spans="1:8" s="311" customFormat="1" x14ac:dyDescent="0.2">
      <c r="A4888" s="314"/>
      <c r="B4888" s="322"/>
      <c r="C4888" s="323"/>
      <c r="D4888" s="323"/>
      <c r="E4888" s="311">
        <f t="shared" ref="E4888:E4951" si="32">F4888*C4888</f>
        <v>0</v>
      </c>
      <c r="G4888" s="266"/>
      <c r="H4888" s="266"/>
    </row>
    <row r="4889" spans="1:8" s="311" customFormat="1" x14ac:dyDescent="0.2">
      <c r="A4889" s="314"/>
      <c r="B4889" s="322"/>
      <c r="C4889" s="323"/>
      <c r="D4889" s="323"/>
      <c r="E4889" s="311">
        <f t="shared" si="32"/>
        <v>0</v>
      </c>
      <c r="G4889" s="266"/>
      <c r="H4889" s="266"/>
    </row>
    <row r="4890" spans="1:8" s="311" customFormat="1" x14ac:dyDescent="0.2">
      <c r="A4890" s="314"/>
      <c r="B4890" s="322"/>
      <c r="C4890" s="323"/>
      <c r="D4890" s="323"/>
      <c r="E4890" s="311">
        <f t="shared" si="32"/>
        <v>0</v>
      </c>
      <c r="G4890" s="266"/>
      <c r="H4890" s="266"/>
    </row>
    <row r="4891" spans="1:8" s="311" customFormat="1" x14ac:dyDescent="0.2">
      <c r="A4891" s="314"/>
      <c r="B4891" s="322"/>
      <c r="C4891" s="323"/>
      <c r="D4891" s="323"/>
      <c r="E4891" s="311">
        <f t="shared" si="32"/>
        <v>0</v>
      </c>
      <c r="G4891" s="266"/>
      <c r="H4891" s="266"/>
    </row>
    <row r="4892" spans="1:8" s="311" customFormat="1" x14ac:dyDescent="0.2">
      <c r="A4892" s="314"/>
      <c r="B4892" s="322"/>
      <c r="C4892" s="323"/>
      <c r="D4892" s="323"/>
      <c r="E4892" s="311">
        <f t="shared" si="32"/>
        <v>0</v>
      </c>
      <c r="G4892" s="266"/>
      <c r="H4892" s="266"/>
    </row>
    <row r="4893" spans="1:8" s="311" customFormat="1" x14ac:dyDescent="0.2">
      <c r="A4893" s="314"/>
      <c r="B4893" s="322"/>
      <c r="C4893" s="323"/>
      <c r="D4893" s="323"/>
      <c r="E4893" s="311">
        <f t="shared" si="32"/>
        <v>0</v>
      </c>
      <c r="G4893" s="266"/>
      <c r="H4893" s="266"/>
    </row>
    <row r="4894" spans="1:8" s="311" customFormat="1" x14ac:dyDescent="0.2">
      <c r="A4894" s="314"/>
      <c r="B4894" s="322"/>
      <c r="C4894" s="323"/>
      <c r="D4894" s="323"/>
      <c r="E4894" s="311">
        <f t="shared" si="32"/>
        <v>0</v>
      </c>
      <c r="G4894" s="266"/>
      <c r="H4894" s="266"/>
    </row>
    <row r="4895" spans="1:8" s="311" customFormat="1" x14ac:dyDescent="0.2">
      <c r="A4895" s="314"/>
      <c r="B4895" s="322"/>
      <c r="C4895" s="323"/>
      <c r="D4895" s="323"/>
      <c r="E4895" s="311">
        <f t="shared" si="32"/>
        <v>0</v>
      </c>
      <c r="G4895" s="266"/>
      <c r="H4895" s="266"/>
    </row>
    <row r="4896" spans="1:8" s="311" customFormat="1" x14ac:dyDescent="0.2">
      <c r="A4896" s="314"/>
      <c r="B4896" s="322"/>
      <c r="C4896" s="323"/>
      <c r="D4896" s="323"/>
      <c r="E4896" s="311">
        <f t="shared" si="32"/>
        <v>0</v>
      </c>
      <c r="G4896" s="266"/>
      <c r="H4896" s="266"/>
    </row>
    <row r="4897" spans="1:8" s="311" customFormat="1" x14ac:dyDescent="0.2">
      <c r="A4897" s="314"/>
      <c r="B4897" s="322"/>
      <c r="C4897" s="323"/>
      <c r="D4897" s="323"/>
      <c r="E4897" s="311">
        <f t="shared" si="32"/>
        <v>0</v>
      </c>
      <c r="G4897" s="266"/>
      <c r="H4897" s="266"/>
    </row>
    <row r="4898" spans="1:8" s="311" customFormat="1" x14ac:dyDescent="0.2">
      <c r="A4898" s="314"/>
      <c r="B4898" s="322"/>
      <c r="C4898" s="323"/>
      <c r="D4898" s="323"/>
      <c r="E4898" s="311">
        <f t="shared" si="32"/>
        <v>0</v>
      </c>
      <c r="G4898" s="266"/>
      <c r="H4898" s="266"/>
    </row>
    <row r="4899" spans="1:8" s="311" customFormat="1" x14ac:dyDescent="0.2">
      <c r="A4899" s="314"/>
      <c r="B4899" s="322"/>
      <c r="C4899" s="323"/>
      <c r="D4899" s="323"/>
      <c r="E4899" s="311">
        <f t="shared" si="32"/>
        <v>0</v>
      </c>
      <c r="G4899" s="266"/>
      <c r="H4899" s="266"/>
    </row>
    <row r="4900" spans="1:8" s="311" customFormat="1" x14ac:dyDescent="0.2">
      <c r="A4900" s="314"/>
      <c r="B4900" s="322"/>
      <c r="C4900" s="323"/>
      <c r="D4900" s="323"/>
      <c r="E4900" s="311">
        <f t="shared" si="32"/>
        <v>0</v>
      </c>
      <c r="G4900" s="266"/>
      <c r="H4900" s="266"/>
    </row>
    <row r="4901" spans="1:8" s="311" customFormat="1" x14ac:dyDescent="0.2">
      <c r="A4901" s="314"/>
      <c r="B4901" s="322"/>
      <c r="C4901" s="323"/>
      <c r="D4901" s="323"/>
      <c r="E4901" s="311">
        <f t="shared" si="32"/>
        <v>0</v>
      </c>
      <c r="G4901" s="266"/>
      <c r="H4901" s="266"/>
    </row>
    <row r="4902" spans="1:8" s="311" customFormat="1" x14ac:dyDescent="0.2">
      <c r="A4902" s="314"/>
      <c r="B4902" s="322"/>
      <c r="C4902" s="323"/>
      <c r="D4902" s="323"/>
      <c r="E4902" s="311">
        <f t="shared" si="32"/>
        <v>0</v>
      </c>
      <c r="G4902" s="266"/>
      <c r="H4902" s="266"/>
    </row>
    <row r="4903" spans="1:8" s="311" customFormat="1" x14ac:dyDescent="0.2">
      <c r="A4903" s="314"/>
      <c r="B4903" s="322"/>
      <c r="C4903" s="323"/>
      <c r="D4903" s="323"/>
      <c r="E4903" s="311">
        <f t="shared" si="32"/>
        <v>0</v>
      </c>
      <c r="G4903" s="266"/>
      <c r="H4903" s="266"/>
    </row>
    <row r="4904" spans="1:8" s="311" customFormat="1" x14ac:dyDescent="0.2">
      <c r="A4904" s="314"/>
      <c r="B4904" s="322"/>
      <c r="C4904" s="323"/>
      <c r="D4904" s="323"/>
      <c r="E4904" s="311">
        <f t="shared" si="32"/>
        <v>0</v>
      </c>
      <c r="G4904" s="266"/>
      <c r="H4904" s="266"/>
    </row>
    <row r="4905" spans="1:8" s="311" customFormat="1" x14ac:dyDescent="0.2">
      <c r="A4905" s="314"/>
      <c r="B4905" s="322"/>
      <c r="C4905" s="323"/>
      <c r="D4905" s="323"/>
      <c r="E4905" s="311">
        <f t="shared" si="32"/>
        <v>0</v>
      </c>
      <c r="G4905" s="266"/>
      <c r="H4905" s="266"/>
    </row>
    <row r="4906" spans="1:8" s="311" customFormat="1" x14ac:dyDescent="0.2">
      <c r="A4906" s="314"/>
      <c r="B4906" s="322"/>
      <c r="C4906" s="323"/>
      <c r="D4906" s="323"/>
      <c r="E4906" s="311">
        <f t="shared" si="32"/>
        <v>0</v>
      </c>
      <c r="G4906" s="266"/>
      <c r="H4906" s="266"/>
    </row>
    <row r="4907" spans="1:8" s="311" customFormat="1" x14ac:dyDescent="0.2">
      <c r="A4907" s="314"/>
      <c r="B4907" s="322"/>
      <c r="C4907" s="323"/>
      <c r="D4907" s="323"/>
      <c r="E4907" s="311">
        <f t="shared" si="32"/>
        <v>0</v>
      </c>
      <c r="G4907" s="266"/>
      <c r="H4907" s="266"/>
    </row>
    <row r="4908" spans="1:8" s="311" customFormat="1" x14ac:dyDescent="0.2">
      <c r="A4908" s="314"/>
      <c r="B4908" s="322"/>
      <c r="C4908" s="323"/>
      <c r="D4908" s="323"/>
      <c r="E4908" s="311">
        <f t="shared" si="32"/>
        <v>0</v>
      </c>
      <c r="G4908" s="266"/>
      <c r="H4908" s="266"/>
    </row>
    <row r="4909" spans="1:8" s="311" customFormat="1" x14ac:dyDescent="0.2">
      <c r="A4909" s="314"/>
      <c r="B4909" s="322"/>
      <c r="C4909" s="323"/>
      <c r="D4909" s="323"/>
      <c r="E4909" s="311">
        <f t="shared" si="32"/>
        <v>0</v>
      </c>
      <c r="G4909" s="266"/>
      <c r="H4909" s="266"/>
    </row>
    <row r="4910" spans="1:8" s="311" customFormat="1" x14ac:dyDescent="0.2">
      <c r="A4910" s="314"/>
      <c r="B4910" s="322"/>
      <c r="C4910" s="323"/>
      <c r="D4910" s="323"/>
      <c r="E4910" s="311">
        <f t="shared" si="32"/>
        <v>0</v>
      </c>
      <c r="G4910" s="266"/>
      <c r="H4910" s="266"/>
    </row>
    <row r="4911" spans="1:8" s="311" customFormat="1" x14ac:dyDescent="0.2">
      <c r="A4911" s="314"/>
      <c r="B4911" s="322"/>
      <c r="C4911" s="323"/>
      <c r="D4911" s="323"/>
      <c r="E4911" s="311">
        <f t="shared" si="32"/>
        <v>0</v>
      </c>
      <c r="G4911" s="266"/>
      <c r="H4911" s="266"/>
    </row>
    <row r="4912" spans="1:8" s="311" customFormat="1" x14ac:dyDescent="0.2">
      <c r="A4912" s="314"/>
      <c r="B4912" s="322"/>
      <c r="C4912" s="323"/>
      <c r="D4912" s="323"/>
      <c r="E4912" s="311">
        <f t="shared" si="32"/>
        <v>0</v>
      </c>
      <c r="G4912" s="266"/>
      <c r="H4912" s="266"/>
    </row>
    <row r="4913" spans="1:8" s="311" customFormat="1" x14ac:dyDescent="0.2">
      <c r="A4913" s="314"/>
      <c r="B4913" s="322"/>
      <c r="C4913" s="323"/>
      <c r="D4913" s="323"/>
      <c r="E4913" s="311">
        <f t="shared" si="32"/>
        <v>0</v>
      </c>
      <c r="G4913" s="266"/>
      <c r="H4913" s="266"/>
    </row>
    <row r="4914" spans="1:8" s="311" customFormat="1" x14ac:dyDescent="0.2">
      <c r="A4914" s="314"/>
      <c r="B4914" s="322"/>
      <c r="C4914" s="323"/>
      <c r="D4914" s="323"/>
      <c r="E4914" s="311">
        <f t="shared" si="32"/>
        <v>0</v>
      </c>
      <c r="G4914" s="266"/>
      <c r="H4914" s="266"/>
    </row>
    <row r="4915" spans="1:8" s="311" customFormat="1" x14ac:dyDescent="0.2">
      <c r="A4915" s="314"/>
      <c r="B4915" s="322"/>
      <c r="C4915" s="323"/>
      <c r="D4915" s="323"/>
      <c r="E4915" s="311">
        <f t="shared" si="32"/>
        <v>0</v>
      </c>
      <c r="G4915" s="266"/>
      <c r="H4915" s="266"/>
    </row>
    <row r="4916" spans="1:8" s="311" customFormat="1" x14ac:dyDescent="0.2">
      <c r="A4916" s="314"/>
      <c r="B4916" s="322"/>
      <c r="C4916" s="323"/>
      <c r="D4916" s="323"/>
      <c r="E4916" s="311">
        <f t="shared" si="32"/>
        <v>0</v>
      </c>
      <c r="G4916" s="266"/>
      <c r="H4916" s="266"/>
    </row>
    <row r="4917" spans="1:8" s="311" customFormat="1" x14ac:dyDescent="0.2">
      <c r="A4917" s="314"/>
      <c r="B4917" s="322"/>
      <c r="C4917" s="323"/>
      <c r="D4917" s="323"/>
      <c r="E4917" s="311">
        <f t="shared" si="32"/>
        <v>0</v>
      </c>
      <c r="G4917" s="266"/>
      <c r="H4917" s="266"/>
    </row>
    <row r="4918" spans="1:8" s="311" customFormat="1" x14ac:dyDescent="0.2">
      <c r="A4918" s="314"/>
      <c r="B4918" s="322"/>
      <c r="C4918" s="323"/>
      <c r="D4918" s="323"/>
      <c r="E4918" s="311">
        <f t="shared" si="32"/>
        <v>0</v>
      </c>
      <c r="G4918" s="266"/>
      <c r="H4918" s="266"/>
    </row>
    <row r="4919" spans="1:8" s="311" customFormat="1" x14ac:dyDescent="0.2">
      <c r="A4919" s="314"/>
      <c r="B4919" s="322"/>
      <c r="C4919" s="323"/>
      <c r="D4919" s="323"/>
      <c r="E4919" s="311">
        <f t="shared" si="32"/>
        <v>0</v>
      </c>
      <c r="G4919" s="266"/>
      <c r="H4919" s="266"/>
    </row>
    <row r="4920" spans="1:8" s="311" customFormat="1" x14ac:dyDescent="0.2">
      <c r="A4920" s="314"/>
      <c r="B4920" s="322"/>
      <c r="C4920" s="323"/>
      <c r="D4920" s="323"/>
      <c r="E4920" s="311">
        <f t="shared" si="32"/>
        <v>0</v>
      </c>
      <c r="G4920" s="266"/>
      <c r="H4920" s="266"/>
    </row>
    <row r="4921" spans="1:8" s="311" customFormat="1" x14ac:dyDescent="0.2">
      <c r="A4921" s="314"/>
      <c r="B4921" s="322"/>
      <c r="C4921" s="323"/>
      <c r="D4921" s="323"/>
      <c r="E4921" s="311">
        <f t="shared" si="32"/>
        <v>0</v>
      </c>
      <c r="G4921" s="266"/>
      <c r="H4921" s="266"/>
    </row>
    <row r="4922" spans="1:8" s="311" customFormat="1" x14ac:dyDescent="0.2">
      <c r="A4922" s="314"/>
      <c r="B4922" s="322"/>
      <c r="C4922" s="323"/>
      <c r="D4922" s="323"/>
      <c r="E4922" s="311">
        <f t="shared" si="32"/>
        <v>0</v>
      </c>
      <c r="G4922" s="266"/>
      <c r="H4922" s="266"/>
    </row>
    <row r="4923" spans="1:8" s="311" customFormat="1" x14ac:dyDescent="0.2">
      <c r="A4923" s="314"/>
      <c r="B4923" s="322"/>
      <c r="C4923" s="323"/>
      <c r="D4923" s="323"/>
      <c r="E4923" s="311">
        <f t="shared" si="32"/>
        <v>0</v>
      </c>
      <c r="G4923" s="266"/>
      <c r="H4923" s="266"/>
    </row>
    <row r="4924" spans="1:8" s="311" customFormat="1" x14ac:dyDescent="0.2">
      <c r="A4924" s="314"/>
      <c r="B4924" s="322"/>
      <c r="C4924" s="323"/>
      <c r="D4924" s="323"/>
      <c r="E4924" s="311">
        <f t="shared" si="32"/>
        <v>0</v>
      </c>
      <c r="G4924" s="266"/>
      <c r="H4924" s="266"/>
    </row>
    <row r="4925" spans="1:8" s="311" customFormat="1" x14ac:dyDescent="0.2">
      <c r="A4925" s="314"/>
      <c r="B4925" s="322"/>
      <c r="C4925" s="323"/>
      <c r="D4925" s="323"/>
      <c r="E4925" s="311">
        <f t="shared" si="32"/>
        <v>0</v>
      </c>
      <c r="G4925" s="266"/>
      <c r="H4925" s="266"/>
    </row>
    <row r="4926" spans="1:8" s="311" customFormat="1" x14ac:dyDescent="0.2">
      <c r="A4926" s="314"/>
      <c r="B4926" s="322"/>
      <c r="C4926" s="323"/>
      <c r="D4926" s="323"/>
      <c r="E4926" s="311">
        <f t="shared" si="32"/>
        <v>0</v>
      </c>
      <c r="G4926" s="266"/>
      <c r="H4926" s="266"/>
    </row>
    <row r="4927" spans="1:8" s="311" customFormat="1" x14ac:dyDescent="0.2">
      <c r="A4927" s="314"/>
      <c r="B4927" s="322"/>
      <c r="C4927" s="323"/>
      <c r="D4927" s="323"/>
      <c r="E4927" s="311">
        <f t="shared" si="32"/>
        <v>0</v>
      </c>
      <c r="G4927" s="266"/>
      <c r="H4927" s="266"/>
    </row>
    <row r="4928" spans="1:8" s="311" customFormat="1" x14ac:dyDescent="0.2">
      <c r="A4928" s="314"/>
      <c r="B4928" s="322"/>
      <c r="C4928" s="323"/>
      <c r="D4928" s="323"/>
      <c r="E4928" s="311">
        <f t="shared" si="32"/>
        <v>0</v>
      </c>
      <c r="G4928" s="266"/>
      <c r="H4928" s="266"/>
    </row>
    <row r="4929" spans="1:8" s="311" customFormat="1" x14ac:dyDescent="0.2">
      <c r="A4929" s="314"/>
      <c r="B4929" s="322"/>
      <c r="C4929" s="323"/>
      <c r="D4929" s="323"/>
      <c r="E4929" s="311">
        <f t="shared" si="32"/>
        <v>0</v>
      </c>
      <c r="G4929" s="266"/>
      <c r="H4929" s="266"/>
    </row>
    <row r="4930" spans="1:8" s="311" customFormat="1" x14ac:dyDescent="0.2">
      <c r="A4930" s="314"/>
      <c r="B4930" s="322"/>
      <c r="C4930" s="323"/>
      <c r="D4930" s="323"/>
      <c r="E4930" s="311">
        <f t="shared" si="32"/>
        <v>0</v>
      </c>
      <c r="G4930" s="266"/>
      <c r="H4930" s="266"/>
    </row>
    <row r="4931" spans="1:8" s="311" customFormat="1" x14ac:dyDescent="0.2">
      <c r="A4931" s="314"/>
      <c r="B4931" s="322"/>
      <c r="C4931" s="323"/>
      <c r="D4931" s="323"/>
      <c r="E4931" s="311">
        <f t="shared" si="32"/>
        <v>0</v>
      </c>
      <c r="G4931" s="266"/>
      <c r="H4931" s="266"/>
    </row>
    <row r="4932" spans="1:8" s="311" customFormat="1" x14ac:dyDescent="0.2">
      <c r="A4932" s="314"/>
      <c r="B4932" s="322"/>
      <c r="C4932" s="323"/>
      <c r="D4932" s="323"/>
      <c r="E4932" s="311">
        <f t="shared" si="32"/>
        <v>0</v>
      </c>
      <c r="G4932" s="266"/>
      <c r="H4932" s="266"/>
    </row>
    <row r="4933" spans="1:8" s="311" customFormat="1" x14ac:dyDescent="0.2">
      <c r="A4933" s="314"/>
      <c r="B4933" s="322"/>
      <c r="C4933" s="323"/>
      <c r="D4933" s="323"/>
      <c r="E4933" s="311">
        <f t="shared" si="32"/>
        <v>0</v>
      </c>
      <c r="G4933" s="266"/>
      <c r="H4933" s="266"/>
    </row>
    <row r="4934" spans="1:8" s="311" customFormat="1" x14ac:dyDescent="0.2">
      <c r="A4934" s="314"/>
      <c r="B4934" s="322"/>
      <c r="C4934" s="323"/>
      <c r="D4934" s="323"/>
      <c r="E4934" s="311">
        <f t="shared" si="32"/>
        <v>0</v>
      </c>
      <c r="G4934" s="266"/>
      <c r="H4934" s="266"/>
    </row>
    <row r="4935" spans="1:8" s="311" customFormat="1" x14ac:dyDescent="0.2">
      <c r="A4935" s="314"/>
      <c r="B4935" s="322"/>
      <c r="C4935" s="323"/>
      <c r="D4935" s="323"/>
      <c r="E4935" s="311">
        <f t="shared" si="32"/>
        <v>0</v>
      </c>
      <c r="G4935" s="266"/>
      <c r="H4935" s="266"/>
    </row>
    <row r="4936" spans="1:8" s="311" customFormat="1" x14ac:dyDescent="0.2">
      <c r="A4936" s="314"/>
      <c r="B4936" s="322"/>
      <c r="C4936" s="323"/>
      <c r="D4936" s="323"/>
      <c r="E4936" s="311">
        <f t="shared" si="32"/>
        <v>0</v>
      </c>
      <c r="G4936" s="266"/>
      <c r="H4936" s="266"/>
    </row>
    <row r="4937" spans="1:8" s="311" customFormat="1" x14ac:dyDescent="0.2">
      <c r="A4937" s="314"/>
      <c r="B4937" s="322"/>
      <c r="C4937" s="323"/>
      <c r="D4937" s="323"/>
      <c r="E4937" s="311">
        <f t="shared" si="32"/>
        <v>0</v>
      </c>
      <c r="G4937" s="266"/>
      <c r="H4937" s="266"/>
    </row>
    <row r="4938" spans="1:8" s="311" customFormat="1" x14ac:dyDescent="0.2">
      <c r="A4938" s="314"/>
      <c r="B4938" s="322"/>
      <c r="C4938" s="323"/>
      <c r="D4938" s="323"/>
      <c r="E4938" s="311">
        <f t="shared" si="32"/>
        <v>0</v>
      </c>
      <c r="G4938" s="266"/>
      <c r="H4938" s="266"/>
    </row>
    <row r="4939" spans="1:8" s="311" customFormat="1" x14ac:dyDescent="0.2">
      <c r="A4939" s="314"/>
      <c r="B4939" s="322"/>
      <c r="C4939" s="323"/>
      <c r="D4939" s="323"/>
      <c r="E4939" s="311">
        <f t="shared" si="32"/>
        <v>0</v>
      </c>
      <c r="G4939" s="266"/>
      <c r="H4939" s="266"/>
    </row>
    <row r="4940" spans="1:8" s="311" customFormat="1" x14ac:dyDescent="0.2">
      <c r="A4940" s="314"/>
      <c r="B4940" s="322"/>
      <c r="C4940" s="323"/>
      <c r="D4940" s="323"/>
      <c r="E4940" s="311">
        <f t="shared" si="32"/>
        <v>0</v>
      </c>
      <c r="G4940" s="266"/>
      <c r="H4940" s="266"/>
    </row>
    <row r="4941" spans="1:8" s="311" customFormat="1" x14ac:dyDescent="0.2">
      <c r="A4941" s="314"/>
      <c r="B4941" s="322"/>
      <c r="C4941" s="323"/>
      <c r="D4941" s="323"/>
      <c r="E4941" s="311">
        <f t="shared" si="32"/>
        <v>0</v>
      </c>
      <c r="G4941" s="266"/>
      <c r="H4941" s="266"/>
    </row>
    <row r="4942" spans="1:8" s="311" customFormat="1" x14ac:dyDescent="0.2">
      <c r="A4942" s="314"/>
      <c r="B4942" s="322"/>
      <c r="C4942" s="323"/>
      <c r="D4942" s="323"/>
      <c r="E4942" s="311">
        <f t="shared" si="32"/>
        <v>0</v>
      </c>
      <c r="G4942" s="266"/>
      <c r="H4942" s="266"/>
    </row>
    <row r="4943" spans="1:8" s="311" customFormat="1" x14ac:dyDescent="0.2">
      <c r="A4943" s="314"/>
      <c r="B4943" s="322"/>
      <c r="C4943" s="323"/>
      <c r="D4943" s="323"/>
      <c r="E4943" s="311">
        <f t="shared" si="32"/>
        <v>0</v>
      </c>
      <c r="G4943" s="266"/>
      <c r="H4943" s="266"/>
    </row>
    <row r="4944" spans="1:8" s="311" customFormat="1" x14ac:dyDescent="0.2">
      <c r="A4944" s="314"/>
      <c r="B4944" s="322"/>
      <c r="C4944" s="323"/>
      <c r="D4944" s="323"/>
      <c r="E4944" s="311">
        <f t="shared" si="32"/>
        <v>0</v>
      </c>
      <c r="G4944" s="266"/>
      <c r="H4944" s="266"/>
    </row>
    <row r="4945" spans="1:8" s="311" customFormat="1" x14ac:dyDescent="0.2">
      <c r="A4945" s="314"/>
      <c r="B4945" s="322"/>
      <c r="C4945" s="323"/>
      <c r="D4945" s="323"/>
      <c r="E4945" s="311">
        <f t="shared" si="32"/>
        <v>0</v>
      </c>
      <c r="G4945" s="266"/>
      <c r="H4945" s="266"/>
    </row>
    <row r="4946" spans="1:8" s="311" customFormat="1" x14ac:dyDescent="0.2">
      <c r="A4946" s="314"/>
      <c r="B4946" s="322"/>
      <c r="C4946" s="323"/>
      <c r="D4946" s="323"/>
      <c r="E4946" s="311">
        <f t="shared" si="32"/>
        <v>0</v>
      </c>
      <c r="G4946" s="266"/>
      <c r="H4946" s="266"/>
    </row>
    <row r="4947" spans="1:8" s="311" customFormat="1" x14ac:dyDescent="0.2">
      <c r="A4947" s="314"/>
      <c r="B4947" s="322"/>
      <c r="C4947" s="323"/>
      <c r="D4947" s="323"/>
      <c r="E4947" s="311">
        <f t="shared" si="32"/>
        <v>0</v>
      </c>
      <c r="G4947" s="266"/>
      <c r="H4947" s="266"/>
    </row>
    <row r="4948" spans="1:8" s="311" customFormat="1" x14ac:dyDescent="0.2">
      <c r="A4948" s="314"/>
      <c r="B4948" s="322"/>
      <c r="C4948" s="323"/>
      <c r="D4948" s="323"/>
      <c r="E4948" s="311">
        <f t="shared" si="32"/>
        <v>0</v>
      </c>
      <c r="G4948" s="266"/>
      <c r="H4948" s="266"/>
    </row>
    <row r="4949" spans="1:8" s="311" customFormat="1" x14ac:dyDescent="0.2">
      <c r="A4949" s="314"/>
      <c r="B4949" s="322"/>
      <c r="C4949" s="323"/>
      <c r="D4949" s="323"/>
      <c r="E4949" s="311">
        <f t="shared" si="32"/>
        <v>0</v>
      </c>
      <c r="G4949" s="266"/>
      <c r="H4949" s="266"/>
    </row>
    <row r="4950" spans="1:8" s="311" customFormat="1" x14ac:dyDescent="0.2">
      <c r="A4950" s="314"/>
      <c r="B4950" s="322"/>
      <c r="C4950" s="323"/>
      <c r="D4950" s="323"/>
      <c r="E4950" s="311">
        <f t="shared" si="32"/>
        <v>0</v>
      </c>
      <c r="G4950" s="266"/>
      <c r="H4950" s="266"/>
    </row>
    <row r="4951" spans="1:8" s="311" customFormat="1" x14ac:dyDescent="0.2">
      <c r="A4951" s="314"/>
      <c r="B4951" s="322"/>
      <c r="C4951" s="323"/>
      <c r="D4951" s="323"/>
      <c r="E4951" s="311">
        <f t="shared" si="32"/>
        <v>0</v>
      </c>
      <c r="G4951" s="266"/>
      <c r="H4951" s="266"/>
    </row>
    <row r="4952" spans="1:8" s="311" customFormat="1" x14ac:dyDescent="0.2">
      <c r="A4952" s="314"/>
      <c r="B4952" s="322"/>
      <c r="C4952" s="323"/>
      <c r="D4952" s="323"/>
      <c r="E4952" s="311">
        <f t="shared" ref="E4952:E5015" si="33">F4952*C4952</f>
        <v>0</v>
      </c>
      <c r="G4952" s="266"/>
      <c r="H4952" s="266"/>
    </row>
    <row r="4953" spans="1:8" s="311" customFormat="1" x14ac:dyDescent="0.2">
      <c r="A4953" s="314"/>
      <c r="B4953" s="322"/>
      <c r="C4953" s="323"/>
      <c r="D4953" s="323"/>
      <c r="E4953" s="311">
        <f t="shared" si="33"/>
        <v>0</v>
      </c>
      <c r="G4953" s="266"/>
      <c r="H4953" s="266"/>
    </row>
    <row r="4954" spans="1:8" s="311" customFormat="1" x14ac:dyDescent="0.2">
      <c r="A4954" s="314"/>
      <c r="B4954" s="322"/>
      <c r="C4954" s="323"/>
      <c r="D4954" s="323"/>
      <c r="E4954" s="311">
        <f t="shared" si="33"/>
        <v>0</v>
      </c>
      <c r="G4954" s="266"/>
      <c r="H4954" s="266"/>
    </row>
    <row r="4955" spans="1:8" s="311" customFormat="1" x14ac:dyDescent="0.2">
      <c r="A4955" s="314"/>
      <c r="B4955" s="322"/>
      <c r="C4955" s="323"/>
      <c r="D4955" s="323"/>
      <c r="E4955" s="311">
        <f t="shared" si="33"/>
        <v>0</v>
      </c>
      <c r="G4955" s="266"/>
      <c r="H4955" s="266"/>
    </row>
    <row r="4956" spans="1:8" s="311" customFormat="1" x14ac:dyDescent="0.2">
      <c r="A4956" s="314"/>
      <c r="B4956" s="322"/>
      <c r="C4956" s="323"/>
      <c r="D4956" s="323"/>
      <c r="E4956" s="311">
        <f t="shared" si="33"/>
        <v>0</v>
      </c>
      <c r="G4956" s="266"/>
      <c r="H4956" s="266"/>
    </row>
    <row r="4957" spans="1:8" s="311" customFormat="1" x14ac:dyDescent="0.2">
      <c r="A4957" s="314"/>
      <c r="B4957" s="322"/>
      <c r="C4957" s="323"/>
      <c r="D4957" s="323"/>
      <c r="E4957" s="311">
        <f t="shared" si="33"/>
        <v>0</v>
      </c>
      <c r="G4957" s="266"/>
      <c r="H4957" s="266"/>
    </row>
    <row r="4958" spans="1:8" s="311" customFormat="1" x14ac:dyDescent="0.2">
      <c r="A4958" s="314"/>
      <c r="B4958" s="322"/>
      <c r="C4958" s="323"/>
      <c r="D4958" s="323"/>
      <c r="E4958" s="311">
        <f t="shared" si="33"/>
        <v>0</v>
      </c>
      <c r="G4958" s="266"/>
      <c r="H4958" s="266"/>
    </row>
    <row r="4959" spans="1:8" s="311" customFormat="1" x14ac:dyDescent="0.2">
      <c r="A4959" s="314"/>
      <c r="B4959" s="322"/>
      <c r="C4959" s="323"/>
      <c r="D4959" s="323"/>
      <c r="E4959" s="311">
        <f t="shared" si="33"/>
        <v>0</v>
      </c>
      <c r="G4959" s="266"/>
      <c r="H4959" s="266"/>
    </row>
    <row r="4960" spans="1:8" s="311" customFormat="1" x14ac:dyDescent="0.2">
      <c r="A4960" s="314"/>
      <c r="B4960" s="322"/>
      <c r="C4960" s="323"/>
      <c r="D4960" s="323"/>
      <c r="E4960" s="311">
        <f t="shared" si="33"/>
        <v>0</v>
      </c>
      <c r="G4960" s="266"/>
      <c r="H4960" s="266"/>
    </row>
    <row r="4961" spans="1:8" s="311" customFormat="1" x14ac:dyDescent="0.2">
      <c r="A4961" s="314"/>
      <c r="B4961" s="322"/>
      <c r="C4961" s="323"/>
      <c r="D4961" s="323"/>
      <c r="E4961" s="311">
        <f t="shared" si="33"/>
        <v>0</v>
      </c>
      <c r="G4961" s="266"/>
      <c r="H4961" s="266"/>
    </row>
    <row r="4962" spans="1:8" s="311" customFormat="1" x14ac:dyDescent="0.2">
      <c r="A4962" s="314"/>
      <c r="B4962" s="322"/>
      <c r="C4962" s="323"/>
      <c r="D4962" s="323"/>
      <c r="E4962" s="311">
        <f t="shared" si="33"/>
        <v>0</v>
      </c>
      <c r="G4962" s="266"/>
      <c r="H4962" s="266"/>
    </row>
    <row r="4963" spans="1:8" s="311" customFormat="1" x14ac:dyDescent="0.2">
      <c r="A4963" s="314"/>
      <c r="B4963" s="322"/>
      <c r="C4963" s="323"/>
      <c r="D4963" s="323"/>
      <c r="E4963" s="311">
        <f t="shared" si="33"/>
        <v>0</v>
      </c>
      <c r="G4963" s="266"/>
      <c r="H4963" s="266"/>
    </row>
    <row r="4964" spans="1:8" s="311" customFormat="1" x14ac:dyDescent="0.2">
      <c r="A4964" s="314"/>
      <c r="B4964" s="322"/>
      <c r="C4964" s="323"/>
      <c r="D4964" s="323"/>
      <c r="E4964" s="311">
        <f t="shared" si="33"/>
        <v>0</v>
      </c>
      <c r="G4964" s="266"/>
      <c r="H4964" s="266"/>
    </row>
    <row r="4965" spans="1:8" s="311" customFormat="1" x14ac:dyDescent="0.2">
      <c r="A4965" s="314"/>
      <c r="B4965" s="322"/>
      <c r="C4965" s="323"/>
      <c r="D4965" s="323"/>
      <c r="E4965" s="311">
        <f t="shared" si="33"/>
        <v>0</v>
      </c>
      <c r="G4965" s="266"/>
      <c r="H4965" s="266"/>
    </row>
    <row r="4966" spans="1:8" s="311" customFormat="1" x14ac:dyDescent="0.2">
      <c r="A4966" s="314"/>
      <c r="B4966" s="322"/>
      <c r="C4966" s="323"/>
      <c r="D4966" s="323"/>
      <c r="E4966" s="311">
        <f t="shared" si="33"/>
        <v>0</v>
      </c>
      <c r="G4966" s="266"/>
      <c r="H4966" s="266"/>
    </row>
    <row r="4967" spans="1:8" s="311" customFormat="1" x14ac:dyDescent="0.2">
      <c r="A4967" s="314"/>
      <c r="B4967" s="322"/>
      <c r="C4967" s="323"/>
      <c r="D4967" s="323"/>
      <c r="E4967" s="311">
        <f t="shared" si="33"/>
        <v>0</v>
      </c>
      <c r="G4967" s="266"/>
      <c r="H4967" s="266"/>
    </row>
    <row r="4968" spans="1:8" s="311" customFormat="1" x14ac:dyDescent="0.2">
      <c r="A4968" s="314"/>
      <c r="B4968" s="322"/>
      <c r="C4968" s="323"/>
      <c r="D4968" s="323"/>
      <c r="E4968" s="311">
        <f t="shared" si="33"/>
        <v>0</v>
      </c>
      <c r="G4968" s="266"/>
      <c r="H4968" s="266"/>
    </row>
    <row r="4969" spans="1:8" s="311" customFormat="1" x14ac:dyDescent="0.2">
      <c r="A4969" s="314"/>
      <c r="B4969" s="322"/>
      <c r="C4969" s="323"/>
      <c r="D4969" s="323"/>
      <c r="E4969" s="311">
        <f t="shared" si="33"/>
        <v>0</v>
      </c>
      <c r="G4969" s="266"/>
      <c r="H4969" s="266"/>
    </row>
    <row r="4970" spans="1:8" s="311" customFormat="1" x14ac:dyDescent="0.2">
      <c r="A4970" s="314"/>
      <c r="B4970" s="322"/>
      <c r="C4970" s="323"/>
      <c r="D4970" s="323"/>
      <c r="E4970" s="311">
        <f t="shared" si="33"/>
        <v>0</v>
      </c>
      <c r="G4970" s="266"/>
      <c r="H4970" s="266"/>
    </row>
    <row r="4971" spans="1:8" s="311" customFormat="1" x14ac:dyDescent="0.2">
      <c r="A4971" s="314"/>
      <c r="B4971" s="322"/>
      <c r="C4971" s="323"/>
      <c r="D4971" s="323"/>
      <c r="E4971" s="311">
        <f t="shared" si="33"/>
        <v>0</v>
      </c>
      <c r="G4971" s="266"/>
      <c r="H4971" s="266"/>
    </row>
    <row r="4972" spans="1:8" s="311" customFormat="1" x14ac:dyDescent="0.2">
      <c r="A4972" s="314"/>
      <c r="B4972" s="322"/>
      <c r="C4972" s="323"/>
      <c r="D4972" s="323"/>
      <c r="E4972" s="311">
        <f t="shared" si="33"/>
        <v>0</v>
      </c>
      <c r="G4972" s="266"/>
      <c r="H4972" s="266"/>
    </row>
    <row r="4973" spans="1:8" s="311" customFormat="1" x14ac:dyDescent="0.2">
      <c r="A4973" s="314"/>
      <c r="B4973" s="322"/>
      <c r="C4973" s="323"/>
      <c r="D4973" s="323"/>
      <c r="E4973" s="311">
        <f t="shared" si="33"/>
        <v>0</v>
      </c>
      <c r="G4973" s="266"/>
      <c r="H4973" s="266"/>
    </row>
    <row r="4974" spans="1:8" s="311" customFormat="1" x14ac:dyDescent="0.2">
      <c r="A4974" s="314"/>
      <c r="B4974" s="322"/>
      <c r="C4974" s="323"/>
      <c r="D4974" s="323"/>
      <c r="E4974" s="311">
        <f t="shared" si="33"/>
        <v>0</v>
      </c>
      <c r="G4974" s="266"/>
      <c r="H4974" s="266"/>
    </row>
    <row r="4975" spans="1:8" s="311" customFormat="1" x14ac:dyDescent="0.2">
      <c r="A4975" s="314"/>
      <c r="B4975" s="322"/>
      <c r="C4975" s="323"/>
      <c r="D4975" s="323"/>
      <c r="E4975" s="311">
        <f t="shared" si="33"/>
        <v>0</v>
      </c>
      <c r="G4975" s="266"/>
      <c r="H4975" s="266"/>
    </row>
    <row r="4976" spans="1:8" s="311" customFormat="1" x14ac:dyDescent="0.2">
      <c r="A4976" s="314"/>
      <c r="B4976" s="322"/>
      <c r="C4976" s="323"/>
      <c r="D4976" s="323"/>
      <c r="E4976" s="311">
        <f t="shared" si="33"/>
        <v>0</v>
      </c>
      <c r="G4976" s="266"/>
      <c r="H4976" s="266"/>
    </row>
    <row r="4977" spans="1:8" s="311" customFormat="1" x14ac:dyDescent="0.2">
      <c r="A4977" s="314"/>
      <c r="B4977" s="322"/>
      <c r="C4977" s="323"/>
      <c r="D4977" s="323"/>
      <c r="E4977" s="311">
        <f t="shared" si="33"/>
        <v>0</v>
      </c>
      <c r="G4977" s="266"/>
      <c r="H4977" s="266"/>
    </row>
    <row r="4978" spans="1:8" s="311" customFormat="1" x14ac:dyDescent="0.2">
      <c r="A4978" s="314"/>
      <c r="B4978" s="322"/>
      <c r="C4978" s="323"/>
      <c r="D4978" s="323"/>
      <c r="E4978" s="311">
        <f t="shared" si="33"/>
        <v>0</v>
      </c>
      <c r="G4978" s="266"/>
      <c r="H4978" s="266"/>
    </row>
    <row r="4979" spans="1:8" s="311" customFormat="1" x14ac:dyDescent="0.2">
      <c r="A4979" s="314"/>
      <c r="B4979" s="322"/>
      <c r="C4979" s="323"/>
      <c r="D4979" s="323"/>
      <c r="E4979" s="311">
        <f t="shared" si="33"/>
        <v>0</v>
      </c>
      <c r="G4979" s="266"/>
      <c r="H4979" s="266"/>
    </row>
    <row r="4980" spans="1:8" s="311" customFormat="1" x14ac:dyDescent="0.2">
      <c r="A4980" s="314"/>
      <c r="B4980" s="322"/>
      <c r="C4980" s="323"/>
      <c r="D4980" s="323"/>
      <c r="E4980" s="311">
        <f t="shared" si="33"/>
        <v>0</v>
      </c>
      <c r="G4980" s="266"/>
      <c r="H4980" s="266"/>
    </row>
    <row r="4981" spans="1:8" s="311" customFormat="1" x14ac:dyDescent="0.2">
      <c r="A4981" s="314"/>
      <c r="B4981" s="322"/>
      <c r="C4981" s="323"/>
      <c r="D4981" s="323"/>
      <c r="E4981" s="311">
        <f t="shared" si="33"/>
        <v>0</v>
      </c>
      <c r="G4981" s="266"/>
      <c r="H4981" s="266"/>
    </row>
    <row r="4982" spans="1:8" s="311" customFormat="1" x14ac:dyDescent="0.2">
      <c r="A4982" s="314"/>
      <c r="B4982" s="322"/>
      <c r="C4982" s="323"/>
      <c r="D4982" s="323"/>
      <c r="E4982" s="311">
        <f t="shared" si="33"/>
        <v>0</v>
      </c>
      <c r="G4982" s="266"/>
      <c r="H4982" s="266"/>
    </row>
    <row r="4983" spans="1:8" s="311" customFormat="1" x14ac:dyDescent="0.2">
      <c r="A4983" s="314"/>
      <c r="B4983" s="322"/>
      <c r="C4983" s="323"/>
      <c r="D4983" s="323"/>
      <c r="E4983" s="311">
        <f t="shared" si="33"/>
        <v>0</v>
      </c>
      <c r="G4983" s="266"/>
      <c r="H4983" s="266"/>
    </row>
    <row r="4984" spans="1:8" s="311" customFormat="1" x14ac:dyDescent="0.2">
      <c r="A4984" s="314"/>
      <c r="B4984" s="322"/>
      <c r="C4984" s="323"/>
      <c r="D4984" s="323"/>
      <c r="E4984" s="311">
        <f t="shared" si="33"/>
        <v>0</v>
      </c>
      <c r="G4984" s="266"/>
      <c r="H4984" s="266"/>
    </row>
    <row r="4985" spans="1:8" s="311" customFormat="1" x14ac:dyDescent="0.2">
      <c r="A4985" s="314"/>
      <c r="B4985" s="322"/>
      <c r="C4985" s="323"/>
      <c r="D4985" s="323"/>
      <c r="E4985" s="311">
        <f t="shared" si="33"/>
        <v>0</v>
      </c>
      <c r="G4985" s="266"/>
      <c r="H4985" s="266"/>
    </row>
    <row r="4986" spans="1:8" s="311" customFormat="1" x14ac:dyDescent="0.2">
      <c r="A4986" s="314"/>
      <c r="B4986" s="322"/>
      <c r="C4986" s="323"/>
      <c r="D4986" s="323"/>
      <c r="E4986" s="311">
        <f t="shared" si="33"/>
        <v>0</v>
      </c>
      <c r="G4986" s="266"/>
      <c r="H4986" s="266"/>
    </row>
    <row r="4987" spans="1:8" s="311" customFormat="1" x14ac:dyDescent="0.2">
      <c r="A4987" s="314"/>
      <c r="B4987" s="322"/>
      <c r="C4987" s="323"/>
      <c r="D4987" s="323"/>
      <c r="E4987" s="311">
        <f t="shared" si="33"/>
        <v>0</v>
      </c>
      <c r="G4987" s="266"/>
      <c r="H4987" s="266"/>
    </row>
    <row r="4988" spans="1:8" s="311" customFormat="1" x14ac:dyDescent="0.2">
      <c r="A4988" s="314"/>
      <c r="B4988" s="322"/>
      <c r="C4988" s="323"/>
      <c r="D4988" s="323"/>
      <c r="E4988" s="311">
        <f t="shared" si="33"/>
        <v>0</v>
      </c>
      <c r="G4988" s="266"/>
      <c r="H4988" s="266"/>
    </row>
    <row r="4989" spans="1:8" s="311" customFormat="1" x14ac:dyDescent="0.2">
      <c r="A4989" s="314"/>
      <c r="B4989" s="322"/>
      <c r="C4989" s="323"/>
      <c r="D4989" s="323"/>
      <c r="E4989" s="311">
        <f t="shared" si="33"/>
        <v>0</v>
      </c>
      <c r="G4989" s="266"/>
      <c r="H4989" s="266"/>
    </row>
    <row r="4990" spans="1:8" s="311" customFormat="1" x14ac:dyDescent="0.2">
      <c r="A4990" s="314"/>
      <c r="B4990" s="322"/>
      <c r="C4990" s="323"/>
      <c r="D4990" s="323"/>
      <c r="E4990" s="311">
        <f t="shared" si="33"/>
        <v>0</v>
      </c>
      <c r="G4990" s="266"/>
      <c r="H4990" s="266"/>
    </row>
    <row r="4991" spans="1:8" s="311" customFormat="1" x14ac:dyDescent="0.2">
      <c r="A4991" s="314"/>
      <c r="B4991" s="322"/>
      <c r="C4991" s="323"/>
      <c r="D4991" s="323"/>
      <c r="E4991" s="311">
        <f t="shared" si="33"/>
        <v>0</v>
      </c>
      <c r="G4991" s="266"/>
      <c r="H4991" s="266"/>
    </row>
    <row r="4992" spans="1:8" s="311" customFormat="1" x14ac:dyDescent="0.2">
      <c r="A4992" s="314"/>
      <c r="B4992" s="322"/>
      <c r="C4992" s="323"/>
      <c r="D4992" s="323"/>
      <c r="E4992" s="311">
        <f t="shared" si="33"/>
        <v>0</v>
      </c>
      <c r="G4992" s="266"/>
      <c r="H4992" s="266"/>
    </row>
    <row r="4993" spans="1:8" s="311" customFormat="1" x14ac:dyDescent="0.2">
      <c r="A4993" s="314"/>
      <c r="B4993" s="322"/>
      <c r="C4993" s="323"/>
      <c r="D4993" s="323"/>
      <c r="E4993" s="311">
        <f t="shared" si="33"/>
        <v>0</v>
      </c>
      <c r="G4993" s="266"/>
      <c r="H4993" s="266"/>
    </row>
    <row r="4994" spans="1:8" s="311" customFormat="1" x14ac:dyDescent="0.2">
      <c r="A4994" s="314"/>
      <c r="B4994" s="322"/>
      <c r="C4994" s="323"/>
      <c r="D4994" s="323"/>
      <c r="E4994" s="311">
        <f t="shared" si="33"/>
        <v>0</v>
      </c>
      <c r="G4994" s="266"/>
      <c r="H4994" s="266"/>
    </row>
    <row r="4995" spans="1:8" s="311" customFormat="1" x14ac:dyDescent="0.2">
      <c r="A4995" s="314"/>
      <c r="B4995" s="322"/>
      <c r="C4995" s="323"/>
      <c r="D4995" s="323"/>
      <c r="E4995" s="311">
        <f t="shared" si="33"/>
        <v>0</v>
      </c>
      <c r="G4995" s="266"/>
      <c r="H4995" s="266"/>
    </row>
    <row r="4996" spans="1:8" s="311" customFormat="1" x14ac:dyDescent="0.2">
      <c r="A4996" s="314"/>
      <c r="B4996" s="322"/>
      <c r="C4996" s="323"/>
      <c r="D4996" s="323"/>
      <c r="E4996" s="311">
        <f t="shared" si="33"/>
        <v>0</v>
      </c>
      <c r="G4996" s="266"/>
      <c r="H4996" s="266"/>
    </row>
    <row r="4997" spans="1:8" s="311" customFormat="1" x14ac:dyDescent="0.2">
      <c r="A4997" s="314"/>
      <c r="B4997" s="322"/>
      <c r="C4997" s="323"/>
      <c r="D4997" s="323"/>
      <c r="E4997" s="311">
        <f t="shared" si="33"/>
        <v>0</v>
      </c>
      <c r="G4997" s="266"/>
      <c r="H4997" s="266"/>
    </row>
    <row r="4998" spans="1:8" s="311" customFormat="1" x14ac:dyDescent="0.2">
      <c r="A4998" s="314"/>
      <c r="B4998" s="322"/>
      <c r="C4998" s="323"/>
      <c r="D4998" s="323"/>
      <c r="E4998" s="311">
        <f t="shared" si="33"/>
        <v>0</v>
      </c>
      <c r="G4998" s="266"/>
      <c r="H4998" s="266"/>
    </row>
    <row r="4999" spans="1:8" s="311" customFormat="1" x14ac:dyDescent="0.2">
      <c r="A4999" s="314"/>
      <c r="B4999" s="322"/>
      <c r="C4999" s="323"/>
      <c r="D4999" s="323"/>
      <c r="E4999" s="311">
        <f t="shared" si="33"/>
        <v>0</v>
      </c>
      <c r="G4999" s="266"/>
      <c r="H4999" s="266"/>
    </row>
    <row r="5000" spans="1:8" s="311" customFormat="1" x14ac:dyDescent="0.2">
      <c r="A5000" s="314"/>
      <c r="B5000" s="322"/>
      <c r="C5000" s="323"/>
      <c r="D5000" s="323"/>
      <c r="E5000" s="311">
        <f t="shared" si="33"/>
        <v>0</v>
      </c>
      <c r="G5000" s="266"/>
      <c r="H5000" s="266"/>
    </row>
    <row r="5001" spans="1:8" s="311" customFormat="1" x14ac:dyDescent="0.2">
      <c r="A5001" s="314"/>
      <c r="B5001" s="322"/>
      <c r="C5001" s="323"/>
      <c r="D5001" s="323"/>
      <c r="E5001" s="311">
        <f t="shared" si="33"/>
        <v>0</v>
      </c>
      <c r="G5001" s="266"/>
      <c r="H5001" s="266"/>
    </row>
    <row r="5002" spans="1:8" s="311" customFormat="1" x14ac:dyDescent="0.2">
      <c r="A5002" s="314"/>
      <c r="B5002" s="322"/>
      <c r="C5002" s="323"/>
      <c r="D5002" s="323"/>
      <c r="E5002" s="311">
        <f t="shared" si="33"/>
        <v>0</v>
      </c>
      <c r="G5002" s="266"/>
      <c r="H5002" s="266"/>
    </row>
    <row r="5003" spans="1:8" s="311" customFormat="1" x14ac:dyDescent="0.2">
      <c r="A5003" s="314"/>
      <c r="B5003" s="322"/>
      <c r="C5003" s="323"/>
      <c r="D5003" s="323"/>
      <c r="E5003" s="311">
        <f t="shared" si="33"/>
        <v>0</v>
      </c>
      <c r="G5003" s="266"/>
      <c r="H5003" s="266"/>
    </row>
    <row r="5004" spans="1:8" s="311" customFormat="1" x14ac:dyDescent="0.2">
      <c r="A5004" s="314"/>
      <c r="B5004" s="322"/>
      <c r="C5004" s="323"/>
      <c r="D5004" s="323"/>
      <c r="E5004" s="311">
        <f t="shared" si="33"/>
        <v>0</v>
      </c>
      <c r="G5004" s="266"/>
      <c r="H5004" s="266"/>
    </row>
    <row r="5005" spans="1:8" s="311" customFormat="1" x14ac:dyDescent="0.2">
      <c r="A5005" s="314"/>
      <c r="B5005" s="322"/>
      <c r="C5005" s="323"/>
      <c r="D5005" s="323"/>
      <c r="E5005" s="311">
        <f t="shared" si="33"/>
        <v>0</v>
      </c>
      <c r="G5005" s="266"/>
      <c r="H5005" s="266"/>
    </row>
    <row r="5006" spans="1:8" s="311" customFormat="1" x14ac:dyDescent="0.2">
      <c r="A5006" s="314"/>
      <c r="B5006" s="322"/>
      <c r="C5006" s="323"/>
      <c r="D5006" s="323"/>
      <c r="E5006" s="311">
        <f t="shared" si="33"/>
        <v>0</v>
      </c>
      <c r="G5006" s="266"/>
      <c r="H5006" s="266"/>
    </row>
    <row r="5007" spans="1:8" s="311" customFormat="1" x14ac:dyDescent="0.2">
      <c r="A5007" s="314"/>
      <c r="B5007" s="322"/>
      <c r="C5007" s="323"/>
      <c r="D5007" s="323"/>
      <c r="E5007" s="311">
        <f t="shared" si="33"/>
        <v>0</v>
      </c>
      <c r="G5007" s="266"/>
      <c r="H5007" s="266"/>
    </row>
    <row r="5008" spans="1:8" s="311" customFormat="1" x14ac:dyDescent="0.2">
      <c r="A5008" s="314"/>
      <c r="B5008" s="322"/>
      <c r="C5008" s="323"/>
      <c r="D5008" s="323"/>
      <c r="E5008" s="311">
        <f t="shared" si="33"/>
        <v>0</v>
      </c>
      <c r="G5008" s="266"/>
      <c r="H5008" s="266"/>
    </row>
    <row r="5009" spans="1:8" s="311" customFormat="1" x14ac:dyDescent="0.2">
      <c r="A5009" s="314"/>
      <c r="B5009" s="322"/>
      <c r="C5009" s="323"/>
      <c r="D5009" s="323"/>
      <c r="E5009" s="311">
        <f t="shared" si="33"/>
        <v>0</v>
      </c>
      <c r="G5009" s="266"/>
      <c r="H5009" s="266"/>
    </row>
    <row r="5010" spans="1:8" s="311" customFormat="1" x14ac:dyDescent="0.2">
      <c r="A5010" s="314"/>
      <c r="B5010" s="322"/>
      <c r="C5010" s="323"/>
      <c r="D5010" s="323"/>
      <c r="E5010" s="311">
        <f t="shared" si="33"/>
        <v>0</v>
      </c>
      <c r="G5010" s="266"/>
      <c r="H5010" s="266"/>
    </row>
    <row r="5011" spans="1:8" s="311" customFormat="1" x14ac:dyDescent="0.2">
      <c r="A5011" s="314"/>
      <c r="B5011" s="322"/>
      <c r="C5011" s="323"/>
      <c r="D5011" s="323"/>
      <c r="E5011" s="311">
        <f t="shared" si="33"/>
        <v>0</v>
      </c>
      <c r="G5011" s="266"/>
      <c r="H5011" s="266"/>
    </row>
    <row r="5012" spans="1:8" s="311" customFormat="1" x14ac:dyDescent="0.2">
      <c r="A5012" s="314"/>
      <c r="B5012" s="322"/>
      <c r="C5012" s="323"/>
      <c r="D5012" s="323"/>
      <c r="E5012" s="311">
        <f t="shared" si="33"/>
        <v>0</v>
      </c>
      <c r="G5012" s="266"/>
      <c r="H5012" s="266"/>
    </row>
    <row r="5013" spans="1:8" s="311" customFormat="1" x14ac:dyDescent="0.2">
      <c r="A5013" s="314"/>
      <c r="B5013" s="322"/>
      <c r="C5013" s="323"/>
      <c r="D5013" s="323"/>
      <c r="E5013" s="311">
        <f t="shared" si="33"/>
        <v>0</v>
      </c>
      <c r="G5013" s="266"/>
      <c r="H5013" s="266"/>
    </row>
    <row r="5014" spans="1:8" s="311" customFormat="1" x14ac:dyDescent="0.2">
      <c r="A5014" s="314"/>
      <c r="B5014" s="322"/>
      <c r="C5014" s="323"/>
      <c r="D5014" s="323"/>
      <c r="E5014" s="311">
        <f t="shared" si="33"/>
        <v>0</v>
      </c>
      <c r="G5014" s="266"/>
      <c r="H5014" s="266"/>
    </row>
    <row r="5015" spans="1:8" s="311" customFormat="1" x14ac:dyDescent="0.2">
      <c r="A5015" s="314"/>
      <c r="B5015" s="322"/>
      <c r="C5015" s="323"/>
      <c r="D5015" s="323"/>
      <c r="E5015" s="311">
        <f t="shared" si="33"/>
        <v>0</v>
      </c>
      <c r="G5015" s="266"/>
      <c r="H5015" s="266"/>
    </row>
    <row r="5016" spans="1:8" s="311" customFormat="1" x14ac:dyDescent="0.2">
      <c r="A5016" s="314"/>
      <c r="B5016" s="322"/>
      <c r="C5016" s="323"/>
      <c r="D5016" s="323"/>
      <c r="E5016" s="311">
        <f t="shared" ref="E5016:E5079" si="34">F5016*C5016</f>
        <v>0</v>
      </c>
      <c r="G5016" s="266"/>
      <c r="H5016" s="266"/>
    </row>
    <row r="5017" spans="1:8" s="311" customFormat="1" x14ac:dyDescent="0.2">
      <c r="A5017" s="314"/>
      <c r="B5017" s="322"/>
      <c r="C5017" s="323"/>
      <c r="D5017" s="323"/>
      <c r="E5017" s="311">
        <f t="shared" si="34"/>
        <v>0</v>
      </c>
      <c r="G5017" s="266"/>
      <c r="H5017" s="266"/>
    </row>
    <row r="5018" spans="1:8" s="311" customFormat="1" x14ac:dyDescent="0.2">
      <c r="A5018" s="314"/>
      <c r="B5018" s="322"/>
      <c r="C5018" s="323"/>
      <c r="D5018" s="323"/>
      <c r="E5018" s="311">
        <f t="shared" si="34"/>
        <v>0</v>
      </c>
      <c r="G5018" s="266"/>
      <c r="H5018" s="266"/>
    </row>
    <row r="5019" spans="1:8" s="311" customFormat="1" x14ac:dyDescent="0.2">
      <c r="A5019" s="314"/>
      <c r="B5019" s="322"/>
      <c r="C5019" s="323"/>
      <c r="D5019" s="323"/>
      <c r="E5019" s="311">
        <f t="shared" si="34"/>
        <v>0</v>
      </c>
      <c r="G5019" s="266"/>
      <c r="H5019" s="266"/>
    </row>
    <row r="5020" spans="1:8" s="311" customFormat="1" x14ac:dyDescent="0.2">
      <c r="A5020" s="314"/>
      <c r="B5020" s="322"/>
      <c r="C5020" s="323"/>
      <c r="D5020" s="323"/>
      <c r="E5020" s="311">
        <f t="shared" si="34"/>
        <v>0</v>
      </c>
      <c r="G5020" s="266"/>
      <c r="H5020" s="266"/>
    </row>
    <row r="5021" spans="1:8" s="311" customFormat="1" x14ac:dyDescent="0.2">
      <c r="A5021" s="314"/>
      <c r="B5021" s="322"/>
      <c r="C5021" s="323"/>
      <c r="D5021" s="323"/>
      <c r="E5021" s="311">
        <f t="shared" si="34"/>
        <v>0</v>
      </c>
      <c r="G5021" s="266"/>
      <c r="H5021" s="266"/>
    </row>
    <row r="5022" spans="1:8" s="311" customFormat="1" x14ac:dyDescent="0.2">
      <c r="A5022" s="314"/>
      <c r="B5022" s="322"/>
      <c r="C5022" s="323"/>
      <c r="D5022" s="323"/>
      <c r="E5022" s="311">
        <f t="shared" si="34"/>
        <v>0</v>
      </c>
      <c r="G5022" s="266"/>
      <c r="H5022" s="266"/>
    </row>
    <row r="5023" spans="1:8" s="311" customFormat="1" x14ac:dyDescent="0.2">
      <c r="A5023" s="314"/>
      <c r="B5023" s="322"/>
      <c r="C5023" s="323"/>
      <c r="D5023" s="323"/>
      <c r="E5023" s="311">
        <f t="shared" si="34"/>
        <v>0</v>
      </c>
      <c r="G5023" s="266"/>
      <c r="H5023" s="266"/>
    </row>
    <row r="5024" spans="1:8" s="311" customFormat="1" x14ac:dyDescent="0.2">
      <c r="A5024" s="314"/>
      <c r="B5024" s="322"/>
      <c r="C5024" s="323"/>
      <c r="D5024" s="323"/>
      <c r="E5024" s="311">
        <f t="shared" si="34"/>
        <v>0</v>
      </c>
      <c r="G5024" s="266"/>
      <c r="H5024" s="266"/>
    </row>
    <row r="5025" spans="1:8" s="311" customFormat="1" x14ac:dyDescent="0.2">
      <c r="A5025" s="314"/>
      <c r="B5025" s="322"/>
      <c r="C5025" s="323"/>
      <c r="D5025" s="323"/>
      <c r="E5025" s="311">
        <f t="shared" si="34"/>
        <v>0</v>
      </c>
      <c r="G5025" s="266"/>
      <c r="H5025" s="266"/>
    </row>
    <row r="5026" spans="1:8" s="311" customFormat="1" x14ac:dyDescent="0.2">
      <c r="A5026" s="314"/>
      <c r="B5026" s="322"/>
      <c r="C5026" s="323"/>
      <c r="D5026" s="323"/>
      <c r="E5026" s="311">
        <f t="shared" si="34"/>
        <v>0</v>
      </c>
      <c r="G5026" s="266"/>
      <c r="H5026" s="266"/>
    </row>
    <row r="5027" spans="1:8" s="311" customFormat="1" x14ac:dyDescent="0.2">
      <c r="A5027" s="314"/>
      <c r="B5027" s="322"/>
      <c r="C5027" s="323"/>
      <c r="D5027" s="323"/>
      <c r="E5027" s="311">
        <f t="shared" si="34"/>
        <v>0</v>
      </c>
      <c r="G5027" s="266"/>
      <c r="H5027" s="266"/>
    </row>
    <row r="5028" spans="1:8" s="311" customFormat="1" x14ac:dyDescent="0.2">
      <c r="A5028" s="314"/>
      <c r="B5028" s="322"/>
      <c r="C5028" s="323"/>
      <c r="D5028" s="323"/>
      <c r="E5028" s="311">
        <f t="shared" si="34"/>
        <v>0</v>
      </c>
      <c r="G5028" s="266"/>
      <c r="H5028" s="266"/>
    </row>
    <row r="5029" spans="1:8" s="311" customFormat="1" x14ac:dyDescent="0.2">
      <c r="A5029" s="314"/>
      <c r="B5029" s="322"/>
      <c r="C5029" s="323"/>
      <c r="D5029" s="323"/>
      <c r="E5029" s="311">
        <f t="shared" si="34"/>
        <v>0</v>
      </c>
      <c r="G5029" s="266"/>
      <c r="H5029" s="266"/>
    </row>
    <row r="5030" spans="1:8" s="311" customFormat="1" x14ac:dyDescent="0.2">
      <c r="A5030" s="314"/>
      <c r="B5030" s="322"/>
      <c r="C5030" s="323"/>
      <c r="D5030" s="323"/>
      <c r="E5030" s="311">
        <f t="shared" si="34"/>
        <v>0</v>
      </c>
      <c r="G5030" s="266"/>
      <c r="H5030" s="266"/>
    </row>
    <row r="5031" spans="1:8" s="311" customFormat="1" x14ac:dyDescent="0.2">
      <c r="A5031" s="314"/>
      <c r="B5031" s="322"/>
      <c r="C5031" s="323"/>
      <c r="D5031" s="323"/>
      <c r="E5031" s="311">
        <f t="shared" si="34"/>
        <v>0</v>
      </c>
      <c r="G5031" s="266"/>
      <c r="H5031" s="266"/>
    </row>
    <row r="5032" spans="1:8" s="311" customFormat="1" x14ac:dyDescent="0.2">
      <c r="A5032" s="314"/>
      <c r="B5032" s="322"/>
      <c r="C5032" s="323"/>
      <c r="D5032" s="323"/>
      <c r="E5032" s="311">
        <f t="shared" si="34"/>
        <v>0</v>
      </c>
      <c r="G5032" s="266"/>
      <c r="H5032" s="266"/>
    </row>
    <row r="5033" spans="1:8" s="311" customFormat="1" x14ac:dyDescent="0.2">
      <c r="A5033" s="314"/>
      <c r="B5033" s="322"/>
      <c r="C5033" s="323"/>
      <c r="D5033" s="323"/>
      <c r="E5033" s="311">
        <f t="shared" si="34"/>
        <v>0</v>
      </c>
      <c r="G5033" s="266"/>
      <c r="H5033" s="266"/>
    </row>
    <row r="5034" spans="1:8" s="311" customFormat="1" x14ac:dyDescent="0.2">
      <c r="A5034" s="314"/>
      <c r="B5034" s="322"/>
      <c r="C5034" s="323"/>
      <c r="D5034" s="323"/>
      <c r="E5034" s="311">
        <f t="shared" si="34"/>
        <v>0</v>
      </c>
      <c r="G5034" s="266"/>
      <c r="H5034" s="266"/>
    </row>
    <row r="5035" spans="1:8" s="311" customFormat="1" x14ac:dyDescent="0.2">
      <c r="A5035" s="314"/>
      <c r="B5035" s="322"/>
      <c r="C5035" s="323"/>
      <c r="D5035" s="323"/>
      <c r="E5035" s="311">
        <f t="shared" si="34"/>
        <v>0</v>
      </c>
      <c r="G5035" s="266"/>
      <c r="H5035" s="266"/>
    </row>
    <row r="5036" spans="1:8" s="311" customFormat="1" x14ac:dyDescent="0.2">
      <c r="A5036" s="314"/>
      <c r="B5036" s="322"/>
      <c r="C5036" s="323"/>
      <c r="D5036" s="323"/>
      <c r="E5036" s="311">
        <f t="shared" si="34"/>
        <v>0</v>
      </c>
      <c r="G5036" s="266"/>
      <c r="H5036" s="266"/>
    </row>
    <row r="5037" spans="1:8" s="311" customFormat="1" x14ac:dyDescent="0.2">
      <c r="A5037" s="314"/>
      <c r="B5037" s="322"/>
      <c r="C5037" s="323"/>
      <c r="D5037" s="323"/>
      <c r="E5037" s="311">
        <f t="shared" si="34"/>
        <v>0</v>
      </c>
      <c r="G5037" s="266"/>
      <c r="H5037" s="266"/>
    </row>
    <row r="5038" spans="1:8" s="311" customFormat="1" x14ac:dyDescent="0.2">
      <c r="A5038" s="314"/>
      <c r="B5038" s="322"/>
      <c r="C5038" s="323"/>
      <c r="D5038" s="323"/>
      <c r="E5038" s="311">
        <f t="shared" si="34"/>
        <v>0</v>
      </c>
      <c r="G5038" s="266"/>
      <c r="H5038" s="266"/>
    </row>
    <row r="5039" spans="1:8" s="311" customFormat="1" x14ac:dyDescent="0.2">
      <c r="A5039" s="314"/>
      <c r="B5039" s="322"/>
      <c r="C5039" s="323"/>
      <c r="D5039" s="323"/>
      <c r="E5039" s="311">
        <f t="shared" si="34"/>
        <v>0</v>
      </c>
      <c r="G5039" s="266"/>
      <c r="H5039" s="266"/>
    </row>
    <row r="5040" spans="1:8" s="311" customFormat="1" x14ac:dyDescent="0.2">
      <c r="A5040" s="314"/>
      <c r="B5040" s="322"/>
      <c r="C5040" s="323"/>
      <c r="D5040" s="323"/>
      <c r="E5040" s="311">
        <f t="shared" si="34"/>
        <v>0</v>
      </c>
      <c r="G5040" s="266"/>
      <c r="H5040" s="266"/>
    </row>
    <row r="5041" spans="1:8" s="311" customFormat="1" x14ac:dyDescent="0.2">
      <c r="A5041" s="314"/>
      <c r="B5041" s="322"/>
      <c r="C5041" s="323"/>
      <c r="D5041" s="323"/>
      <c r="E5041" s="311">
        <f t="shared" si="34"/>
        <v>0</v>
      </c>
      <c r="G5041" s="266"/>
      <c r="H5041" s="266"/>
    </row>
    <row r="5042" spans="1:8" s="311" customFormat="1" x14ac:dyDescent="0.2">
      <c r="A5042" s="314"/>
      <c r="B5042" s="322"/>
      <c r="C5042" s="323"/>
      <c r="D5042" s="323"/>
      <c r="E5042" s="311">
        <f t="shared" si="34"/>
        <v>0</v>
      </c>
      <c r="G5042" s="266"/>
      <c r="H5042" s="266"/>
    </row>
    <row r="5043" spans="1:8" s="311" customFormat="1" x14ac:dyDescent="0.2">
      <c r="A5043" s="314"/>
      <c r="B5043" s="322"/>
      <c r="C5043" s="323"/>
      <c r="D5043" s="323"/>
      <c r="E5043" s="311">
        <f t="shared" si="34"/>
        <v>0</v>
      </c>
      <c r="G5043" s="266"/>
      <c r="H5043" s="266"/>
    </row>
    <row r="5044" spans="1:8" s="311" customFormat="1" x14ac:dyDescent="0.2">
      <c r="A5044" s="314"/>
      <c r="B5044" s="322"/>
      <c r="C5044" s="323"/>
      <c r="D5044" s="323"/>
      <c r="E5044" s="311">
        <f t="shared" si="34"/>
        <v>0</v>
      </c>
      <c r="G5044" s="266"/>
      <c r="H5044" s="266"/>
    </row>
    <row r="5045" spans="1:8" s="311" customFormat="1" x14ac:dyDescent="0.2">
      <c r="A5045" s="314"/>
      <c r="B5045" s="322"/>
      <c r="C5045" s="323"/>
      <c r="D5045" s="323"/>
      <c r="E5045" s="311">
        <f t="shared" si="34"/>
        <v>0</v>
      </c>
      <c r="G5045" s="266"/>
      <c r="H5045" s="266"/>
    </row>
    <row r="5046" spans="1:8" s="311" customFormat="1" x14ac:dyDescent="0.2">
      <c r="A5046" s="314"/>
      <c r="B5046" s="322"/>
      <c r="C5046" s="323"/>
      <c r="D5046" s="323"/>
      <c r="E5046" s="311">
        <f t="shared" si="34"/>
        <v>0</v>
      </c>
      <c r="G5046" s="266"/>
      <c r="H5046" s="266"/>
    </row>
    <row r="5047" spans="1:8" s="311" customFormat="1" x14ac:dyDescent="0.2">
      <c r="A5047" s="314"/>
      <c r="B5047" s="322"/>
      <c r="C5047" s="323"/>
      <c r="D5047" s="323"/>
      <c r="E5047" s="311">
        <f t="shared" si="34"/>
        <v>0</v>
      </c>
      <c r="G5047" s="266"/>
      <c r="H5047" s="266"/>
    </row>
    <row r="5048" spans="1:8" s="311" customFormat="1" x14ac:dyDescent="0.2">
      <c r="A5048" s="314"/>
      <c r="B5048" s="322"/>
      <c r="C5048" s="323"/>
      <c r="D5048" s="323"/>
      <c r="E5048" s="311">
        <f t="shared" si="34"/>
        <v>0</v>
      </c>
      <c r="G5048" s="266"/>
      <c r="H5048" s="266"/>
    </row>
    <row r="5049" spans="1:8" s="311" customFormat="1" x14ac:dyDescent="0.2">
      <c r="A5049" s="314"/>
      <c r="B5049" s="322"/>
      <c r="C5049" s="323"/>
      <c r="D5049" s="323"/>
      <c r="E5049" s="311">
        <f t="shared" si="34"/>
        <v>0</v>
      </c>
      <c r="G5049" s="266"/>
      <c r="H5049" s="266"/>
    </row>
    <row r="5050" spans="1:8" s="311" customFormat="1" x14ac:dyDescent="0.2">
      <c r="A5050" s="314"/>
      <c r="B5050" s="322"/>
      <c r="C5050" s="323"/>
      <c r="D5050" s="323"/>
      <c r="E5050" s="311">
        <f t="shared" si="34"/>
        <v>0</v>
      </c>
      <c r="G5050" s="266"/>
      <c r="H5050" s="266"/>
    </row>
    <row r="5051" spans="1:8" s="311" customFormat="1" x14ac:dyDescent="0.2">
      <c r="A5051" s="314"/>
      <c r="B5051" s="322"/>
      <c r="C5051" s="323"/>
      <c r="D5051" s="323"/>
      <c r="E5051" s="311">
        <f t="shared" si="34"/>
        <v>0</v>
      </c>
      <c r="G5051" s="266"/>
      <c r="H5051" s="266"/>
    </row>
    <row r="5052" spans="1:8" s="311" customFormat="1" x14ac:dyDescent="0.2">
      <c r="A5052" s="314"/>
      <c r="B5052" s="322"/>
      <c r="C5052" s="323"/>
      <c r="D5052" s="323"/>
      <c r="E5052" s="311">
        <f t="shared" si="34"/>
        <v>0</v>
      </c>
      <c r="G5052" s="266"/>
      <c r="H5052" s="266"/>
    </row>
    <row r="5053" spans="1:8" s="311" customFormat="1" x14ac:dyDescent="0.2">
      <c r="A5053" s="314"/>
      <c r="B5053" s="322"/>
      <c r="C5053" s="323"/>
      <c r="D5053" s="323"/>
      <c r="E5053" s="311">
        <f t="shared" si="34"/>
        <v>0</v>
      </c>
      <c r="G5053" s="266"/>
      <c r="H5053" s="266"/>
    </row>
    <row r="5054" spans="1:8" s="311" customFormat="1" x14ac:dyDescent="0.2">
      <c r="A5054" s="314"/>
      <c r="B5054" s="322"/>
      <c r="C5054" s="323"/>
      <c r="D5054" s="323"/>
      <c r="E5054" s="311">
        <f t="shared" si="34"/>
        <v>0</v>
      </c>
      <c r="G5054" s="266"/>
      <c r="H5054" s="266"/>
    </row>
    <row r="5055" spans="1:8" s="311" customFormat="1" x14ac:dyDescent="0.2">
      <c r="A5055" s="314"/>
      <c r="B5055" s="322"/>
      <c r="C5055" s="323"/>
      <c r="D5055" s="323"/>
      <c r="E5055" s="311">
        <f t="shared" si="34"/>
        <v>0</v>
      </c>
      <c r="G5055" s="266"/>
      <c r="H5055" s="266"/>
    </row>
    <row r="5056" spans="1:8" s="311" customFormat="1" x14ac:dyDescent="0.2">
      <c r="A5056" s="314"/>
      <c r="B5056" s="322"/>
      <c r="C5056" s="323"/>
      <c r="D5056" s="323"/>
      <c r="E5056" s="311">
        <f t="shared" si="34"/>
        <v>0</v>
      </c>
      <c r="G5056" s="266"/>
      <c r="H5056" s="266"/>
    </row>
    <row r="5057" spans="1:8" s="311" customFormat="1" x14ac:dyDescent="0.2">
      <c r="A5057" s="314"/>
      <c r="B5057" s="322"/>
      <c r="C5057" s="323"/>
      <c r="D5057" s="323"/>
      <c r="E5057" s="311">
        <f t="shared" si="34"/>
        <v>0</v>
      </c>
      <c r="G5057" s="266"/>
      <c r="H5057" s="266"/>
    </row>
    <row r="5058" spans="1:8" s="311" customFormat="1" x14ac:dyDescent="0.2">
      <c r="A5058" s="314"/>
      <c r="B5058" s="322"/>
      <c r="C5058" s="323"/>
      <c r="D5058" s="323"/>
      <c r="E5058" s="311">
        <f t="shared" si="34"/>
        <v>0</v>
      </c>
      <c r="G5058" s="266"/>
      <c r="H5058" s="266"/>
    </row>
    <row r="5059" spans="1:8" s="311" customFormat="1" x14ac:dyDescent="0.2">
      <c r="A5059" s="314"/>
      <c r="B5059" s="322"/>
      <c r="C5059" s="323"/>
      <c r="D5059" s="323"/>
      <c r="E5059" s="311">
        <f t="shared" si="34"/>
        <v>0</v>
      </c>
      <c r="G5059" s="266"/>
      <c r="H5059" s="266"/>
    </row>
    <row r="5060" spans="1:8" s="311" customFormat="1" x14ac:dyDescent="0.2">
      <c r="A5060" s="314"/>
      <c r="B5060" s="322"/>
      <c r="C5060" s="323"/>
      <c r="D5060" s="323"/>
      <c r="E5060" s="311">
        <f t="shared" si="34"/>
        <v>0</v>
      </c>
      <c r="G5060" s="266"/>
      <c r="H5060" s="266"/>
    </row>
    <row r="5061" spans="1:8" s="311" customFormat="1" x14ac:dyDescent="0.2">
      <c r="A5061" s="314"/>
      <c r="B5061" s="322"/>
      <c r="C5061" s="323"/>
      <c r="D5061" s="323"/>
      <c r="E5061" s="311">
        <f t="shared" si="34"/>
        <v>0</v>
      </c>
      <c r="G5061" s="266"/>
      <c r="H5061" s="266"/>
    </row>
    <row r="5062" spans="1:8" s="311" customFormat="1" x14ac:dyDescent="0.2">
      <c r="A5062" s="314"/>
      <c r="B5062" s="322"/>
      <c r="C5062" s="323"/>
      <c r="D5062" s="323"/>
      <c r="E5062" s="311">
        <f t="shared" si="34"/>
        <v>0</v>
      </c>
      <c r="G5062" s="266"/>
      <c r="H5062" s="266"/>
    </row>
    <row r="5063" spans="1:8" s="311" customFormat="1" x14ac:dyDescent="0.2">
      <c r="A5063" s="314"/>
      <c r="B5063" s="322"/>
      <c r="C5063" s="323"/>
      <c r="D5063" s="323"/>
      <c r="E5063" s="311">
        <f t="shared" si="34"/>
        <v>0</v>
      </c>
      <c r="G5063" s="266"/>
      <c r="H5063" s="266"/>
    </row>
    <row r="5064" spans="1:8" s="311" customFormat="1" x14ac:dyDescent="0.2">
      <c r="A5064" s="314"/>
      <c r="B5064" s="322"/>
      <c r="C5064" s="323"/>
      <c r="D5064" s="323"/>
      <c r="E5064" s="311">
        <f t="shared" si="34"/>
        <v>0</v>
      </c>
      <c r="G5064" s="266"/>
      <c r="H5064" s="266"/>
    </row>
    <row r="5065" spans="1:8" s="311" customFormat="1" x14ac:dyDescent="0.2">
      <c r="A5065" s="314"/>
      <c r="B5065" s="322"/>
      <c r="C5065" s="323"/>
      <c r="D5065" s="323"/>
      <c r="E5065" s="311">
        <f t="shared" si="34"/>
        <v>0</v>
      </c>
      <c r="G5065" s="266"/>
      <c r="H5065" s="266"/>
    </row>
    <row r="5066" spans="1:8" s="311" customFormat="1" x14ac:dyDescent="0.2">
      <c r="A5066" s="314"/>
      <c r="B5066" s="322"/>
      <c r="C5066" s="323"/>
      <c r="D5066" s="323"/>
      <c r="E5066" s="311">
        <f t="shared" si="34"/>
        <v>0</v>
      </c>
      <c r="G5066" s="266"/>
      <c r="H5066" s="266"/>
    </row>
    <row r="5067" spans="1:8" s="311" customFormat="1" x14ac:dyDescent="0.2">
      <c r="A5067" s="314"/>
      <c r="B5067" s="322"/>
      <c r="C5067" s="323"/>
      <c r="D5067" s="323"/>
      <c r="E5067" s="311">
        <f t="shared" si="34"/>
        <v>0</v>
      </c>
      <c r="G5067" s="266"/>
      <c r="H5067" s="266"/>
    </row>
    <row r="5068" spans="1:8" s="311" customFormat="1" x14ac:dyDescent="0.2">
      <c r="A5068" s="314"/>
      <c r="B5068" s="322"/>
      <c r="C5068" s="323"/>
      <c r="D5068" s="323"/>
      <c r="E5068" s="311">
        <f t="shared" si="34"/>
        <v>0</v>
      </c>
      <c r="G5068" s="266"/>
      <c r="H5068" s="266"/>
    </row>
    <row r="5069" spans="1:8" s="311" customFormat="1" x14ac:dyDescent="0.2">
      <c r="A5069" s="314"/>
      <c r="B5069" s="322"/>
      <c r="C5069" s="323"/>
      <c r="D5069" s="323"/>
      <c r="E5069" s="311">
        <f t="shared" si="34"/>
        <v>0</v>
      </c>
      <c r="G5069" s="266"/>
      <c r="H5069" s="266"/>
    </row>
    <row r="5070" spans="1:8" s="311" customFormat="1" x14ac:dyDescent="0.2">
      <c r="A5070" s="314"/>
      <c r="B5070" s="322"/>
      <c r="C5070" s="323"/>
      <c r="D5070" s="323"/>
      <c r="E5070" s="311">
        <f t="shared" si="34"/>
        <v>0</v>
      </c>
      <c r="G5070" s="266"/>
      <c r="H5070" s="266"/>
    </row>
    <row r="5071" spans="1:8" s="311" customFormat="1" x14ac:dyDescent="0.2">
      <c r="A5071" s="314"/>
      <c r="B5071" s="322"/>
      <c r="C5071" s="323"/>
      <c r="D5071" s="323"/>
      <c r="E5071" s="311">
        <f t="shared" si="34"/>
        <v>0</v>
      </c>
      <c r="G5071" s="266"/>
      <c r="H5071" s="266"/>
    </row>
    <row r="5072" spans="1:8" s="311" customFormat="1" x14ac:dyDescent="0.2">
      <c r="A5072" s="314"/>
      <c r="B5072" s="322"/>
      <c r="C5072" s="323"/>
      <c r="D5072" s="323"/>
      <c r="E5072" s="311">
        <f t="shared" si="34"/>
        <v>0</v>
      </c>
      <c r="G5072" s="266"/>
      <c r="H5072" s="266"/>
    </row>
    <row r="5073" spans="1:8" s="311" customFormat="1" x14ac:dyDescent="0.2">
      <c r="A5073" s="314"/>
      <c r="B5073" s="322"/>
      <c r="C5073" s="323"/>
      <c r="D5073" s="323"/>
      <c r="E5073" s="311">
        <f t="shared" si="34"/>
        <v>0</v>
      </c>
      <c r="G5073" s="266"/>
      <c r="H5073" s="266"/>
    </row>
    <row r="5074" spans="1:8" s="311" customFormat="1" x14ac:dyDescent="0.2">
      <c r="A5074" s="314"/>
      <c r="B5074" s="322"/>
      <c r="C5074" s="323"/>
      <c r="D5074" s="323"/>
      <c r="E5074" s="311">
        <f t="shared" si="34"/>
        <v>0</v>
      </c>
      <c r="G5074" s="266"/>
      <c r="H5074" s="266"/>
    </row>
    <row r="5075" spans="1:8" s="311" customFormat="1" x14ac:dyDescent="0.2">
      <c r="A5075" s="314"/>
      <c r="B5075" s="322"/>
      <c r="C5075" s="323"/>
      <c r="D5075" s="323"/>
      <c r="E5075" s="311">
        <f t="shared" si="34"/>
        <v>0</v>
      </c>
      <c r="G5075" s="266"/>
      <c r="H5075" s="266"/>
    </row>
    <row r="5076" spans="1:8" s="311" customFormat="1" x14ac:dyDescent="0.2">
      <c r="A5076" s="314"/>
      <c r="B5076" s="322"/>
      <c r="C5076" s="323"/>
      <c r="D5076" s="323"/>
      <c r="E5076" s="311">
        <f t="shared" si="34"/>
        <v>0</v>
      </c>
      <c r="G5076" s="266"/>
      <c r="H5076" s="266"/>
    </row>
    <row r="5077" spans="1:8" s="311" customFormat="1" x14ac:dyDescent="0.2">
      <c r="A5077" s="314"/>
      <c r="B5077" s="322"/>
      <c r="C5077" s="323"/>
      <c r="D5077" s="323"/>
      <c r="E5077" s="311">
        <f t="shared" si="34"/>
        <v>0</v>
      </c>
      <c r="G5077" s="266"/>
      <c r="H5077" s="266"/>
    </row>
    <row r="5078" spans="1:8" s="311" customFormat="1" x14ac:dyDescent="0.2">
      <c r="A5078" s="314"/>
      <c r="B5078" s="322"/>
      <c r="C5078" s="323"/>
      <c r="D5078" s="323"/>
      <c r="E5078" s="311">
        <f t="shared" si="34"/>
        <v>0</v>
      </c>
      <c r="G5078" s="266"/>
      <c r="H5078" s="266"/>
    </row>
    <row r="5079" spans="1:8" s="311" customFormat="1" x14ac:dyDescent="0.2">
      <c r="A5079" s="314"/>
      <c r="B5079" s="322"/>
      <c r="C5079" s="323"/>
      <c r="D5079" s="323"/>
      <c r="E5079" s="311">
        <f t="shared" si="34"/>
        <v>0</v>
      </c>
      <c r="G5079" s="266"/>
      <c r="H5079" s="266"/>
    </row>
    <row r="5080" spans="1:8" s="311" customFormat="1" x14ac:dyDescent="0.2">
      <c r="A5080" s="314"/>
      <c r="B5080" s="322"/>
      <c r="C5080" s="323"/>
      <c r="D5080" s="323"/>
      <c r="E5080" s="311">
        <f t="shared" ref="E5080:E5143" si="35">F5080*C5080</f>
        <v>0</v>
      </c>
      <c r="G5080" s="266"/>
      <c r="H5080" s="266"/>
    </row>
    <row r="5081" spans="1:8" s="311" customFormat="1" x14ac:dyDescent="0.2">
      <c r="A5081" s="314"/>
      <c r="B5081" s="322"/>
      <c r="C5081" s="323"/>
      <c r="D5081" s="323"/>
      <c r="E5081" s="311">
        <f t="shared" si="35"/>
        <v>0</v>
      </c>
      <c r="G5081" s="266"/>
      <c r="H5081" s="266"/>
    </row>
    <row r="5082" spans="1:8" s="311" customFormat="1" x14ac:dyDescent="0.2">
      <c r="A5082" s="314"/>
      <c r="B5082" s="322"/>
      <c r="C5082" s="323"/>
      <c r="D5082" s="323"/>
      <c r="E5082" s="311">
        <f t="shared" si="35"/>
        <v>0</v>
      </c>
      <c r="G5082" s="266"/>
      <c r="H5082" s="266"/>
    </row>
    <row r="5083" spans="1:8" s="311" customFormat="1" x14ac:dyDescent="0.2">
      <c r="A5083" s="314"/>
      <c r="B5083" s="322"/>
      <c r="C5083" s="323"/>
      <c r="D5083" s="323"/>
      <c r="E5083" s="311">
        <f t="shared" si="35"/>
        <v>0</v>
      </c>
      <c r="G5083" s="266"/>
      <c r="H5083" s="266"/>
    </row>
    <row r="5084" spans="1:8" s="311" customFormat="1" x14ac:dyDescent="0.2">
      <c r="A5084" s="314"/>
      <c r="B5084" s="322"/>
      <c r="C5084" s="323"/>
      <c r="D5084" s="323"/>
      <c r="E5084" s="311">
        <f t="shared" si="35"/>
        <v>0</v>
      </c>
      <c r="G5084" s="266"/>
      <c r="H5084" s="266"/>
    </row>
    <row r="5085" spans="1:8" s="311" customFormat="1" x14ac:dyDescent="0.2">
      <c r="A5085" s="314"/>
      <c r="B5085" s="322"/>
      <c r="C5085" s="323"/>
      <c r="D5085" s="323"/>
      <c r="E5085" s="311">
        <f t="shared" si="35"/>
        <v>0</v>
      </c>
      <c r="G5085" s="266"/>
      <c r="H5085" s="266"/>
    </row>
    <row r="5086" spans="1:8" s="311" customFormat="1" x14ac:dyDescent="0.2">
      <c r="A5086" s="314"/>
      <c r="B5086" s="322"/>
      <c r="C5086" s="323"/>
      <c r="D5086" s="323"/>
      <c r="E5086" s="311">
        <f t="shared" si="35"/>
        <v>0</v>
      </c>
      <c r="G5086" s="266"/>
      <c r="H5086" s="266"/>
    </row>
    <row r="5087" spans="1:8" s="311" customFormat="1" x14ac:dyDescent="0.2">
      <c r="A5087" s="314"/>
      <c r="B5087" s="322"/>
      <c r="C5087" s="323"/>
      <c r="D5087" s="323"/>
      <c r="E5087" s="311">
        <f t="shared" si="35"/>
        <v>0</v>
      </c>
      <c r="G5087" s="266"/>
      <c r="H5087" s="266"/>
    </row>
    <row r="5088" spans="1:8" s="311" customFormat="1" x14ac:dyDescent="0.2">
      <c r="A5088" s="314"/>
      <c r="B5088" s="322"/>
      <c r="C5088" s="323"/>
      <c r="D5088" s="323"/>
      <c r="E5088" s="311">
        <f t="shared" si="35"/>
        <v>0</v>
      </c>
      <c r="G5088" s="266"/>
      <c r="H5088" s="266"/>
    </row>
    <row r="5089" spans="1:8" s="311" customFormat="1" x14ac:dyDescent="0.2">
      <c r="A5089" s="314"/>
      <c r="B5089" s="322"/>
      <c r="C5089" s="323"/>
      <c r="D5089" s="323"/>
      <c r="E5089" s="311">
        <f t="shared" si="35"/>
        <v>0</v>
      </c>
      <c r="G5089" s="266"/>
      <c r="H5089" s="266"/>
    </row>
    <row r="5090" spans="1:8" s="311" customFormat="1" x14ac:dyDescent="0.2">
      <c r="A5090" s="314"/>
      <c r="B5090" s="322"/>
      <c r="C5090" s="323"/>
      <c r="D5090" s="323"/>
      <c r="E5090" s="311">
        <f t="shared" si="35"/>
        <v>0</v>
      </c>
      <c r="G5090" s="266"/>
      <c r="H5090" s="266"/>
    </row>
    <row r="5091" spans="1:8" s="311" customFormat="1" x14ac:dyDescent="0.2">
      <c r="A5091" s="314"/>
      <c r="B5091" s="322"/>
      <c r="C5091" s="323"/>
      <c r="D5091" s="323"/>
      <c r="E5091" s="311">
        <f t="shared" si="35"/>
        <v>0</v>
      </c>
      <c r="G5091" s="266"/>
      <c r="H5091" s="266"/>
    </row>
    <row r="5092" spans="1:8" s="311" customFormat="1" x14ac:dyDescent="0.2">
      <c r="A5092" s="314"/>
      <c r="B5092" s="322"/>
      <c r="C5092" s="323"/>
      <c r="D5092" s="323"/>
      <c r="E5092" s="311">
        <f t="shared" si="35"/>
        <v>0</v>
      </c>
      <c r="G5092" s="266"/>
      <c r="H5092" s="266"/>
    </row>
    <row r="5093" spans="1:8" s="311" customFormat="1" x14ac:dyDescent="0.2">
      <c r="A5093" s="314"/>
      <c r="B5093" s="322"/>
      <c r="C5093" s="323"/>
      <c r="D5093" s="323"/>
      <c r="E5093" s="311">
        <f t="shared" si="35"/>
        <v>0</v>
      </c>
      <c r="G5093" s="266"/>
      <c r="H5093" s="266"/>
    </row>
    <row r="5094" spans="1:8" s="311" customFormat="1" x14ac:dyDescent="0.2">
      <c r="A5094" s="314"/>
      <c r="B5094" s="322"/>
      <c r="C5094" s="323"/>
      <c r="D5094" s="323"/>
      <c r="E5094" s="311">
        <f t="shared" si="35"/>
        <v>0</v>
      </c>
      <c r="G5094" s="266"/>
      <c r="H5094" s="266"/>
    </row>
    <row r="5095" spans="1:8" s="311" customFormat="1" x14ac:dyDescent="0.2">
      <c r="A5095" s="314"/>
      <c r="B5095" s="322"/>
      <c r="C5095" s="323"/>
      <c r="D5095" s="323"/>
      <c r="E5095" s="311">
        <f t="shared" si="35"/>
        <v>0</v>
      </c>
      <c r="G5095" s="266"/>
      <c r="H5095" s="266"/>
    </row>
    <row r="5096" spans="1:8" s="311" customFormat="1" x14ac:dyDescent="0.2">
      <c r="A5096" s="314"/>
      <c r="B5096" s="322"/>
      <c r="C5096" s="323"/>
      <c r="D5096" s="323"/>
      <c r="E5096" s="311">
        <f t="shared" si="35"/>
        <v>0</v>
      </c>
      <c r="G5096" s="266"/>
      <c r="H5096" s="266"/>
    </row>
    <row r="5097" spans="1:8" s="311" customFormat="1" x14ac:dyDescent="0.2">
      <c r="A5097" s="314"/>
      <c r="B5097" s="322"/>
      <c r="C5097" s="323"/>
      <c r="D5097" s="323"/>
      <c r="E5097" s="311">
        <f t="shared" si="35"/>
        <v>0</v>
      </c>
      <c r="G5097" s="266"/>
      <c r="H5097" s="266"/>
    </row>
    <row r="5098" spans="1:8" s="311" customFormat="1" x14ac:dyDescent="0.2">
      <c r="A5098" s="314"/>
      <c r="B5098" s="322"/>
      <c r="C5098" s="323"/>
      <c r="D5098" s="323"/>
      <c r="E5098" s="311">
        <f t="shared" si="35"/>
        <v>0</v>
      </c>
      <c r="G5098" s="266"/>
      <c r="H5098" s="266"/>
    </row>
    <row r="5099" spans="1:8" s="311" customFormat="1" x14ac:dyDescent="0.2">
      <c r="A5099" s="314"/>
      <c r="B5099" s="322"/>
      <c r="C5099" s="323"/>
      <c r="D5099" s="323"/>
      <c r="E5099" s="311">
        <f t="shared" si="35"/>
        <v>0</v>
      </c>
      <c r="G5099" s="266"/>
      <c r="H5099" s="266"/>
    </row>
    <row r="5100" spans="1:8" s="311" customFormat="1" x14ac:dyDescent="0.2">
      <c r="A5100" s="314"/>
      <c r="B5100" s="322"/>
      <c r="C5100" s="323"/>
      <c r="D5100" s="323"/>
      <c r="E5100" s="311">
        <f t="shared" si="35"/>
        <v>0</v>
      </c>
      <c r="G5100" s="266"/>
      <c r="H5100" s="266"/>
    </row>
    <row r="5101" spans="1:8" s="311" customFormat="1" x14ac:dyDescent="0.2">
      <c r="A5101" s="314"/>
      <c r="B5101" s="322"/>
      <c r="C5101" s="323"/>
      <c r="D5101" s="323"/>
      <c r="E5101" s="311">
        <f t="shared" si="35"/>
        <v>0</v>
      </c>
      <c r="G5101" s="266"/>
      <c r="H5101" s="266"/>
    </row>
    <row r="5102" spans="1:8" s="311" customFormat="1" x14ac:dyDescent="0.2">
      <c r="A5102" s="314"/>
      <c r="B5102" s="322"/>
      <c r="C5102" s="323"/>
      <c r="D5102" s="323"/>
      <c r="E5102" s="311">
        <f t="shared" si="35"/>
        <v>0</v>
      </c>
      <c r="G5102" s="266"/>
      <c r="H5102" s="266"/>
    </row>
    <row r="5103" spans="1:8" s="311" customFormat="1" x14ac:dyDescent="0.2">
      <c r="A5103" s="314"/>
      <c r="B5103" s="322"/>
      <c r="C5103" s="323"/>
      <c r="D5103" s="323"/>
      <c r="E5103" s="311">
        <f t="shared" si="35"/>
        <v>0</v>
      </c>
      <c r="G5103" s="266"/>
      <c r="H5103" s="266"/>
    </row>
    <row r="5104" spans="1:8" s="311" customFormat="1" x14ac:dyDescent="0.2">
      <c r="A5104" s="314"/>
      <c r="B5104" s="322"/>
      <c r="C5104" s="323"/>
      <c r="D5104" s="323"/>
      <c r="E5104" s="311">
        <f t="shared" si="35"/>
        <v>0</v>
      </c>
      <c r="G5104" s="266"/>
      <c r="H5104" s="266"/>
    </row>
    <row r="5105" spans="1:8" s="311" customFormat="1" x14ac:dyDescent="0.2">
      <c r="A5105" s="314"/>
      <c r="B5105" s="322"/>
      <c r="C5105" s="323"/>
      <c r="D5105" s="323"/>
      <c r="E5105" s="311">
        <f t="shared" si="35"/>
        <v>0</v>
      </c>
      <c r="G5105" s="266"/>
      <c r="H5105" s="266"/>
    </row>
    <row r="5106" spans="1:8" s="311" customFormat="1" x14ac:dyDescent="0.2">
      <c r="A5106" s="314"/>
      <c r="B5106" s="322"/>
      <c r="C5106" s="323"/>
      <c r="D5106" s="323"/>
      <c r="E5106" s="311">
        <f t="shared" si="35"/>
        <v>0</v>
      </c>
      <c r="G5106" s="266"/>
      <c r="H5106" s="266"/>
    </row>
    <row r="5107" spans="1:8" s="311" customFormat="1" x14ac:dyDescent="0.2">
      <c r="A5107" s="314"/>
      <c r="B5107" s="322"/>
      <c r="C5107" s="323"/>
      <c r="D5107" s="323"/>
      <c r="E5107" s="311">
        <f t="shared" si="35"/>
        <v>0</v>
      </c>
      <c r="G5107" s="266"/>
      <c r="H5107" s="266"/>
    </row>
    <row r="5108" spans="1:8" s="311" customFormat="1" x14ac:dyDescent="0.2">
      <c r="A5108" s="314"/>
      <c r="B5108" s="322"/>
      <c r="C5108" s="323"/>
      <c r="D5108" s="323"/>
      <c r="E5108" s="311">
        <f t="shared" si="35"/>
        <v>0</v>
      </c>
      <c r="G5108" s="266"/>
      <c r="H5108" s="266"/>
    </row>
    <row r="5109" spans="1:8" s="311" customFormat="1" x14ac:dyDescent="0.2">
      <c r="A5109" s="314"/>
      <c r="B5109" s="322"/>
      <c r="C5109" s="323"/>
      <c r="D5109" s="323"/>
      <c r="E5109" s="311">
        <f t="shared" si="35"/>
        <v>0</v>
      </c>
      <c r="G5109" s="266"/>
      <c r="H5109" s="266"/>
    </row>
    <row r="5110" spans="1:8" s="311" customFormat="1" x14ac:dyDescent="0.2">
      <c r="A5110" s="314"/>
      <c r="B5110" s="322"/>
      <c r="C5110" s="323"/>
      <c r="D5110" s="323"/>
      <c r="E5110" s="311">
        <f t="shared" si="35"/>
        <v>0</v>
      </c>
      <c r="G5110" s="266"/>
      <c r="H5110" s="266"/>
    </row>
    <row r="5111" spans="1:8" s="311" customFormat="1" x14ac:dyDescent="0.2">
      <c r="A5111" s="314"/>
      <c r="B5111" s="322"/>
      <c r="C5111" s="323"/>
      <c r="D5111" s="323"/>
      <c r="E5111" s="311">
        <f t="shared" si="35"/>
        <v>0</v>
      </c>
      <c r="G5111" s="266"/>
      <c r="H5111" s="266"/>
    </row>
    <row r="5112" spans="1:8" s="311" customFormat="1" x14ac:dyDescent="0.2">
      <c r="A5112" s="314"/>
      <c r="B5112" s="322"/>
      <c r="C5112" s="323"/>
      <c r="D5112" s="323"/>
      <c r="E5112" s="311">
        <f t="shared" si="35"/>
        <v>0</v>
      </c>
      <c r="G5112" s="266"/>
      <c r="H5112" s="266"/>
    </row>
    <row r="5113" spans="1:8" s="311" customFormat="1" x14ac:dyDescent="0.2">
      <c r="A5113" s="314"/>
      <c r="B5113" s="322"/>
      <c r="C5113" s="323"/>
      <c r="D5113" s="323"/>
      <c r="E5113" s="311">
        <f t="shared" si="35"/>
        <v>0</v>
      </c>
      <c r="G5113" s="266"/>
      <c r="H5113" s="266"/>
    </row>
    <row r="5114" spans="1:8" s="311" customFormat="1" x14ac:dyDescent="0.2">
      <c r="A5114" s="314"/>
      <c r="B5114" s="322"/>
      <c r="C5114" s="323"/>
      <c r="D5114" s="323"/>
      <c r="E5114" s="311">
        <f t="shared" si="35"/>
        <v>0</v>
      </c>
      <c r="G5114" s="266"/>
      <c r="H5114" s="266"/>
    </row>
    <row r="5115" spans="1:8" s="311" customFormat="1" x14ac:dyDescent="0.2">
      <c r="A5115" s="314"/>
      <c r="B5115" s="322"/>
      <c r="C5115" s="323"/>
      <c r="D5115" s="323"/>
      <c r="E5115" s="311">
        <f t="shared" si="35"/>
        <v>0</v>
      </c>
      <c r="G5115" s="266"/>
      <c r="H5115" s="266"/>
    </row>
    <row r="5116" spans="1:8" s="311" customFormat="1" x14ac:dyDescent="0.2">
      <c r="A5116" s="314"/>
      <c r="B5116" s="322"/>
      <c r="C5116" s="323"/>
      <c r="D5116" s="323"/>
      <c r="E5116" s="311">
        <f t="shared" si="35"/>
        <v>0</v>
      </c>
      <c r="G5116" s="266"/>
      <c r="H5116" s="266"/>
    </row>
    <row r="5117" spans="1:8" s="311" customFormat="1" x14ac:dyDescent="0.2">
      <c r="A5117" s="314"/>
      <c r="B5117" s="322"/>
      <c r="C5117" s="323"/>
      <c r="D5117" s="323"/>
      <c r="E5117" s="311">
        <f t="shared" si="35"/>
        <v>0</v>
      </c>
      <c r="G5117" s="266"/>
      <c r="H5117" s="266"/>
    </row>
    <row r="5118" spans="1:8" s="311" customFormat="1" x14ac:dyDescent="0.2">
      <c r="A5118" s="314"/>
      <c r="B5118" s="322"/>
      <c r="C5118" s="323"/>
      <c r="D5118" s="323"/>
      <c r="E5118" s="311">
        <f t="shared" si="35"/>
        <v>0</v>
      </c>
      <c r="G5118" s="266"/>
      <c r="H5118" s="266"/>
    </row>
    <row r="5119" spans="1:8" s="311" customFormat="1" x14ac:dyDescent="0.2">
      <c r="A5119" s="314"/>
      <c r="B5119" s="322"/>
      <c r="C5119" s="323"/>
      <c r="D5119" s="323"/>
      <c r="E5119" s="311">
        <f t="shared" si="35"/>
        <v>0</v>
      </c>
      <c r="G5119" s="266"/>
      <c r="H5119" s="266"/>
    </row>
    <row r="5120" spans="1:8" s="311" customFormat="1" x14ac:dyDescent="0.2">
      <c r="A5120" s="314"/>
      <c r="B5120" s="322"/>
      <c r="C5120" s="323"/>
      <c r="D5120" s="323"/>
      <c r="E5120" s="311">
        <f t="shared" si="35"/>
        <v>0</v>
      </c>
      <c r="G5120" s="266"/>
      <c r="H5120" s="266"/>
    </row>
    <row r="5121" spans="1:8" s="311" customFormat="1" x14ac:dyDescent="0.2">
      <c r="A5121" s="314"/>
      <c r="B5121" s="322"/>
      <c r="C5121" s="323"/>
      <c r="D5121" s="323"/>
      <c r="E5121" s="311">
        <f t="shared" si="35"/>
        <v>0</v>
      </c>
      <c r="G5121" s="266"/>
      <c r="H5121" s="266"/>
    </row>
    <row r="5122" spans="1:8" s="311" customFormat="1" x14ac:dyDescent="0.2">
      <c r="A5122" s="314"/>
      <c r="B5122" s="322"/>
      <c r="C5122" s="323"/>
      <c r="D5122" s="323"/>
      <c r="E5122" s="311">
        <f t="shared" si="35"/>
        <v>0</v>
      </c>
      <c r="G5122" s="266"/>
      <c r="H5122" s="266"/>
    </row>
    <row r="5123" spans="1:8" s="311" customFormat="1" x14ac:dyDescent="0.2">
      <c r="A5123" s="314"/>
      <c r="B5123" s="322"/>
      <c r="C5123" s="323"/>
      <c r="D5123" s="323"/>
      <c r="E5123" s="311">
        <f t="shared" si="35"/>
        <v>0</v>
      </c>
      <c r="G5123" s="266"/>
      <c r="H5123" s="266"/>
    </row>
    <row r="5124" spans="1:8" s="311" customFormat="1" x14ac:dyDescent="0.2">
      <c r="A5124" s="314"/>
      <c r="B5124" s="322"/>
      <c r="C5124" s="323"/>
      <c r="D5124" s="323"/>
      <c r="E5124" s="311">
        <f t="shared" si="35"/>
        <v>0</v>
      </c>
      <c r="G5124" s="266"/>
      <c r="H5124" s="266"/>
    </row>
    <row r="5125" spans="1:8" s="311" customFormat="1" x14ac:dyDescent="0.2">
      <c r="A5125" s="314"/>
      <c r="B5125" s="322"/>
      <c r="C5125" s="323"/>
      <c r="D5125" s="323"/>
      <c r="E5125" s="311">
        <f t="shared" si="35"/>
        <v>0</v>
      </c>
      <c r="G5125" s="266"/>
      <c r="H5125" s="266"/>
    </row>
    <row r="5126" spans="1:8" s="311" customFormat="1" x14ac:dyDescent="0.2">
      <c r="A5126" s="314"/>
      <c r="B5126" s="322"/>
      <c r="C5126" s="323"/>
      <c r="D5126" s="323"/>
      <c r="E5126" s="311">
        <f t="shared" si="35"/>
        <v>0</v>
      </c>
      <c r="G5126" s="266"/>
      <c r="H5126" s="266"/>
    </row>
    <row r="5127" spans="1:8" s="311" customFormat="1" x14ac:dyDescent="0.2">
      <c r="A5127" s="314"/>
      <c r="B5127" s="322"/>
      <c r="C5127" s="323"/>
      <c r="D5127" s="323"/>
      <c r="E5127" s="311">
        <f t="shared" si="35"/>
        <v>0</v>
      </c>
      <c r="G5127" s="266"/>
      <c r="H5127" s="266"/>
    </row>
    <row r="5128" spans="1:8" s="311" customFormat="1" x14ac:dyDescent="0.2">
      <c r="A5128" s="314"/>
      <c r="B5128" s="322"/>
      <c r="C5128" s="323"/>
      <c r="D5128" s="323"/>
      <c r="E5128" s="311">
        <f t="shared" si="35"/>
        <v>0</v>
      </c>
      <c r="G5128" s="266"/>
      <c r="H5128" s="266"/>
    </row>
    <row r="5129" spans="1:8" s="311" customFormat="1" x14ac:dyDescent="0.2">
      <c r="A5129" s="314"/>
      <c r="B5129" s="322"/>
      <c r="C5129" s="323"/>
      <c r="D5129" s="323"/>
      <c r="E5129" s="311">
        <f t="shared" si="35"/>
        <v>0</v>
      </c>
      <c r="G5129" s="266"/>
      <c r="H5129" s="266"/>
    </row>
    <row r="5130" spans="1:8" s="311" customFormat="1" x14ac:dyDescent="0.2">
      <c r="A5130" s="314"/>
      <c r="B5130" s="322"/>
      <c r="C5130" s="323"/>
      <c r="D5130" s="323"/>
      <c r="E5130" s="311">
        <f t="shared" si="35"/>
        <v>0</v>
      </c>
      <c r="G5130" s="266"/>
      <c r="H5130" s="266"/>
    </row>
    <row r="5131" spans="1:8" s="311" customFormat="1" x14ac:dyDescent="0.2">
      <c r="A5131" s="314"/>
      <c r="B5131" s="322"/>
      <c r="C5131" s="323"/>
      <c r="D5131" s="323"/>
      <c r="E5131" s="311">
        <f t="shared" si="35"/>
        <v>0</v>
      </c>
      <c r="G5131" s="266"/>
      <c r="H5131" s="266"/>
    </row>
    <row r="5132" spans="1:8" s="311" customFormat="1" x14ac:dyDescent="0.2">
      <c r="A5132" s="314"/>
      <c r="B5132" s="322"/>
      <c r="C5132" s="323"/>
      <c r="D5132" s="323"/>
      <c r="E5132" s="311">
        <f t="shared" si="35"/>
        <v>0</v>
      </c>
      <c r="G5132" s="266"/>
      <c r="H5132" s="266"/>
    </row>
    <row r="5133" spans="1:8" s="311" customFormat="1" x14ac:dyDescent="0.2">
      <c r="A5133" s="314"/>
      <c r="B5133" s="322"/>
      <c r="C5133" s="323"/>
      <c r="D5133" s="323"/>
      <c r="E5133" s="311">
        <f t="shared" si="35"/>
        <v>0</v>
      </c>
      <c r="G5133" s="266"/>
      <c r="H5133" s="266"/>
    </row>
    <row r="5134" spans="1:8" s="311" customFormat="1" x14ac:dyDescent="0.2">
      <c r="A5134" s="314"/>
      <c r="B5134" s="322"/>
      <c r="C5134" s="323"/>
      <c r="D5134" s="323"/>
      <c r="E5134" s="311">
        <f t="shared" si="35"/>
        <v>0</v>
      </c>
      <c r="G5134" s="266"/>
      <c r="H5134" s="266"/>
    </row>
    <row r="5135" spans="1:8" s="311" customFormat="1" x14ac:dyDescent="0.2">
      <c r="A5135" s="314"/>
      <c r="B5135" s="322"/>
      <c r="C5135" s="323"/>
      <c r="D5135" s="323"/>
      <c r="E5135" s="311">
        <f t="shared" si="35"/>
        <v>0</v>
      </c>
      <c r="G5135" s="266"/>
      <c r="H5135" s="266"/>
    </row>
    <row r="5136" spans="1:8" s="311" customFormat="1" x14ac:dyDescent="0.2">
      <c r="A5136" s="314"/>
      <c r="B5136" s="322"/>
      <c r="C5136" s="323"/>
      <c r="D5136" s="323"/>
      <c r="E5136" s="311">
        <f t="shared" si="35"/>
        <v>0</v>
      </c>
      <c r="G5136" s="266"/>
      <c r="H5136" s="266"/>
    </row>
    <row r="5137" spans="1:8" s="311" customFormat="1" x14ac:dyDescent="0.2">
      <c r="A5137" s="314"/>
      <c r="B5137" s="322"/>
      <c r="C5137" s="323"/>
      <c r="D5137" s="323"/>
      <c r="E5137" s="311">
        <f t="shared" si="35"/>
        <v>0</v>
      </c>
      <c r="G5137" s="266"/>
      <c r="H5137" s="266"/>
    </row>
    <row r="5138" spans="1:8" s="311" customFormat="1" x14ac:dyDescent="0.2">
      <c r="A5138" s="314"/>
      <c r="B5138" s="322"/>
      <c r="C5138" s="323"/>
      <c r="D5138" s="323"/>
      <c r="E5138" s="311">
        <f t="shared" si="35"/>
        <v>0</v>
      </c>
      <c r="G5138" s="266"/>
      <c r="H5138" s="266"/>
    </row>
    <row r="5139" spans="1:8" s="311" customFormat="1" x14ac:dyDescent="0.2">
      <c r="A5139" s="314"/>
      <c r="B5139" s="322"/>
      <c r="C5139" s="323"/>
      <c r="D5139" s="323"/>
      <c r="E5139" s="311">
        <f t="shared" si="35"/>
        <v>0</v>
      </c>
      <c r="G5139" s="266"/>
      <c r="H5139" s="266"/>
    </row>
    <row r="5140" spans="1:8" s="311" customFormat="1" x14ac:dyDescent="0.2">
      <c r="A5140" s="314"/>
      <c r="B5140" s="322"/>
      <c r="C5140" s="323"/>
      <c r="D5140" s="323"/>
      <c r="E5140" s="311">
        <f t="shared" si="35"/>
        <v>0</v>
      </c>
      <c r="G5140" s="266"/>
      <c r="H5140" s="266"/>
    </row>
    <row r="5141" spans="1:8" s="311" customFormat="1" x14ac:dyDescent="0.2">
      <c r="A5141" s="314"/>
      <c r="B5141" s="322"/>
      <c r="C5141" s="323"/>
      <c r="D5141" s="323"/>
      <c r="E5141" s="311">
        <f t="shared" si="35"/>
        <v>0</v>
      </c>
      <c r="G5141" s="266"/>
      <c r="H5141" s="266"/>
    </row>
    <row r="5142" spans="1:8" s="311" customFormat="1" x14ac:dyDescent="0.2">
      <c r="A5142" s="314"/>
      <c r="B5142" s="322"/>
      <c r="C5142" s="323"/>
      <c r="D5142" s="323"/>
      <c r="E5142" s="311">
        <f t="shared" si="35"/>
        <v>0</v>
      </c>
      <c r="G5142" s="266"/>
      <c r="H5142" s="266"/>
    </row>
    <row r="5143" spans="1:8" s="311" customFormat="1" x14ac:dyDescent="0.2">
      <c r="A5143" s="314"/>
      <c r="B5143" s="322"/>
      <c r="C5143" s="323"/>
      <c r="D5143" s="323"/>
      <c r="E5143" s="311">
        <f t="shared" si="35"/>
        <v>0</v>
      </c>
      <c r="G5143" s="266"/>
      <c r="H5143" s="266"/>
    </row>
    <row r="5144" spans="1:8" s="311" customFormat="1" x14ac:dyDescent="0.2">
      <c r="A5144" s="314"/>
      <c r="B5144" s="322"/>
      <c r="C5144" s="323"/>
      <c r="D5144" s="323"/>
      <c r="E5144" s="311">
        <f t="shared" ref="E5144:E5207" si="36">F5144*C5144</f>
        <v>0</v>
      </c>
      <c r="G5144" s="266"/>
      <c r="H5144" s="266"/>
    </row>
    <row r="5145" spans="1:8" s="311" customFormat="1" x14ac:dyDescent="0.2">
      <c r="A5145" s="314"/>
      <c r="B5145" s="322"/>
      <c r="C5145" s="323"/>
      <c r="D5145" s="323"/>
      <c r="E5145" s="311">
        <f t="shared" si="36"/>
        <v>0</v>
      </c>
      <c r="G5145" s="266"/>
      <c r="H5145" s="266"/>
    </row>
    <row r="5146" spans="1:8" s="311" customFormat="1" x14ac:dyDescent="0.2">
      <c r="A5146" s="314"/>
      <c r="B5146" s="322"/>
      <c r="C5146" s="323"/>
      <c r="D5146" s="323"/>
      <c r="E5146" s="311">
        <f t="shared" si="36"/>
        <v>0</v>
      </c>
      <c r="G5146" s="266"/>
      <c r="H5146" s="266"/>
    </row>
    <row r="5147" spans="1:8" s="311" customFormat="1" x14ac:dyDescent="0.2">
      <c r="A5147" s="314"/>
      <c r="B5147" s="322"/>
      <c r="C5147" s="323"/>
      <c r="D5147" s="323"/>
      <c r="E5147" s="311">
        <f t="shared" si="36"/>
        <v>0</v>
      </c>
      <c r="G5147" s="266"/>
      <c r="H5147" s="266"/>
    </row>
    <row r="5148" spans="1:8" s="311" customFormat="1" x14ac:dyDescent="0.2">
      <c r="A5148" s="314"/>
      <c r="B5148" s="322"/>
      <c r="C5148" s="323"/>
      <c r="D5148" s="323"/>
      <c r="E5148" s="311">
        <f t="shared" si="36"/>
        <v>0</v>
      </c>
      <c r="G5148" s="266"/>
      <c r="H5148" s="266"/>
    </row>
    <row r="5149" spans="1:8" s="311" customFormat="1" x14ac:dyDescent="0.2">
      <c r="A5149" s="314"/>
      <c r="B5149" s="322"/>
      <c r="C5149" s="323"/>
      <c r="D5149" s="323"/>
      <c r="E5149" s="311">
        <f t="shared" si="36"/>
        <v>0</v>
      </c>
      <c r="G5149" s="266"/>
      <c r="H5149" s="266"/>
    </row>
    <row r="5150" spans="1:8" s="311" customFormat="1" x14ac:dyDescent="0.2">
      <c r="A5150" s="314"/>
      <c r="B5150" s="322"/>
      <c r="C5150" s="323"/>
      <c r="D5150" s="323"/>
      <c r="E5150" s="311">
        <f t="shared" si="36"/>
        <v>0</v>
      </c>
      <c r="G5150" s="266"/>
      <c r="H5150" s="266"/>
    </row>
    <row r="5151" spans="1:8" s="311" customFormat="1" x14ac:dyDescent="0.2">
      <c r="A5151" s="314"/>
      <c r="B5151" s="322"/>
      <c r="C5151" s="323"/>
      <c r="D5151" s="323"/>
      <c r="E5151" s="311">
        <f t="shared" si="36"/>
        <v>0</v>
      </c>
      <c r="G5151" s="266"/>
      <c r="H5151" s="266"/>
    </row>
    <row r="5152" spans="1:8" s="311" customFormat="1" x14ac:dyDescent="0.2">
      <c r="A5152" s="314"/>
      <c r="B5152" s="322"/>
      <c r="C5152" s="323"/>
      <c r="D5152" s="323"/>
      <c r="E5152" s="311">
        <f t="shared" si="36"/>
        <v>0</v>
      </c>
      <c r="G5152" s="266"/>
      <c r="H5152" s="266"/>
    </row>
    <row r="5153" spans="1:8" s="311" customFormat="1" x14ac:dyDescent="0.2">
      <c r="A5153" s="314"/>
      <c r="B5153" s="322"/>
      <c r="C5153" s="323"/>
      <c r="D5153" s="323"/>
      <c r="E5153" s="311">
        <f t="shared" si="36"/>
        <v>0</v>
      </c>
      <c r="G5153" s="266"/>
      <c r="H5153" s="266"/>
    </row>
    <row r="5154" spans="1:8" s="311" customFormat="1" x14ac:dyDescent="0.2">
      <c r="A5154" s="314"/>
      <c r="B5154" s="322"/>
      <c r="C5154" s="323"/>
      <c r="D5154" s="323"/>
      <c r="E5154" s="311">
        <f t="shared" si="36"/>
        <v>0</v>
      </c>
      <c r="G5154" s="266"/>
      <c r="H5154" s="266"/>
    </row>
    <row r="5155" spans="1:8" s="311" customFormat="1" x14ac:dyDescent="0.2">
      <c r="A5155" s="314"/>
      <c r="B5155" s="322"/>
      <c r="C5155" s="323"/>
      <c r="D5155" s="323"/>
      <c r="E5155" s="311">
        <f t="shared" si="36"/>
        <v>0</v>
      </c>
      <c r="G5155" s="266"/>
      <c r="H5155" s="266"/>
    </row>
    <row r="5156" spans="1:8" s="311" customFormat="1" x14ac:dyDescent="0.2">
      <c r="A5156" s="314"/>
      <c r="B5156" s="322"/>
      <c r="C5156" s="323"/>
      <c r="D5156" s="323"/>
      <c r="E5156" s="311">
        <f t="shared" si="36"/>
        <v>0</v>
      </c>
      <c r="G5156" s="266"/>
      <c r="H5156" s="266"/>
    </row>
    <row r="5157" spans="1:8" s="311" customFormat="1" x14ac:dyDescent="0.2">
      <c r="A5157" s="314"/>
      <c r="B5157" s="322"/>
      <c r="C5157" s="323"/>
      <c r="D5157" s="323"/>
      <c r="E5157" s="311">
        <f t="shared" si="36"/>
        <v>0</v>
      </c>
      <c r="G5157" s="266"/>
      <c r="H5157" s="266"/>
    </row>
    <row r="5158" spans="1:8" s="311" customFormat="1" x14ac:dyDescent="0.2">
      <c r="A5158" s="314"/>
      <c r="B5158" s="322"/>
      <c r="C5158" s="323"/>
      <c r="D5158" s="323"/>
      <c r="E5158" s="311">
        <f t="shared" si="36"/>
        <v>0</v>
      </c>
      <c r="G5158" s="266"/>
      <c r="H5158" s="266"/>
    </row>
    <row r="5159" spans="1:8" s="311" customFormat="1" x14ac:dyDescent="0.2">
      <c r="A5159" s="314"/>
      <c r="B5159" s="322"/>
      <c r="C5159" s="323"/>
      <c r="D5159" s="323"/>
      <c r="E5159" s="311">
        <f t="shared" si="36"/>
        <v>0</v>
      </c>
      <c r="G5159" s="266"/>
      <c r="H5159" s="266"/>
    </row>
    <row r="5160" spans="1:8" s="311" customFormat="1" x14ac:dyDescent="0.2">
      <c r="A5160" s="314"/>
      <c r="B5160" s="322"/>
      <c r="C5160" s="323"/>
      <c r="D5160" s="323"/>
      <c r="E5160" s="311">
        <f t="shared" si="36"/>
        <v>0</v>
      </c>
      <c r="G5160" s="266"/>
      <c r="H5160" s="266"/>
    </row>
    <row r="5161" spans="1:8" s="311" customFormat="1" x14ac:dyDescent="0.2">
      <c r="A5161" s="314"/>
      <c r="B5161" s="322"/>
      <c r="C5161" s="323"/>
      <c r="D5161" s="323"/>
      <c r="E5161" s="311">
        <f t="shared" si="36"/>
        <v>0</v>
      </c>
      <c r="G5161" s="266"/>
      <c r="H5161" s="266"/>
    </row>
    <row r="5162" spans="1:8" s="311" customFormat="1" x14ac:dyDescent="0.2">
      <c r="A5162" s="314"/>
      <c r="B5162" s="322"/>
      <c r="C5162" s="323"/>
      <c r="D5162" s="323"/>
      <c r="E5162" s="311">
        <f t="shared" si="36"/>
        <v>0</v>
      </c>
      <c r="G5162" s="266"/>
      <c r="H5162" s="266"/>
    </row>
    <row r="5163" spans="1:8" s="311" customFormat="1" x14ac:dyDescent="0.2">
      <c r="A5163" s="314"/>
      <c r="B5163" s="322"/>
      <c r="C5163" s="323"/>
      <c r="D5163" s="323"/>
      <c r="E5163" s="311">
        <f t="shared" si="36"/>
        <v>0</v>
      </c>
      <c r="G5163" s="266"/>
      <c r="H5163" s="266"/>
    </row>
    <row r="5164" spans="1:8" s="311" customFormat="1" x14ac:dyDescent="0.2">
      <c r="A5164" s="314"/>
      <c r="B5164" s="322"/>
      <c r="C5164" s="323"/>
      <c r="D5164" s="323"/>
      <c r="E5164" s="311">
        <f t="shared" si="36"/>
        <v>0</v>
      </c>
      <c r="G5164" s="266"/>
      <c r="H5164" s="266"/>
    </row>
    <row r="5165" spans="1:8" s="311" customFormat="1" x14ac:dyDescent="0.2">
      <c r="A5165" s="314"/>
      <c r="B5165" s="322"/>
      <c r="C5165" s="323"/>
      <c r="D5165" s="323"/>
      <c r="E5165" s="311">
        <f t="shared" si="36"/>
        <v>0</v>
      </c>
      <c r="G5165" s="266"/>
      <c r="H5165" s="266"/>
    </row>
    <row r="5166" spans="1:8" s="311" customFormat="1" x14ac:dyDescent="0.2">
      <c r="A5166" s="314"/>
      <c r="B5166" s="322"/>
      <c r="C5166" s="323"/>
      <c r="D5166" s="323"/>
      <c r="E5166" s="311">
        <f t="shared" si="36"/>
        <v>0</v>
      </c>
      <c r="G5166" s="266"/>
      <c r="H5166" s="266"/>
    </row>
    <row r="5167" spans="1:8" s="311" customFormat="1" x14ac:dyDescent="0.2">
      <c r="A5167" s="314"/>
      <c r="B5167" s="322"/>
      <c r="C5167" s="323"/>
      <c r="D5167" s="323"/>
      <c r="E5167" s="311">
        <f t="shared" si="36"/>
        <v>0</v>
      </c>
      <c r="G5167" s="266"/>
      <c r="H5167" s="266"/>
    </row>
    <row r="5168" spans="1:8" s="311" customFormat="1" x14ac:dyDescent="0.2">
      <c r="A5168" s="314"/>
      <c r="B5168" s="322"/>
      <c r="C5168" s="323"/>
      <c r="D5168" s="323"/>
      <c r="E5168" s="311">
        <f t="shared" si="36"/>
        <v>0</v>
      </c>
      <c r="G5168" s="266"/>
      <c r="H5168" s="266"/>
    </row>
    <row r="5169" spans="1:8" s="311" customFormat="1" x14ac:dyDescent="0.2">
      <c r="A5169" s="314"/>
      <c r="B5169" s="322"/>
      <c r="C5169" s="323"/>
      <c r="D5169" s="323"/>
      <c r="E5169" s="311">
        <f t="shared" si="36"/>
        <v>0</v>
      </c>
      <c r="G5169" s="266"/>
      <c r="H5169" s="266"/>
    </row>
    <row r="5170" spans="1:8" s="311" customFormat="1" x14ac:dyDescent="0.2">
      <c r="A5170" s="314"/>
      <c r="B5170" s="322"/>
      <c r="C5170" s="323"/>
      <c r="D5170" s="323"/>
      <c r="E5170" s="311">
        <f t="shared" si="36"/>
        <v>0</v>
      </c>
      <c r="G5170" s="266"/>
      <c r="H5170" s="266"/>
    </row>
    <row r="5171" spans="1:8" s="311" customFormat="1" x14ac:dyDescent="0.2">
      <c r="A5171" s="314"/>
      <c r="B5171" s="322"/>
      <c r="C5171" s="323"/>
      <c r="D5171" s="323"/>
      <c r="E5171" s="311">
        <f t="shared" si="36"/>
        <v>0</v>
      </c>
      <c r="G5171" s="266"/>
      <c r="H5171" s="266"/>
    </row>
    <row r="5172" spans="1:8" s="311" customFormat="1" x14ac:dyDescent="0.2">
      <c r="A5172" s="314"/>
      <c r="B5172" s="322"/>
      <c r="C5172" s="323"/>
      <c r="D5172" s="323"/>
      <c r="E5172" s="311">
        <f t="shared" si="36"/>
        <v>0</v>
      </c>
      <c r="G5172" s="266"/>
      <c r="H5172" s="266"/>
    </row>
    <row r="5173" spans="1:8" s="311" customFormat="1" x14ac:dyDescent="0.2">
      <c r="A5173" s="314"/>
      <c r="B5173" s="322"/>
      <c r="C5173" s="323"/>
      <c r="D5173" s="323"/>
      <c r="E5173" s="311">
        <f t="shared" si="36"/>
        <v>0</v>
      </c>
      <c r="G5173" s="266"/>
      <c r="H5173" s="266"/>
    </row>
    <row r="5174" spans="1:8" s="311" customFormat="1" x14ac:dyDescent="0.2">
      <c r="A5174" s="314"/>
      <c r="B5174" s="322"/>
      <c r="C5174" s="323"/>
      <c r="D5174" s="323"/>
      <c r="E5174" s="311">
        <f t="shared" si="36"/>
        <v>0</v>
      </c>
      <c r="G5174" s="266"/>
      <c r="H5174" s="266"/>
    </row>
    <row r="5175" spans="1:8" s="311" customFormat="1" x14ac:dyDescent="0.2">
      <c r="A5175" s="314"/>
      <c r="B5175" s="322"/>
      <c r="C5175" s="323"/>
      <c r="D5175" s="323"/>
      <c r="E5175" s="311">
        <f t="shared" si="36"/>
        <v>0</v>
      </c>
      <c r="G5175" s="266"/>
      <c r="H5175" s="266"/>
    </row>
    <row r="5176" spans="1:8" s="311" customFormat="1" x14ac:dyDescent="0.2">
      <c r="A5176" s="314"/>
      <c r="B5176" s="322"/>
      <c r="C5176" s="323"/>
      <c r="D5176" s="323"/>
      <c r="E5176" s="311">
        <f t="shared" si="36"/>
        <v>0</v>
      </c>
      <c r="G5176" s="266"/>
      <c r="H5176" s="266"/>
    </row>
    <row r="5177" spans="1:8" s="311" customFormat="1" x14ac:dyDescent="0.2">
      <c r="A5177" s="314"/>
      <c r="B5177" s="322"/>
      <c r="C5177" s="323"/>
      <c r="D5177" s="323"/>
      <c r="E5177" s="311">
        <f t="shared" si="36"/>
        <v>0</v>
      </c>
      <c r="G5177" s="266"/>
      <c r="H5177" s="266"/>
    </row>
    <row r="5178" spans="1:8" s="311" customFormat="1" x14ac:dyDescent="0.2">
      <c r="A5178" s="314"/>
      <c r="B5178" s="322"/>
      <c r="C5178" s="323"/>
      <c r="D5178" s="323"/>
      <c r="E5178" s="311">
        <f t="shared" si="36"/>
        <v>0</v>
      </c>
      <c r="G5178" s="266"/>
      <c r="H5178" s="266"/>
    </row>
    <row r="5179" spans="1:8" s="311" customFormat="1" x14ac:dyDescent="0.2">
      <c r="A5179" s="314"/>
      <c r="B5179" s="322"/>
      <c r="C5179" s="323"/>
      <c r="D5179" s="323"/>
      <c r="E5179" s="311">
        <f t="shared" si="36"/>
        <v>0</v>
      </c>
      <c r="G5179" s="266"/>
      <c r="H5179" s="266"/>
    </row>
    <row r="5180" spans="1:8" s="311" customFormat="1" x14ac:dyDescent="0.2">
      <c r="A5180" s="314"/>
      <c r="B5180" s="322"/>
      <c r="C5180" s="323"/>
      <c r="D5180" s="323"/>
      <c r="E5180" s="311">
        <f t="shared" si="36"/>
        <v>0</v>
      </c>
      <c r="G5180" s="266"/>
      <c r="H5180" s="266"/>
    </row>
    <row r="5181" spans="1:8" s="311" customFormat="1" x14ac:dyDescent="0.2">
      <c r="A5181" s="314"/>
      <c r="B5181" s="322"/>
      <c r="C5181" s="323"/>
      <c r="D5181" s="323"/>
      <c r="E5181" s="311">
        <f t="shared" si="36"/>
        <v>0</v>
      </c>
      <c r="G5181" s="266"/>
      <c r="H5181" s="266"/>
    </row>
    <row r="5182" spans="1:8" s="311" customFormat="1" x14ac:dyDescent="0.2">
      <c r="A5182" s="314"/>
      <c r="B5182" s="322"/>
      <c r="C5182" s="323"/>
      <c r="D5182" s="323"/>
      <c r="E5182" s="311">
        <f t="shared" si="36"/>
        <v>0</v>
      </c>
      <c r="G5182" s="266"/>
      <c r="H5182" s="266"/>
    </row>
    <row r="5183" spans="1:8" s="311" customFormat="1" x14ac:dyDescent="0.2">
      <c r="A5183" s="314"/>
      <c r="B5183" s="322"/>
      <c r="C5183" s="323"/>
      <c r="D5183" s="323"/>
      <c r="E5183" s="311">
        <f t="shared" si="36"/>
        <v>0</v>
      </c>
      <c r="G5183" s="266"/>
      <c r="H5183" s="266"/>
    </row>
    <row r="5184" spans="1:8" s="311" customFormat="1" x14ac:dyDescent="0.2">
      <c r="A5184" s="314"/>
      <c r="B5184" s="322"/>
      <c r="C5184" s="323"/>
      <c r="D5184" s="323"/>
      <c r="E5184" s="311">
        <f t="shared" si="36"/>
        <v>0</v>
      </c>
      <c r="G5184" s="266"/>
      <c r="H5184" s="266"/>
    </row>
    <row r="5185" spans="1:8" s="311" customFormat="1" x14ac:dyDescent="0.2">
      <c r="A5185" s="314"/>
      <c r="B5185" s="322"/>
      <c r="C5185" s="323"/>
      <c r="D5185" s="323"/>
      <c r="E5185" s="311">
        <f t="shared" si="36"/>
        <v>0</v>
      </c>
      <c r="G5185" s="266"/>
      <c r="H5185" s="266"/>
    </row>
    <row r="5186" spans="1:8" s="311" customFormat="1" x14ac:dyDescent="0.2">
      <c r="A5186" s="314"/>
      <c r="B5186" s="322"/>
      <c r="C5186" s="323"/>
      <c r="D5186" s="323"/>
      <c r="E5186" s="311">
        <f t="shared" si="36"/>
        <v>0</v>
      </c>
      <c r="G5186" s="266"/>
      <c r="H5186" s="266"/>
    </row>
    <row r="5187" spans="1:8" s="311" customFormat="1" x14ac:dyDescent="0.2">
      <c r="A5187" s="314"/>
      <c r="B5187" s="322"/>
      <c r="C5187" s="323"/>
      <c r="D5187" s="323"/>
      <c r="E5187" s="311">
        <f t="shared" si="36"/>
        <v>0</v>
      </c>
      <c r="G5187" s="266"/>
      <c r="H5187" s="266"/>
    </row>
    <row r="5188" spans="1:8" s="311" customFormat="1" x14ac:dyDescent="0.2">
      <c r="A5188" s="314"/>
      <c r="B5188" s="322"/>
      <c r="C5188" s="323"/>
      <c r="D5188" s="323"/>
      <c r="E5188" s="311">
        <f t="shared" si="36"/>
        <v>0</v>
      </c>
      <c r="G5188" s="266"/>
      <c r="H5188" s="266"/>
    </row>
    <row r="5189" spans="1:8" s="311" customFormat="1" x14ac:dyDescent="0.2">
      <c r="A5189" s="314"/>
      <c r="B5189" s="322"/>
      <c r="C5189" s="323"/>
      <c r="D5189" s="323"/>
      <c r="E5189" s="311">
        <f t="shared" si="36"/>
        <v>0</v>
      </c>
      <c r="G5189" s="266"/>
      <c r="H5189" s="266"/>
    </row>
    <row r="5190" spans="1:8" s="311" customFormat="1" x14ac:dyDescent="0.2">
      <c r="A5190" s="314"/>
      <c r="B5190" s="322"/>
      <c r="C5190" s="323"/>
      <c r="D5190" s="323"/>
      <c r="E5190" s="311">
        <f t="shared" si="36"/>
        <v>0</v>
      </c>
      <c r="G5190" s="266"/>
      <c r="H5190" s="266"/>
    </row>
    <row r="5191" spans="1:8" s="311" customFormat="1" x14ac:dyDescent="0.2">
      <c r="A5191" s="314"/>
      <c r="B5191" s="322"/>
      <c r="C5191" s="323"/>
      <c r="D5191" s="323"/>
      <c r="E5191" s="311">
        <f t="shared" si="36"/>
        <v>0</v>
      </c>
      <c r="G5191" s="266"/>
      <c r="H5191" s="266"/>
    </row>
    <row r="5192" spans="1:8" s="311" customFormat="1" x14ac:dyDescent="0.2">
      <c r="A5192" s="314"/>
      <c r="B5192" s="322"/>
      <c r="C5192" s="323"/>
      <c r="D5192" s="323"/>
      <c r="E5192" s="311">
        <f t="shared" si="36"/>
        <v>0</v>
      </c>
      <c r="G5192" s="266"/>
      <c r="H5192" s="266"/>
    </row>
    <row r="5193" spans="1:8" s="311" customFormat="1" x14ac:dyDescent="0.2">
      <c r="A5193" s="314"/>
      <c r="B5193" s="322"/>
      <c r="C5193" s="323"/>
      <c r="D5193" s="323"/>
      <c r="E5193" s="311">
        <f t="shared" si="36"/>
        <v>0</v>
      </c>
      <c r="G5193" s="266"/>
      <c r="H5193" s="266"/>
    </row>
    <row r="5194" spans="1:8" s="311" customFormat="1" x14ac:dyDescent="0.2">
      <c r="A5194" s="314"/>
      <c r="B5194" s="322"/>
      <c r="C5194" s="323"/>
      <c r="D5194" s="323"/>
      <c r="E5194" s="311">
        <f t="shared" si="36"/>
        <v>0</v>
      </c>
      <c r="G5194" s="266"/>
      <c r="H5194" s="266"/>
    </row>
    <row r="5195" spans="1:8" s="311" customFormat="1" x14ac:dyDescent="0.2">
      <c r="A5195" s="314"/>
      <c r="B5195" s="322"/>
      <c r="C5195" s="323"/>
      <c r="D5195" s="323"/>
      <c r="E5195" s="311">
        <f t="shared" si="36"/>
        <v>0</v>
      </c>
      <c r="G5195" s="266"/>
      <c r="H5195" s="266"/>
    </row>
    <row r="5196" spans="1:8" s="311" customFormat="1" x14ac:dyDescent="0.2">
      <c r="A5196" s="314"/>
      <c r="B5196" s="322"/>
      <c r="C5196" s="323"/>
      <c r="D5196" s="323"/>
      <c r="E5196" s="311">
        <f t="shared" si="36"/>
        <v>0</v>
      </c>
      <c r="G5196" s="266"/>
      <c r="H5196" s="266"/>
    </row>
    <row r="5197" spans="1:8" s="311" customFormat="1" x14ac:dyDescent="0.2">
      <c r="A5197" s="314"/>
      <c r="B5197" s="322"/>
      <c r="C5197" s="323"/>
      <c r="D5197" s="323"/>
      <c r="E5197" s="311">
        <f t="shared" si="36"/>
        <v>0</v>
      </c>
      <c r="G5197" s="266"/>
      <c r="H5197" s="266"/>
    </row>
    <row r="5198" spans="1:8" s="311" customFormat="1" x14ac:dyDescent="0.2">
      <c r="A5198" s="314"/>
      <c r="B5198" s="322"/>
      <c r="C5198" s="323"/>
      <c r="D5198" s="323"/>
      <c r="E5198" s="311">
        <f t="shared" si="36"/>
        <v>0</v>
      </c>
      <c r="G5198" s="266"/>
      <c r="H5198" s="266"/>
    </row>
    <row r="5199" spans="1:8" s="311" customFormat="1" x14ac:dyDescent="0.2">
      <c r="A5199" s="314"/>
      <c r="B5199" s="322"/>
      <c r="C5199" s="323"/>
      <c r="D5199" s="323"/>
      <c r="E5199" s="311">
        <f t="shared" si="36"/>
        <v>0</v>
      </c>
      <c r="G5199" s="266"/>
      <c r="H5199" s="266"/>
    </row>
    <row r="5200" spans="1:8" s="311" customFormat="1" x14ac:dyDescent="0.2">
      <c r="A5200" s="314"/>
      <c r="B5200" s="322"/>
      <c r="C5200" s="323"/>
      <c r="D5200" s="323"/>
      <c r="E5200" s="311">
        <f t="shared" si="36"/>
        <v>0</v>
      </c>
      <c r="G5200" s="266"/>
      <c r="H5200" s="266"/>
    </row>
    <row r="5201" spans="1:8" s="311" customFormat="1" x14ac:dyDescent="0.2">
      <c r="A5201" s="314"/>
      <c r="B5201" s="322"/>
      <c r="C5201" s="323"/>
      <c r="D5201" s="323"/>
      <c r="E5201" s="311">
        <f t="shared" si="36"/>
        <v>0</v>
      </c>
      <c r="G5201" s="266"/>
      <c r="H5201" s="266"/>
    </row>
    <row r="5202" spans="1:8" s="311" customFormat="1" x14ac:dyDescent="0.2">
      <c r="A5202" s="314"/>
      <c r="B5202" s="322"/>
      <c r="C5202" s="323"/>
      <c r="D5202" s="323"/>
      <c r="E5202" s="311">
        <f t="shared" si="36"/>
        <v>0</v>
      </c>
      <c r="G5202" s="266"/>
      <c r="H5202" s="266"/>
    </row>
    <row r="5203" spans="1:8" s="311" customFormat="1" x14ac:dyDescent="0.2">
      <c r="A5203" s="314"/>
      <c r="B5203" s="322"/>
      <c r="C5203" s="323"/>
      <c r="D5203" s="323"/>
      <c r="E5203" s="311">
        <f t="shared" si="36"/>
        <v>0</v>
      </c>
      <c r="G5203" s="266"/>
      <c r="H5203" s="266"/>
    </row>
    <row r="5204" spans="1:8" s="311" customFormat="1" x14ac:dyDescent="0.2">
      <c r="A5204" s="314"/>
      <c r="B5204" s="322"/>
      <c r="C5204" s="323"/>
      <c r="D5204" s="323"/>
      <c r="E5204" s="311">
        <f t="shared" si="36"/>
        <v>0</v>
      </c>
      <c r="G5204" s="266"/>
      <c r="H5204" s="266"/>
    </row>
    <row r="5205" spans="1:8" s="311" customFormat="1" x14ac:dyDescent="0.2">
      <c r="A5205" s="314"/>
      <c r="B5205" s="322"/>
      <c r="C5205" s="323"/>
      <c r="D5205" s="323"/>
      <c r="E5205" s="311">
        <f t="shared" si="36"/>
        <v>0</v>
      </c>
      <c r="G5205" s="266"/>
      <c r="H5205" s="266"/>
    </row>
    <row r="5206" spans="1:8" s="311" customFormat="1" x14ac:dyDescent="0.2">
      <c r="A5206" s="314"/>
      <c r="B5206" s="322"/>
      <c r="C5206" s="323"/>
      <c r="D5206" s="323"/>
      <c r="E5206" s="311">
        <f t="shared" si="36"/>
        <v>0</v>
      </c>
      <c r="G5206" s="266"/>
      <c r="H5206" s="266"/>
    </row>
    <row r="5207" spans="1:8" s="311" customFormat="1" x14ac:dyDescent="0.2">
      <c r="A5207" s="314"/>
      <c r="B5207" s="322"/>
      <c r="C5207" s="323"/>
      <c r="D5207" s="323"/>
      <c r="E5207" s="311">
        <f t="shared" si="36"/>
        <v>0</v>
      </c>
      <c r="G5207" s="266"/>
      <c r="H5207" s="266"/>
    </row>
    <row r="5208" spans="1:8" s="311" customFormat="1" x14ac:dyDescent="0.2">
      <c r="A5208" s="314"/>
      <c r="B5208" s="322"/>
      <c r="C5208" s="323"/>
      <c r="D5208" s="323"/>
      <c r="E5208" s="311">
        <f t="shared" ref="E5208:E5271" si="37">F5208*C5208</f>
        <v>0</v>
      </c>
      <c r="G5208" s="266"/>
      <c r="H5208" s="266"/>
    </row>
    <row r="5209" spans="1:8" s="311" customFormat="1" x14ac:dyDescent="0.2">
      <c r="A5209" s="314"/>
      <c r="B5209" s="322"/>
      <c r="C5209" s="323"/>
      <c r="D5209" s="323"/>
      <c r="E5209" s="311">
        <f t="shared" si="37"/>
        <v>0</v>
      </c>
      <c r="G5209" s="266"/>
      <c r="H5209" s="266"/>
    </row>
    <row r="5210" spans="1:8" s="311" customFormat="1" x14ac:dyDescent="0.2">
      <c r="A5210" s="314"/>
      <c r="B5210" s="322"/>
      <c r="C5210" s="323"/>
      <c r="D5210" s="323"/>
      <c r="E5210" s="311">
        <f t="shared" si="37"/>
        <v>0</v>
      </c>
      <c r="G5210" s="266"/>
      <c r="H5210" s="266"/>
    </row>
    <row r="5211" spans="1:8" s="311" customFormat="1" x14ac:dyDescent="0.2">
      <c r="A5211" s="314"/>
      <c r="B5211" s="322"/>
      <c r="C5211" s="323"/>
      <c r="D5211" s="323"/>
      <c r="E5211" s="311">
        <f t="shared" si="37"/>
        <v>0</v>
      </c>
      <c r="G5211" s="266"/>
      <c r="H5211" s="266"/>
    </row>
    <row r="5212" spans="1:8" s="311" customFormat="1" x14ac:dyDescent="0.2">
      <c r="A5212" s="314"/>
      <c r="B5212" s="322"/>
      <c r="C5212" s="323"/>
      <c r="D5212" s="323"/>
      <c r="E5212" s="311">
        <f t="shared" si="37"/>
        <v>0</v>
      </c>
      <c r="G5212" s="266"/>
      <c r="H5212" s="266"/>
    </row>
    <row r="5213" spans="1:8" s="311" customFormat="1" x14ac:dyDescent="0.2">
      <c r="A5213" s="314"/>
      <c r="B5213" s="322"/>
      <c r="C5213" s="323"/>
      <c r="D5213" s="323"/>
      <c r="E5213" s="311">
        <f t="shared" si="37"/>
        <v>0</v>
      </c>
      <c r="G5213" s="266"/>
      <c r="H5213" s="266"/>
    </row>
    <row r="5214" spans="1:8" s="311" customFormat="1" x14ac:dyDescent="0.2">
      <c r="A5214" s="314"/>
      <c r="B5214" s="322"/>
      <c r="C5214" s="323"/>
      <c r="D5214" s="323"/>
      <c r="E5214" s="311">
        <f t="shared" si="37"/>
        <v>0</v>
      </c>
      <c r="G5214" s="266"/>
      <c r="H5214" s="266"/>
    </row>
    <row r="5215" spans="1:8" s="311" customFormat="1" x14ac:dyDescent="0.2">
      <c r="A5215" s="314"/>
      <c r="B5215" s="322"/>
      <c r="C5215" s="323"/>
      <c r="D5215" s="323"/>
      <c r="E5215" s="311">
        <f t="shared" si="37"/>
        <v>0</v>
      </c>
      <c r="G5215" s="266"/>
      <c r="H5215" s="266"/>
    </row>
    <row r="5216" spans="1:8" s="311" customFormat="1" x14ac:dyDescent="0.2">
      <c r="A5216" s="314"/>
      <c r="B5216" s="322"/>
      <c r="C5216" s="323"/>
      <c r="D5216" s="323"/>
      <c r="E5216" s="311">
        <f t="shared" si="37"/>
        <v>0</v>
      </c>
      <c r="G5216" s="266"/>
      <c r="H5216" s="266"/>
    </row>
    <row r="5217" spans="1:8" s="311" customFormat="1" x14ac:dyDescent="0.2">
      <c r="A5217" s="314"/>
      <c r="B5217" s="322"/>
      <c r="C5217" s="323"/>
      <c r="D5217" s="323"/>
      <c r="E5217" s="311">
        <f t="shared" si="37"/>
        <v>0</v>
      </c>
      <c r="G5217" s="266"/>
      <c r="H5217" s="266"/>
    </row>
    <row r="5218" spans="1:8" s="311" customFormat="1" x14ac:dyDescent="0.2">
      <c r="A5218" s="314"/>
      <c r="B5218" s="322"/>
      <c r="C5218" s="323"/>
      <c r="D5218" s="323"/>
      <c r="E5218" s="311">
        <f t="shared" si="37"/>
        <v>0</v>
      </c>
      <c r="G5218" s="266"/>
      <c r="H5218" s="266"/>
    </row>
    <row r="5219" spans="1:8" s="311" customFormat="1" x14ac:dyDescent="0.2">
      <c r="A5219" s="314"/>
      <c r="B5219" s="322"/>
      <c r="C5219" s="323"/>
      <c r="D5219" s="323"/>
      <c r="E5219" s="311">
        <f t="shared" si="37"/>
        <v>0</v>
      </c>
      <c r="G5219" s="266"/>
      <c r="H5219" s="266"/>
    </row>
    <row r="5220" spans="1:8" s="311" customFormat="1" x14ac:dyDescent="0.2">
      <c r="A5220" s="314"/>
      <c r="B5220" s="322"/>
      <c r="C5220" s="323"/>
      <c r="D5220" s="323"/>
      <c r="E5220" s="311">
        <f t="shared" si="37"/>
        <v>0</v>
      </c>
      <c r="G5220" s="266"/>
      <c r="H5220" s="266"/>
    </row>
    <row r="5221" spans="1:8" s="311" customFormat="1" x14ac:dyDescent="0.2">
      <c r="A5221" s="314"/>
      <c r="B5221" s="322"/>
      <c r="C5221" s="323"/>
      <c r="D5221" s="323"/>
      <c r="E5221" s="311">
        <f t="shared" si="37"/>
        <v>0</v>
      </c>
      <c r="G5221" s="266"/>
      <c r="H5221" s="266"/>
    </row>
    <row r="5222" spans="1:8" s="311" customFormat="1" x14ac:dyDescent="0.2">
      <c r="A5222" s="314"/>
      <c r="B5222" s="322"/>
      <c r="C5222" s="323"/>
      <c r="D5222" s="323"/>
      <c r="E5222" s="311">
        <f t="shared" si="37"/>
        <v>0</v>
      </c>
      <c r="G5222" s="266"/>
      <c r="H5222" s="266"/>
    </row>
    <row r="5223" spans="1:8" s="311" customFormat="1" x14ac:dyDescent="0.2">
      <c r="A5223" s="314"/>
      <c r="B5223" s="322"/>
      <c r="C5223" s="323"/>
      <c r="D5223" s="323"/>
      <c r="E5223" s="311">
        <f t="shared" si="37"/>
        <v>0</v>
      </c>
      <c r="G5223" s="266"/>
      <c r="H5223" s="266"/>
    </row>
    <row r="5224" spans="1:8" s="311" customFormat="1" x14ac:dyDescent="0.2">
      <c r="A5224" s="314"/>
      <c r="B5224" s="322"/>
      <c r="C5224" s="323"/>
      <c r="D5224" s="323"/>
      <c r="E5224" s="311">
        <f t="shared" si="37"/>
        <v>0</v>
      </c>
      <c r="G5224" s="266"/>
      <c r="H5224" s="266"/>
    </row>
    <row r="5225" spans="1:8" s="311" customFormat="1" x14ac:dyDescent="0.2">
      <c r="A5225" s="314"/>
      <c r="B5225" s="322"/>
      <c r="C5225" s="323"/>
      <c r="D5225" s="323"/>
      <c r="E5225" s="311">
        <f t="shared" si="37"/>
        <v>0</v>
      </c>
      <c r="G5225" s="266"/>
      <c r="H5225" s="266"/>
    </row>
    <row r="5226" spans="1:8" s="311" customFormat="1" x14ac:dyDescent="0.2">
      <c r="A5226" s="314"/>
      <c r="B5226" s="322"/>
      <c r="C5226" s="323"/>
      <c r="D5226" s="323"/>
      <c r="E5226" s="311">
        <f t="shared" si="37"/>
        <v>0</v>
      </c>
      <c r="G5226" s="266"/>
      <c r="H5226" s="266"/>
    </row>
    <row r="5227" spans="1:8" s="311" customFormat="1" x14ac:dyDescent="0.2">
      <c r="A5227" s="314"/>
      <c r="B5227" s="322"/>
      <c r="C5227" s="323"/>
      <c r="D5227" s="323"/>
      <c r="E5227" s="311">
        <f t="shared" si="37"/>
        <v>0</v>
      </c>
      <c r="G5227" s="266"/>
      <c r="H5227" s="266"/>
    </row>
    <row r="5228" spans="1:8" s="311" customFormat="1" x14ac:dyDescent="0.2">
      <c r="A5228" s="314"/>
      <c r="B5228" s="322"/>
      <c r="C5228" s="323"/>
      <c r="D5228" s="323"/>
      <c r="E5228" s="311">
        <f t="shared" si="37"/>
        <v>0</v>
      </c>
      <c r="G5228" s="266"/>
      <c r="H5228" s="266"/>
    </row>
    <row r="5229" spans="1:8" s="311" customFormat="1" x14ac:dyDescent="0.2">
      <c r="A5229" s="314"/>
      <c r="B5229" s="322"/>
      <c r="C5229" s="323"/>
      <c r="D5229" s="323"/>
      <c r="E5229" s="311">
        <f t="shared" si="37"/>
        <v>0</v>
      </c>
      <c r="G5229" s="266"/>
      <c r="H5229" s="266"/>
    </row>
    <row r="5230" spans="1:8" s="311" customFormat="1" x14ac:dyDescent="0.2">
      <c r="A5230" s="314"/>
      <c r="B5230" s="322"/>
      <c r="C5230" s="323"/>
      <c r="D5230" s="323"/>
      <c r="E5230" s="311">
        <f t="shared" si="37"/>
        <v>0</v>
      </c>
      <c r="G5230" s="266"/>
      <c r="H5230" s="266"/>
    </row>
    <row r="5231" spans="1:8" s="311" customFormat="1" x14ac:dyDescent="0.2">
      <c r="A5231" s="314"/>
      <c r="B5231" s="322"/>
      <c r="C5231" s="323"/>
      <c r="D5231" s="323"/>
      <c r="E5231" s="311">
        <f t="shared" si="37"/>
        <v>0</v>
      </c>
      <c r="G5231" s="266"/>
      <c r="H5231" s="266"/>
    </row>
    <row r="5232" spans="1:8" s="311" customFormat="1" x14ac:dyDescent="0.2">
      <c r="A5232" s="314"/>
      <c r="B5232" s="322"/>
      <c r="C5232" s="323"/>
      <c r="D5232" s="323"/>
      <c r="E5232" s="311">
        <f t="shared" si="37"/>
        <v>0</v>
      </c>
      <c r="G5232" s="266"/>
      <c r="H5232" s="266"/>
    </row>
    <row r="5233" spans="1:8" s="311" customFormat="1" x14ac:dyDescent="0.2">
      <c r="A5233" s="314"/>
      <c r="B5233" s="322"/>
      <c r="C5233" s="323"/>
      <c r="D5233" s="323"/>
      <c r="E5233" s="311">
        <f t="shared" si="37"/>
        <v>0</v>
      </c>
      <c r="G5233" s="266"/>
      <c r="H5233" s="266"/>
    </row>
    <row r="5234" spans="1:8" s="311" customFormat="1" x14ac:dyDescent="0.2">
      <c r="A5234" s="314"/>
      <c r="B5234" s="322"/>
      <c r="C5234" s="323"/>
      <c r="D5234" s="323"/>
      <c r="E5234" s="311">
        <f t="shared" si="37"/>
        <v>0</v>
      </c>
      <c r="G5234" s="266"/>
      <c r="H5234" s="266"/>
    </row>
    <row r="5235" spans="1:8" s="311" customFormat="1" x14ac:dyDescent="0.2">
      <c r="A5235" s="314"/>
      <c r="B5235" s="322"/>
      <c r="C5235" s="323"/>
      <c r="D5235" s="323"/>
      <c r="E5235" s="311">
        <f t="shared" si="37"/>
        <v>0</v>
      </c>
      <c r="G5235" s="266"/>
      <c r="H5235" s="266"/>
    </row>
    <row r="5236" spans="1:8" s="311" customFormat="1" x14ac:dyDescent="0.2">
      <c r="A5236" s="314"/>
      <c r="B5236" s="322"/>
      <c r="C5236" s="323"/>
      <c r="D5236" s="323"/>
      <c r="E5236" s="311">
        <f t="shared" si="37"/>
        <v>0</v>
      </c>
      <c r="G5236" s="266"/>
      <c r="H5236" s="266"/>
    </row>
    <row r="5237" spans="1:8" s="311" customFormat="1" x14ac:dyDescent="0.2">
      <c r="A5237" s="314"/>
      <c r="B5237" s="322"/>
      <c r="C5237" s="323"/>
      <c r="D5237" s="323"/>
      <c r="E5237" s="311">
        <f t="shared" si="37"/>
        <v>0</v>
      </c>
      <c r="G5237" s="266"/>
      <c r="H5237" s="266"/>
    </row>
    <row r="5238" spans="1:8" s="311" customFormat="1" x14ac:dyDescent="0.2">
      <c r="A5238" s="314"/>
      <c r="B5238" s="322"/>
      <c r="C5238" s="323"/>
      <c r="D5238" s="323"/>
      <c r="E5238" s="311">
        <f t="shared" si="37"/>
        <v>0</v>
      </c>
      <c r="G5238" s="266"/>
      <c r="H5238" s="266"/>
    </row>
    <row r="5239" spans="1:8" s="311" customFormat="1" x14ac:dyDescent="0.2">
      <c r="A5239" s="314"/>
      <c r="B5239" s="322"/>
      <c r="C5239" s="323"/>
      <c r="D5239" s="323"/>
      <c r="E5239" s="311">
        <f t="shared" si="37"/>
        <v>0</v>
      </c>
      <c r="G5239" s="266"/>
      <c r="H5239" s="266"/>
    </row>
    <row r="5240" spans="1:8" s="311" customFormat="1" x14ac:dyDescent="0.2">
      <c r="A5240" s="314"/>
      <c r="B5240" s="322"/>
      <c r="C5240" s="323"/>
      <c r="D5240" s="323"/>
      <c r="E5240" s="311">
        <f t="shared" si="37"/>
        <v>0</v>
      </c>
      <c r="G5240" s="266"/>
      <c r="H5240" s="266"/>
    </row>
    <row r="5241" spans="1:8" s="311" customFormat="1" x14ac:dyDescent="0.2">
      <c r="A5241" s="314"/>
      <c r="B5241" s="322"/>
      <c r="C5241" s="323"/>
      <c r="D5241" s="323"/>
      <c r="E5241" s="311">
        <f t="shared" si="37"/>
        <v>0</v>
      </c>
      <c r="G5241" s="266"/>
      <c r="H5241" s="266"/>
    </row>
    <row r="5242" spans="1:8" s="311" customFormat="1" x14ac:dyDescent="0.2">
      <c r="A5242" s="314"/>
      <c r="B5242" s="322"/>
      <c r="C5242" s="323"/>
      <c r="D5242" s="323"/>
      <c r="E5242" s="311">
        <f t="shared" si="37"/>
        <v>0</v>
      </c>
      <c r="G5242" s="266"/>
      <c r="H5242" s="266"/>
    </row>
    <row r="5243" spans="1:8" s="311" customFormat="1" x14ac:dyDescent="0.2">
      <c r="A5243" s="314"/>
      <c r="B5243" s="322"/>
      <c r="C5243" s="323"/>
      <c r="D5243" s="323"/>
      <c r="E5243" s="311">
        <f t="shared" si="37"/>
        <v>0</v>
      </c>
      <c r="G5243" s="266"/>
      <c r="H5243" s="266"/>
    </row>
    <row r="5244" spans="1:8" s="311" customFormat="1" x14ac:dyDescent="0.2">
      <c r="A5244" s="314"/>
      <c r="B5244" s="322"/>
      <c r="C5244" s="323"/>
      <c r="D5244" s="323"/>
      <c r="E5244" s="311">
        <f t="shared" si="37"/>
        <v>0</v>
      </c>
      <c r="G5244" s="266"/>
      <c r="H5244" s="266"/>
    </row>
    <row r="5245" spans="1:8" s="311" customFormat="1" x14ac:dyDescent="0.2">
      <c r="A5245" s="314"/>
      <c r="B5245" s="322"/>
      <c r="C5245" s="323"/>
      <c r="D5245" s="323"/>
      <c r="E5245" s="311">
        <f t="shared" si="37"/>
        <v>0</v>
      </c>
      <c r="G5245" s="266"/>
      <c r="H5245" s="266"/>
    </row>
    <row r="5246" spans="1:8" s="311" customFormat="1" x14ac:dyDescent="0.2">
      <c r="A5246" s="314"/>
      <c r="B5246" s="322"/>
      <c r="C5246" s="323"/>
      <c r="D5246" s="323"/>
      <c r="E5246" s="311">
        <f t="shared" si="37"/>
        <v>0</v>
      </c>
      <c r="G5246" s="266"/>
      <c r="H5246" s="266"/>
    </row>
    <row r="5247" spans="1:8" s="311" customFormat="1" x14ac:dyDescent="0.2">
      <c r="A5247" s="314"/>
      <c r="B5247" s="322"/>
      <c r="C5247" s="323"/>
      <c r="D5247" s="323"/>
      <c r="E5247" s="311">
        <f t="shared" si="37"/>
        <v>0</v>
      </c>
      <c r="G5247" s="266"/>
      <c r="H5247" s="266"/>
    </row>
    <row r="5248" spans="1:8" s="311" customFormat="1" x14ac:dyDescent="0.2">
      <c r="A5248" s="314"/>
      <c r="B5248" s="322"/>
      <c r="C5248" s="323"/>
      <c r="D5248" s="323"/>
      <c r="E5248" s="311">
        <f t="shared" si="37"/>
        <v>0</v>
      </c>
      <c r="G5248" s="266"/>
      <c r="H5248" s="266"/>
    </row>
    <row r="5249" spans="1:8" s="311" customFormat="1" x14ac:dyDescent="0.2">
      <c r="A5249" s="314"/>
      <c r="B5249" s="322"/>
      <c r="C5249" s="323"/>
      <c r="D5249" s="323"/>
      <c r="E5249" s="311">
        <f t="shared" si="37"/>
        <v>0</v>
      </c>
      <c r="G5249" s="266"/>
      <c r="H5249" s="266"/>
    </row>
    <row r="5250" spans="1:8" s="311" customFormat="1" x14ac:dyDescent="0.2">
      <c r="A5250" s="314"/>
      <c r="B5250" s="322"/>
      <c r="C5250" s="323"/>
      <c r="D5250" s="323"/>
      <c r="E5250" s="311">
        <f t="shared" si="37"/>
        <v>0</v>
      </c>
      <c r="G5250" s="266"/>
      <c r="H5250" s="266"/>
    </row>
    <row r="5251" spans="1:8" s="311" customFormat="1" x14ac:dyDescent="0.2">
      <c r="A5251" s="314"/>
      <c r="B5251" s="322"/>
      <c r="C5251" s="323"/>
      <c r="D5251" s="323"/>
      <c r="E5251" s="311">
        <f t="shared" si="37"/>
        <v>0</v>
      </c>
      <c r="G5251" s="266"/>
      <c r="H5251" s="266"/>
    </row>
    <row r="5252" spans="1:8" s="311" customFormat="1" x14ac:dyDescent="0.2">
      <c r="A5252" s="314"/>
      <c r="B5252" s="322"/>
      <c r="C5252" s="323"/>
      <c r="D5252" s="323"/>
      <c r="E5252" s="311">
        <f t="shared" si="37"/>
        <v>0</v>
      </c>
      <c r="G5252" s="266"/>
      <c r="H5252" s="266"/>
    </row>
    <row r="5253" spans="1:8" s="311" customFormat="1" x14ac:dyDescent="0.2">
      <c r="A5253" s="314"/>
      <c r="B5253" s="322"/>
      <c r="C5253" s="323"/>
      <c r="D5253" s="323"/>
      <c r="E5253" s="311">
        <f t="shared" si="37"/>
        <v>0</v>
      </c>
      <c r="G5253" s="266"/>
      <c r="H5253" s="266"/>
    </row>
    <row r="5254" spans="1:8" s="311" customFormat="1" x14ac:dyDescent="0.2">
      <c r="A5254" s="314"/>
      <c r="B5254" s="322"/>
      <c r="C5254" s="323"/>
      <c r="D5254" s="323"/>
      <c r="E5254" s="311">
        <f t="shared" si="37"/>
        <v>0</v>
      </c>
      <c r="G5254" s="266"/>
      <c r="H5254" s="266"/>
    </row>
    <row r="5255" spans="1:8" s="311" customFormat="1" x14ac:dyDescent="0.2">
      <c r="A5255" s="314"/>
      <c r="B5255" s="322"/>
      <c r="C5255" s="323"/>
      <c r="D5255" s="323"/>
      <c r="E5255" s="311">
        <f t="shared" si="37"/>
        <v>0</v>
      </c>
      <c r="G5255" s="266"/>
      <c r="H5255" s="266"/>
    </row>
    <row r="5256" spans="1:8" s="311" customFormat="1" x14ac:dyDescent="0.2">
      <c r="A5256" s="314"/>
      <c r="B5256" s="322"/>
      <c r="C5256" s="323"/>
      <c r="D5256" s="323"/>
      <c r="E5256" s="311">
        <f t="shared" si="37"/>
        <v>0</v>
      </c>
      <c r="G5256" s="266"/>
      <c r="H5256" s="266"/>
    </row>
    <row r="5257" spans="1:8" s="311" customFormat="1" x14ac:dyDescent="0.2">
      <c r="A5257" s="314"/>
      <c r="B5257" s="322"/>
      <c r="C5257" s="323"/>
      <c r="D5257" s="323"/>
      <c r="E5257" s="311">
        <f t="shared" si="37"/>
        <v>0</v>
      </c>
      <c r="G5257" s="266"/>
      <c r="H5257" s="266"/>
    </row>
    <row r="5258" spans="1:8" s="311" customFormat="1" x14ac:dyDescent="0.2">
      <c r="A5258" s="314"/>
      <c r="B5258" s="322"/>
      <c r="C5258" s="323"/>
      <c r="D5258" s="323"/>
      <c r="E5258" s="311">
        <f t="shared" si="37"/>
        <v>0</v>
      </c>
      <c r="G5258" s="266"/>
      <c r="H5258" s="266"/>
    </row>
    <row r="5259" spans="1:8" s="311" customFormat="1" x14ac:dyDescent="0.2">
      <c r="A5259" s="314"/>
      <c r="B5259" s="322"/>
      <c r="C5259" s="323"/>
      <c r="D5259" s="323"/>
      <c r="E5259" s="311">
        <f t="shared" si="37"/>
        <v>0</v>
      </c>
      <c r="G5259" s="266"/>
      <c r="H5259" s="266"/>
    </row>
    <row r="5260" spans="1:8" s="311" customFormat="1" x14ac:dyDescent="0.2">
      <c r="A5260" s="314"/>
      <c r="B5260" s="322"/>
      <c r="C5260" s="323"/>
      <c r="D5260" s="323"/>
      <c r="E5260" s="311">
        <f t="shared" si="37"/>
        <v>0</v>
      </c>
      <c r="G5260" s="266"/>
      <c r="H5260" s="266"/>
    </row>
    <row r="5261" spans="1:8" s="311" customFormat="1" x14ac:dyDescent="0.2">
      <c r="A5261" s="314"/>
      <c r="B5261" s="322"/>
      <c r="C5261" s="323"/>
      <c r="D5261" s="323"/>
      <c r="E5261" s="311">
        <f t="shared" si="37"/>
        <v>0</v>
      </c>
      <c r="G5261" s="266"/>
      <c r="H5261" s="266"/>
    </row>
    <row r="5262" spans="1:8" s="311" customFormat="1" x14ac:dyDescent="0.2">
      <c r="A5262" s="314"/>
      <c r="B5262" s="322"/>
      <c r="C5262" s="323"/>
      <c r="D5262" s="323"/>
      <c r="E5262" s="311">
        <f t="shared" si="37"/>
        <v>0</v>
      </c>
      <c r="G5262" s="266"/>
      <c r="H5262" s="266"/>
    </row>
    <row r="5263" spans="1:8" s="311" customFormat="1" x14ac:dyDescent="0.2">
      <c r="A5263" s="314"/>
      <c r="B5263" s="322"/>
      <c r="C5263" s="323"/>
      <c r="D5263" s="323"/>
      <c r="E5263" s="311">
        <f t="shared" si="37"/>
        <v>0</v>
      </c>
      <c r="G5263" s="266"/>
      <c r="H5263" s="266"/>
    </row>
    <row r="5264" spans="1:8" s="311" customFormat="1" x14ac:dyDescent="0.2">
      <c r="A5264" s="314"/>
      <c r="B5264" s="322"/>
      <c r="C5264" s="323"/>
      <c r="D5264" s="323"/>
      <c r="E5264" s="311">
        <f t="shared" si="37"/>
        <v>0</v>
      </c>
      <c r="G5264" s="266"/>
      <c r="H5264" s="266"/>
    </row>
    <row r="5265" spans="1:8" s="311" customFormat="1" x14ac:dyDescent="0.2">
      <c r="A5265" s="314"/>
      <c r="B5265" s="322"/>
      <c r="C5265" s="323"/>
      <c r="D5265" s="323"/>
      <c r="E5265" s="311">
        <f t="shared" si="37"/>
        <v>0</v>
      </c>
      <c r="G5265" s="266"/>
      <c r="H5265" s="266"/>
    </row>
    <row r="5266" spans="1:8" s="311" customFormat="1" x14ac:dyDescent="0.2">
      <c r="A5266" s="314"/>
      <c r="B5266" s="322"/>
      <c r="C5266" s="323"/>
      <c r="D5266" s="323"/>
      <c r="E5266" s="311">
        <f t="shared" si="37"/>
        <v>0</v>
      </c>
      <c r="G5266" s="266"/>
      <c r="H5266" s="266"/>
    </row>
    <row r="5267" spans="1:8" s="311" customFormat="1" x14ac:dyDescent="0.2">
      <c r="A5267" s="314"/>
      <c r="B5267" s="322"/>
      <c r="C5267" s="323"/>
      <c r="D5267" s="323"/>
      <c r="E5267" s="311">
        <f t="shared" si="37"/>
        <v>0</v>
      </c>
      <c r="G5267" s="266"/>
      <c r="H5267" s="266"/>
    </row>
    <row r="5268" spans="1:8" s="311" customFormat="1" x14ac:dyDescent="0.2">
      <c r="A5268" s="314"/>
      <c r="B5268" s="322"/>
      <c r="C5268" s="323"/>
      <c r="D5268" s="323"/>
      <c r="E5268" s="311">
        <f t="shared" si="37"/>
        <v>0</v>
      </c>
      <c r="G5268" s="266"/>
      <c r="H5268" s="266"/>
    </row>
    <row r="5269" spans="1:8" s="311" customFormat="1" x14ac:dyDescent="0.2">
      <c r="A5269" s="314"/>
      <c r="B5269" s="322"/>
      <c r="C5269" s="323"/>
      <c r="D5269" s="323"/>
      <c r="E5269" s="311">
        <f t="shared" si="37"/>
        <v>0</v>
      </c>
      <c r="G5269" s="266"/>
      <c r="H5269" s="266"/>
    </row>
    <row r="5270" spans="1:8" s="311" customFormat="1" x14ac:dyDescent="0.2">
      <c r="A5270" s="314"/>
      <c r="B5270" s="322"/>
      <c r="C5270" s="323"/>
      <c r="D5270" s="323"/>
      <c r="E5270" s="311">
        <f t="shared" si="37"/>
        <v>0</v>
      </c>
      <c r="G5270" s="266"/>
      <c r="H5270" s="266"/>
    </row>
    <row r="5271" spans="1:8" s="311" customFormat="1" x14ac:dyDescent="0.2">
      <c r="A5271" s="314"/>
      <c r="B5271" s="322"/>
      <c r="C5271" s="323"/>
      <c r="D5271" s="323"/>
      <c r="E5271" s="311">
        <f t="shared" si="37"/>
        <v>0</v>
      </c>
      <c r="G5271" s="266"/>
      <c r="H5271" s="266"/>
    </row>
    <row r="5272" spans="1:8" s="311" customFormat="1" x14ac:dyDescent="0.2">
      <c r="A5272" s="314"/>
      <c r="B5272" s="322"/>
      <c r="C5272" s="323"/>
      <c r="D5272" s="323"/>
      <c r="E5272" s="311">
        <f t="shared" ref="E5272:E5335" si="38">F5272*C5272</f>
        <v>0</v>
      </c>
      <c r="G5272" s="266"/>
      <c r="H5272" s="266"/>
    </row>
    <row r="5273" spans="1:8" s="311" customFormat="1" x14ac:dyDescent="0.2">
      <c r="A5273" s="314"/>
      <c r="B5273" s="322"/>
      <c r="C5273" s="323"/>
      <c r="D5273" s="323"/>
      <c r="E5273" s="311">
        <f t="shared" si="38"/>
        <v>0</v>
      </c>
      <c r="G5273" s="266"/>
      <c r="H5273" s="266"/>
    </row>
    <row r="5274" spans="1:8" s="311" customFormat="1" x14ac:dyDescent="0.2">
      <c r="A5274" s="314"/>
      <c r="B5274" s="322"/>
      <c r="C5274" s="323"/>
      <c r="D5274" s="323"/>
      <c r="E5274" s="311">
        <f t="shared" si="38"/>
        <v>0</v>
      </c>
      <c r="G5274" s="266"/>
      <c r="H5274" s="266"/>
    </row>
    <row r="5275" spans="1:8" s="311" customFormat="1" x14ac:dyDescent="0.2">
      <c r="A5275" s="314"/>
      <c r="B5275" s="322"/>
      <c r="C5275" s="323"/>
      <c r="D5275" s="323"/>
      <c r="E5275" s="311">
        <f t="shared" si="38"/>
        <v>0</v>
      </c>
      <c r="G5275" s="266"/>
      <c r="H5275" s="266"/>
    </row>
    <row r="5276" spans="1:8" s="311" customFormat="1" x14ac:dyDescent="0.2">
      <c r="A5276" s="314"/>
      <c r="B5276" s="322"/>
      <c r="C5276" s="323"/>
      <c r="D5276" s="323"/>
      <c r="E5276" s="311">
        <f t="shared" si="38"/>
        <v>0</v>
      </c>
      <c r="G5276" s="266"/>
      <c r="H5276" s="266"/>
    </row>
    <row r="5277" spans="1:8" s="311" customFormat="1" x14ac:dyDescent="0.2">
      <c r="A5277" s="314"/>
      <c r="B5277" s="322"/>
      <c r="C5277" s="323"/>
      <c r="D5277" s="323"/>
      <c r="E5277" s="311">
        <f t="shared" si="38"/>
        <v>0</v>
      </c>
      <c r="G5277" s="266"/>
      <c r="H5277" s="266"/>
    </row>
    <row r="5278" spans="1:8" s="311" customFormat="1" x14ac:dyDescent="0.2">
      <c r="A5278" s="314"/>
      <c r="B5278" s="322"/>
      <c r="C5278" s="323"/>
      <c r="D5278" s="323"/>
      <c r="E5278" s="311">
        <f t="shared" si="38"/>
        <v>0</v>
      </c>
      <c r="G5278" s="266"/>
      <c r="H5278" s="266"/>
    </row>
    <row r="5279" spans="1:8" s="311" customFormat="1" x14ac:dyDescent="0.2">
      <c r="A5279" s="314"/>
      <c r="B5279" s="322"/>
      <c r="C5279" s="323"/>
      <c r="D5279" s="323"/>
      <c r="E5279" s="311">
        <f t="shared" si="38"/>
        <v>0</v>
      </c>
      <c r="G5279" s="266"/>
      <c r="H5279" s="266"/>
    </row>
    <row r="5280" spans="1:8" s="311" customFormat="1" x14ac:dyDescent="0.2">
      <c r="A5280" s="314"/>
      <c r="B5280" s="322"/>
      <c r="C5280" s="323"/>
      <c r="D5280" s="323"/>
      <c r="E5280" s="311">
        <f t="shared" si="38"/>
        <v>0</v>
      </c>
      <c r="G5280" s="266"/>
      <c r="H5280" s="266"/>
    </row>
    <row r="5281" spans="1:8" s="311" customFormat="1" x14ac:dyDescent="0.2">
      <c r="A5281" s="314"/>
      <c r="B5281" s="322"/>
      <c r="C5281" s="323"/>
      <c r="D5281" s="323"/>
      <c r="E5281" s="311">
        <f t="shared" si="38"/>
        <v>0</v>
      </c>
      <c r="G5281" s="266"/>
      <c r="H5281" s="266"/>
    </row>
    <row r="5282" spans="1:8" s="311" customFormat="1" x14ac:dyDescent="0.2">
      <c r="A5282" s="314"/>
      <c r="B5282" s="322"/>
      <c r="C5282" s="323"/>
      <c r="D5282" s="323"/>
      <c r="E5282" s="311">
        <f t="shared" si="38"/>
        <v>0</v>
      </c>
      <c r="G5282" s="266"/>
      <c r="H5282" s="266"/>
    </row>
    <row r="5283" spans="1:8" s="311" customFormat="1" x14ac:dyDescent="0.2">
      <c r="A5283" s="314"/>
      <c r="B5283" s="322"/>
      <c r="C5283" s="323"/>
      <c r="D5283" s="323"/>
      <c r="E5283" s="311">
        <f t="shared" si="38"/>
        <v>0</v>
      </c>
      <c r="G5283" s="266"/>
      <c r="H5283" s="266"/>
    </row>
    <row r="5284" spans="1:8" s="311" customFormat="1" x14ac:dyDescent="0.2">
      <c r="A5284" s="314"/>
      <c r="B5284" s="322"/>
      <c r="C5284" s="323"/>
      <c r="D5284" s="323"/>
      <c r="E5284" s="311">
        <f t="shared" si="38"/>
        <v>0</v>
      </c>
      <c r="G5284" s="266"/>
      <c r="H5284" s="266"/>
    </row>
    <row r="5285" spans="1:8" s="311" customFormat="1" x14ac:dyDescent="0.2">
      <c r="A5285" s="314"/>
      <c r="B5285" s="322"/>
      <c r="C5285" s="323"/>
      <c r="D5285" s="323"/>
      <c r="E5285" s="311">
        <f t="shared" si="38"/>
        <v>0</v>
      </c>
      <c r="G5285" s="266"/>
      <c r="H5285" s="266"/>
    </row>
    <row r="5286" spans="1:8" s="311" customFormat="1" x14ac:dyDescent="0.2">
      <c r="A5286" s="314"/>
      <c r="B5286" s="322"/>
      <c r="C5286" s="323"/>
      <c r="D5286" s="323"/>
      <c r="E5286" s="311">
        <f t="shared" si="38"/>
        <v>0</v>
      </c>
      <c r="G5286" s="266"/>
      <c r="H5286" s="266"/>
    </row>
    <row r="5287" spans="1:8" s="311" customFormat="1" x14ac:dyDescent="0.2">
      <c r="A5287" s="314"/>
      <c r="B5287" s="322"/>
      <c r="C5287" s="323"/>
      <c r="D5287" s="323"/>
      <c r="E5287" s="311">
        <f t="shared" si="38"/>
        <v>0</v>
      </c>
      <c r="G5287" s="266"/>
      <c r="H5287" s="266"/>
    </row>
    <row r="5288" spans="1:8" s="311" customFormat="1" x14ac:dyDescent="0.2">
      <c r="A5288" s="314"/>
      <c r="B5288" s="322"/>
      <c r="C5288" s="323"/>
      <c r="D5288" s="323"/>
      <c r="E5288" s="311">
        <f t="shared" si="38"/>
        <v>0</v>
      </c>
      <c r="G5288" s="266"/>
      <c r="H5288" s="266"/>
    </row>
    <row r="5289" spans="1:8" s="311" customFormat="1" x14ac:dyDescent="0.2">
      <c r="A5289" s="314"/>
      <c r="B5289" s="322"/>
      <c r="C5289" s="323"/>
      <c r="D5289" s="323"/>
      <c r="E5289" s="311">
        <f t="shared" si="38"/>
        <v>0</v>
      </c>
      <c r="G5289" s="266"/>
      <c r="H5289" s="266"/>
    </row>
    <row r="5290" spans="1:8" s="311" customFormat="1" x14ac:dyDescent="0.2">
      <c r="A5290" s="314"/>
      <c r="B5290" s="322"/>
      <c r="C5290" s="323"/>
      <c r="D5290" s="323"/>
      <c r="E5290" s="311">
        <f t="shared" si="38"/>
        <v>0</v>
      </c>
      <c r="G5290" s="266"/>
      <c r="H5290" s="266"/>
    </row>
    <row r="5291" spans="1:8" s="311" customFormat="1" x14ac:dyDescent="0.2">
      <c r="A5291" s="314"/>
      <c r="B5291" s="322"/>
      <c r="C5291" s="323"/>
      <c r="D5291" s="323"/>
      <c r="E5291" s="311">
        <f t="shared" si="38"/>
        <v>0</v>
      </c>
      <c r="G5291" s="266"/>
      <c r="H5291" s="266"/>
    </row>
    <row r="5292" spans="1:8" s="311" customFormat="1" x14ac:dyDescent="0.2">
      <c r="A5292" s="314"/>
      <c r="B5292" s="322"/>
      <c r="C5292" s="323"/>
      <c r="D5292" s="323"/>
      <c r="E5292" s="311">
        <f t="shared" si="38"/>
        <v>0</v>
      </c>
      <c r="G5292" s="266"/>
      <c r="H5292" s="266"/>
    </row>
    <row r="5293" spans="1:8" s="311" customFormat="1" x14ac:dyDescent="0.2">
      <c r="A5293" s="314"/>
      <c r="B5293" s="322"/>
      <c r="C5293" s="323"/>
      <c r="D5293" s="323"/>
      <c r="E5293" s="311">
        <f t="shared" si="38"/>
        <v>0</v>
      </c>
      <c r="G5293" s="266"/>
      <c r="H5293" s="266"/>
    </row>
    <row r="5294" spans="1:8" s="311" customFormat="1" x14ac:dyDescent="0.2">
      <c r="A5294" s="314"/>
      <c r="B5294" s="322"/>
      <c r="C5294" s="323"/>
      <c r="D5294" s="323"/>
      <c r="E5294" s="311">
        <f t="shared" si="38"/>
        <v>0</v>
      </c>
      <c r="G5294" s="266"/>
      <c r="H5294" s="266"/>
    </row>
    <row r="5295" spans="1:8" s="311" customFormat="1" x14ac:dyDescent="0.2">
      <c r="A5295" s="314"/>
      <c r="B5295" s="322"/>
      <c r="C5295" s="323"/>
      <c r="D5295" s="323"/>
      <c r="E5295" s="311">
        <f t="shared" si="38"/>
        <v>0</v>
      </c>
      <c r="G5295" s="266"/>
      <c r="H5295" s="266"/>
    </row>
    <row r="5296" spans="1:8" s="311" customFormat="1" x14ac:dyDescent="0.2">
      <c r="A5296" s="314"/>
      <c r="B5296" s="322"/>
      <c r="C5296" s="323"/>
      <c r="D5296" s="323"/>
      <c r="E5296" s="311">
        <f t="shared" si="38"/>
        <v>0</v>
      </c>
      <c r="G5296" s="266"/>
      <c r="H5296" s="266"/>
    </row>
    <row r="5297" spans="1:8" s="311" customFormat="1" x14ac:dyDescent="0.2">
      <c r="A5297" s="314"/>
      <c r="B5297" s="322"/>
      <c r="C5297" s="323"/>
      <c r="D5297" s="323"/>
      <c r="E5297" s="311">
        <f t="shared" si="38"/>
        <v>0</v>
      </c>
      <c r="G5297" s="266"/>
      <c r="H5297" s="266"/>
    </row>
    <row r="5298" spans="1:8" s="311" customFormat="1" x14ac:dyDescent="0.2">
      <c r="A5298" s="314"/>
      <c r="B5298" s="322"/>
      <c r="C5298" s="323"/>
      <c r="D5298" s="323"/>
      <c r="E5298" s="311">
        <f t="shared" si="38"/>
        <v>0</v>
      </c>
      <c r="G5298" s="266"/>
      <c r="H5298" s="266"/>
    </row>
    <row r="5299" spans="1:8" s="311" customFormat="1" x14ac:dyDescent="0.2">
      <c r="A5299" s="314"/>
      <c r="B5299" s="322"/>
      <c r="C5299" s="323"/>
      <c r="D5299" s="323"/>
      <c r="E5299" s="311">
        <f t="shared" si="38"/>
        <v>0</v>
      </c>
      <c r="G5299" s="266"/>
      <c r="H5299" s="266"/>
    </row>
    <row r="5300" spans="1:8" s="311" customFormat="1" x14ac:dyDescent="0.2">
      <c r="A5300" s="314"/>
      <c r="B5300" s="322"/>
      <c r="C5300" s="323"/>
      <c r="D5300" s="323"/>
      <c r="E5300" s="311">
        <f t="shared" si="38"/>
        <v>0</v>
      </c>
      <c r="G5300" s="266"/>
      <c r="H5300" s="266"/>
    </row>
    <row r="5301" spans="1:8" s="311" customFormat="1" x14ac:dyDescent="0.2">
      <c r="A5301" s="314"/>
      <c r="B5301" s="322"/>
      <c r="C5301" s="323"/>
      <c r="D5301" s="323"/>
      <c r="E5301" s="311">
        <f t="shared" si="38"/>
        <v>0</v>
      </c>
      <c r="G5301" s="266"/>
      <c r="H5301" s="266"/>
    </row>
    <row r="5302" spans="1:8" s="311" customFormat="1" x14ac:dyDescent="0.2">
      <c r="A5302" s="314"/>
      <c r="B5302" s="322"/>
      <c r="C5302" s="323"/>
      <c r="D5302" s="323"/>
      <c r="E5302" s="311">
        <f t="shared" si="38"/>
        <v>0</v>
      </c>
      <c r="G5302" s="266"/>
      <c r="H5302" s="266"/>
    </row>
    <row r="5303" spans="1:8" s="311" customFormat="1" x14ac:dyDescent="0.2">
      <c r="A5303" s="314"/>
      <c r="B5303" s="322"/>
      <c r="C5303" s="323"/>
      <c r="D5303" s="323"/>
      <c r="E5303" s="311">
        <f t="shared" si="38"/>
        <v>0</v>
      </c>
      <c r="G5303" s="266"/>
      <c r="H5303" s="266"/>
    </row>
    <row r="5304" spans="1:8" s="311" customFormat="1" x14ac:dyDescent="0.2">
      <c r="A5304" s="314"/>
      <c r="B5304" s="322"/>
      <c r="C5304" s="323"/>
      <c r="D5304" s="323"/>
      <c r="E5304" s="311">
        <f t="shared" si="38"/>
        <v>0</v>
      </c>
      <c r="G5304" s="266"/>
      <c r="H5304" s="266"/>
    </row>
    <row r="5305" spans="1:8" s="311" customFormat="1" x14ac:dyDescent="0.2">
      <c r="A5305" s="314"/>
      <c r="B5305" s="322"/>
      <c r="C5305" s="323"/>
      <c r="D5305" s="323"/>
      <c r="E5305" s="311">
        <f t="shared" si="38"/>
        <v>0</v>
      </c>
      <c r="G5305" s="266"/>
      <c r="H5305" s="266"/>
    </row>
    <row r="5306" spans="1:8" s="311" customFormat="1" x14ac:dyDescent="0.2">
      <c r="A5306" s="314"/>
      <c r="B5306" s="322"/>
      <c r="C5306" s="323"/>
      <c r="D5306" s="323"/>
      <c r="E5306" s="311">
        <f t="shared" si="38"/>
        <v>0</v>
      </c>
      <c r="G5306" s="266"/>
      <c r="H5306" s="266"/>
    </row>
    <row r="5307" spans="1:8" s="311" customFormat="1" x14ac:dyDescent="0.2">
      <c r="A5307" s="314"/>
      <c r="B5307" s="322"/>
      <c r="C5307" s="323"/>
      <c r="D5307" s="323"/>
      <c r="E5307" s="311">
        <f t="shared" si="38"/>
        <v>0</v>
      </c>
      <c r="G5307" s="266"/>
      <c r="H5307" s="266"/>
    </row>
    <row r="5308" spans="1:8" s="311" customFormat="1" x14ac:dyDescent="0.2">
      <c r="A5308" s="314"/>
      <c r="B5308" s="322"/>
      <c r="C5308" s="323"/>
      <c r="D5308" s="323"/>
      <c r="E5308" s="311">
        <f t="shared" si="38"/>
        <v>0</v>
      </c>
      <c r="G5308" s="266"/>
      <c r="H5308" s="266"/>
    </row>
    <row r="5309" spans="1:8" s="311" customFormat="1" x14ac:dyDescent="0.2">
      <c r="A5309" s="314"/>
      <c r="B5309" s="322"/>
      <c r="C5309" s="323"/>
      <c r="D5309" s="323"/>
      <c r="E5309" s="311">
        <f t="shared" si="38"/>
        <v>0</v>
      </c>
      <c r="G5309" s="266"/>
      <c r="H5309" s="266"/>
    </row>
    <row r="5310" spans="1:8" s="311" customFormat="1" x14ac:dyDescent="0.2">
      <c r="A5310" s="314"/>
      <c r="B5310" s="322"/>
      <c r="C5310" s="323"/>
      <c r="D5310" s="323"/>
      <c r="E5310" s="311">
        <f t="shared" si="38"/>
        <v>0</v>
      </c>
      <c r="G5310" s="266"/>
      <c r="H5310" s="266"/>
    </row>
    <row r="5311" spans="1:8" s="311" customFormat="1" x14ac:dyDescent="0.2">
      <c r="A5311" s="314"/>
      <c r="B5311" s="322"/>
      <c r="C5311" s="323"/>
      <c r="D5311" s="323"/>
      <c r="E5311" s="311">
        <f t="shared" si="38"/>
        <v>0</v>
      </c>
      <c r="G5311" s="266"/>
      <c r="H5311" s="266"/>
    </row>
    <row r="5312" spans="1:8" s="311" customFormat="1" x14ac:dyDescent="0.2">
      <c r="A5312" s="314"/>
      <c r="B5312" s="322"/>
      <c r="C5312" s="323"/>
      <c r="D5312" s="323"/>
      <c r="E5312" s="311">
        <f t="shared" si="38"/>
        <v>0</v>
      </c>
      <c r="G5312" s="266"/>
      <c r="H5312" s="266"/>
    </row>
    <row r="5313" spans="1:8" s="311" customFormat="1" x14ac:dyDescent="0.2">
      <c r="A5313" s="314"/>
      <c r="B5313" s="322"/>
      <c r="C5313" s="323"/>
      <c r="D5313" s="323"/>
      <c r="E5313" s="311">
        <f t="shared" si="38"/>
        <v>0</v>
      </c>
      <c r="G5313" s="266"/>
      <c r="H5313" s="266"/>
    </row>
    <row r="5314" spans="1:8" s="311" customFormat="1" x14ac:dyDescent="0.2">
      <c r="A5314" s="314"/>
      <c r="B5314" s="322"/>
      <c r="C5314" s="323"/>
      <c r="D5314" s="323"/>
      <c r="E5314" s="311">
        <f t="shared" si="38"/>
        <v>0</v>
      </c>
      <c r="G5314" s="266"/>
      <c r="H5314" s="266"/>
    </row>
    <row r="5315" spans="1:8" s="311" customFormat="1" x14ac:dyDescent="0.2">
      <c r="A5315" s="314"/>
      <c r="B5315" s="322"/>
      <c r="C5315" s="323"/>
      <c r="D5315" s="323"/>
      <c r="E5315" s="311">
        <f t="shared" si="38"/>
        <v>0</v>
      </c>
      <c r="G5315" s="266"/>
      <c r="H5315" s="266"/>
    </row>
    <row r="5316" spans="1:8" s="311" customFormat="1" x14ac:dyDescent="0.2">
      <c r="A5316" s="314"/>
      <c r="B5316" s="322"/>
      <c r="C5316" s="323"/>
      <c r="D5316" s="323"/>
      <c r="E5316" s="311">
        <f t="shared" si="38"/>
        <v>0</v>
      </c>
      <c r="G5316" s="266"/>
      <c r="H5316" s="266"/>
    </row>
    <row r="5317" spans="1:8" s="311" customFormat="1" x14ac:dyDescent="0.2">
      <c r="A5317" s="314"/>
      <c r="B5317" s="322"/>
      <c r="C5317" s="323"/>
      <c r="D5317" s="323"/>
      <c r="E5317" s="311">
        <f t="shared" si="38"/>
        <v>0</v>
      </c>
      <c r="G5317" s="266"/>
      <c r="H5317" s="266"/>
    </row>
    <row r="5318" spans="1:8" s="311" customFormat="1" x14ac:dyDescent="0.2">
      <c r="A5318" s="314"/>
      <c r="B5318" s="322"/>
      <c r="C5318" s="323"/>
      <c r="D5318" s="323"/>
      <c r="E5318" s="311">
        <f t="shared" si="38"/>
        <v>0</v>
      </c>
      <c r="G5318" s="266"/>
      <c r="H5318" s="266"/>
    </row>
    <row r="5319" spans="1:8" s="311" customFormat="1" x14ac:dyDescent="0.2">
      <c r="A5319" s="314"/>
      <c r="B5319" s="322"/>
      <c r="C5319" s="323"/>
      <c r="D5319" s="323"/>
      <c r="E5319" s="311">
        <f t="shared" si="38"/>
        <v>0</v>
      </c>
      <c r="G5319" s="266"/>
      <c r="H5319" s="266"/>
    </row>
    <row r="5320" spans="1:8" s="311" customFormat="1" x14ac:dyDescent="0.2">
      <c r="A5320" s="314"/>
      <c r="B5320" s="322"/>
      <c r="C5320" s="323"/>
      <c r="D5320" s="323"/>
      <c r="E5320" s="311">
        <f t="shared" si="38"/>
        <v>0</v>
      </c>
      <c r="G5320" s="266"/>
      <c r="H5320" s="266"/>
    </row>
    <row r="5321" spans="1:8" s="311" customFormat="1" x14ac:dyDescent="0.2">
      <c r="A5321" s="314"/>
      <c r="B5321" s="322"/>
      <c r="C5321" s="323"/>
      <c r="D5321" s="323"/>
      <c r="E5321" s="311">
        <f t="shared" si="38"/>
        <v>0</v>
      </c>
      <c r="G5321" s="266"/>
      <c r="H5321" s="266"/>
    </row>
    <row r="5322" spans="1:8" s="311" customFormat="1" x14ac:dyDescent="0.2">
      <c r="A5322" s="314"/>
      <c r="B5322" s="322"/>
      <c r="C5322" s="323"/>
      <c r="D5322" s="323"/>
      <c r="E5322" s="311">
        <f t="shared" si="38"/>
        <v>0</v>
      </c>
      <c r="G5322" s="266"/>
      <c r="H5322" s="266"/>
    </row>
    <row r="5323" spans="1:8" s="311" customFormat="1" x14ac:dyDescent="0.2">
      <c r="A5323" s="314"/>
      <c r="B5323" s="322"/>
      <c r="C5323" s="323"/>
      <c r="D5323" s="323"/>
      <c r="E5323" s="311">
        <f t="shared" si="38"/>
        <v>0</v>
      </c>
      <c r="G5323" s="266"/>
      <c r="H5323" s="266"/>
    </row>
    <row r="5324" spans="1:8" s="311" customFormat="1" x14ac:dyDescent="0.2">
      <c r="A5324" s="314"/>
      <c r="B5324" s="322"/>
      <c r="C5324" s="323"/>
      <c r="D5324" s="323"/>
      <c r="E5324" s="311">
        <f t="shared" si="38"/>
        <v>0</v>
      </c>
      <c r="G5324" s="266"/>
      <c r="H5324" s="266"/>
    </row>
    <row r="5325" spans="1:8" s="311" customFormat="1" x14ac:dyDescent="0.2">
      <c r="A5325" s="314"/>
      <c r="B5325" s="322"/>
      <c r="C5325" s="323"/>
      <c r="D5325" s="323"/>
      <c r="E5325" s="311">
        <f t="shared" si="38"/>
        <v>0</v>
      </c>
      <c r="G5325" s="266"/>
      <c r="H5325" s="266"/>
    </row>
    <row r="5326" spans="1:8" s="311" customFormat="1" x14ac:dyDescent="0.2">
      <c r="A5326" s="314"/>
      <c r="B5326" s="322"/>
      <c r="C5326" s="323"/>
      <c r="D5326" s="323"/>
      <c r="E5326" s="311">
        <f t="shared" si="38"/>
        <v>0</v>
      </c>
      <c r="G5326" s="266"/>
      <c r="H5326" s="266"/>
    </row>
    <row r="5327" spans="1:8" s="311" customFormat="1" x14ac:dyDescent="0.2">
      <c r="A5327" s="314"/>
      <c r="B5327" s="322"/>
      <c r="C5327" s="323"/>
      <c r="D5327" s="323"/>
      <c r="E5327" s="311">
        <f t="shared" si="38"/>
        <v>0</v>
      </c>
      <c r="G5327" s="266"/>
      <c r="H5327" s="266"/>
    </row>
    <row r="5328" spans="1:8" s="311" customFormat="1" x14ac:dyDescent="0.2">
      <c r="A5328" s="314"/>
      <c r="B5328" s="322"/>
      <c r="C5328" s="323"/>
      <c r="D5328" s="323"/>
      <c r="E5328" s="311">
        <f t="shared" si="38"/>
        <v>0</v>
      </c>
      <c r="G5328" s="266"/>
      <c r="H5328" s="266"/>
    </row>
    <row r="5329" spans="1:8" s="311" customFormat="1" x14ac:dyDescent="0.2">
      <c r="A5329" s="314"/>
      <c r="B5329" s="322"/>
      <c r="C5329" s="323"/>
      <c r="D5329" s="323"/>
      <c r="E5329" s="311">
        <f t="shared" si="38"/>
        <v>0</v>
      </c>
      <c r="G5329" s="266"/>
      <c r="H5329" s="266"/>
    </row>
    <row r="5330" spans="1:8" s="311" customFormat="1" x14ac:dyDescent="0.2">
      <c r="A5330" s="314"/>
      <c r="B5330" s="322"/>
      <c r="C5330" s="323"/>
      <c r="D5330" s="323"/>
      <c r="E5330" s="311">
        <f t="shared" si="38"/>
        <v>0</v>
      </c>
      <c r="G5330" s="266"/>
      <c r="H5330" s="266"/>
    </row>
    <row r="5331" spans="1:8" s="311" customFormat="1" x14ac:dyDescent="0.2">
      <c r="A5331" s="314"/>
      <c r="B5331" s="322"/>
      <c r="C5331" s="323"/>
      <c r="D5331" s="323"/>
      <c r="E5331" s="311">
        <f t="shared" si="38"/>
        <v>0</v>
      </c>
      <c r="G5331" s="266"/>
      <c r="H5331" s="266"/>
    </row>
    <row r="5332" spans="1:8" s="311" customFormat="1" x14ac:dyDescent="0.2">
      <c r="A5332" s="314"/>
      <c r="B5332" s="322"/>
      <c r="C5332" s="323"/>
      <c r="D5332" s="323"/>
      <c r="E5332" s="311">
        <f t="shared" si="38"/>
        <v>0</v>
      </c>
      <c r="G5332" s="266"/>
      <c r="H5332" s="266"/>
    </row>
    <row r="5333" spans="1:8" s="311" customFormat="1" x14ac:dyDescent="0.2">
      <c r="A5333" s="314"/>
      <c r="B5333" s="322"/>
      <c r="C5333" s="323"/>
      <c r="D5333" s="323"/>
      <c r="E5333" s="311">
        <f t="shared" si="38"/>
        <v>0</v>
      </c>
      <c r="G5333" s="266"/>
      <c r="H5333" s="266"/>
    </row>
    <row r="5334" spans="1:8" s="311" customFormat="1" x14ac:dyDescent="0.2">
      <c r="A5334" s="314"/>
      <c r="B5334" s="322"/>
      <c r="C5334" s="323"/>
      <c r="D5334" s="323"/>
      <c r="E5334" s="311">
        <f t="shared" si="38"/>
        <v>0</v>
      </c>
      <c r="G5334" s="266"/>
      <c r="H5334" s="266"/>
    </row>
    <row r="5335" spans="1:8" s="311" customFormat="1" x14ac:dyDescent="0.2">
      <c r="A5335" s="314"/>
      <c r="B5335" s="322"/>
      <c r="C5335" s="323"/>
      <c r="D5335" s="323"/>
      <c r="E5335" s="311">
        <f t="shared" si="38"/>
        <v>0</v>
      </c>
      <c r="G5335" s="266"/>
      <c r="H5335" s="266"/>
    </row>
    <row r="5336" spans="1:8" s="311" customFormat="1" x14ac:dyDescent="0.2">
      <c r="A5336" s="314"/>
      <c r="B5336" s="322"/>
      <c r="C5336" s="323"/>
      <c r="D5336" s="323"/>
      <c r="E5336" s="311">
        <f t="shared" ref="E5336:E5370" si="39">F5336*C5336</f>
        <v>0</v>
      </c>
      <c r="G5336" s="266"/>
      <c r="H5336" s="266"/>
    </row>
    <row r="5337" spans="1:8" s="311" customFormat="1" x14ac:dyDescent="0.2">
      <c r="A5337" s="314"/>
      <c r="B5337" s="322"/>
      <c r="C5337" s="323"/>
      <c r="D5337" s="323"/>
      <c r="E5337" s="311">
        <f t="shared" si="39"/>
        <v>0</v>
      </c>
      <c r="G5337" s="266"/>
      <c r="H5337" s="266"/>
    </row>
    <row r="5338" spans="1:8" s="311" customFormat="1" x14ac:dyDescent="0.2">
      <c r="A5338" s="314"/>
      <c r="B5338" s="322"/>
      <c r="C5338" s="323"/>
      <c r="D5338" s="323"/>
      <c r="E5338" s="311">
        <f t="shared" si="39"/>
        <v>0</v>
      </c>
      <c r="G5338" s="266"/>
      <c r="H5338" s="266"/>
    </row>
    <row r="5339" spans="1:8" s="311" customFormat="1" x14ac:dyDescent="0.2">
      <c r="A5339" s="314"/>
      <c r="B5339" s="322"/>
      <c r="C5339" s="323"/>
      <c r="D5339" s="323"/>
      <c r="E5339" s="311">
        <f t="shared" si="39"/>
        <v>0</v>
      </c>
      <c r="G5339" s="266"/>
      <c r="H5339" s="266"/>
    </row>
    <row r="5340" spans="1:8" s="311" customFormat="1" x14ac:dyDescent="0.2">
      <c r="A5340" s="314"/>
      <c r="B5340" s="322"/>
      <c r="C5340" s="323"/>
      <c r="D5340" s="323"/>
      <c r="E5340" s="311">
        <f t="shared" si="39"/>
        <v>0</v>
      </c>
      <c r="G5340" s="266"/>
      <c r="H5340" s="266"/>
    </row>
    <row r="5341" spans="1:8" s="311" customFormat="1" x14ac:dyDescent="0.2">
      <c r="A5341" s="314"/>
      <c r="B5341" s="322"/>
      <c r="C5341" s="323"/>
      <c r="D5341" s="323"/>
      <c r="E5341" s="311">
        <f t="shared" si="39"/>
        <v>0</v>
      </c>
      <c r="G5341" s="266"/>
      <c r="H5341" s="266"/>
    </row>
    <row r="5342" spans="1:8" s="311" customFormat="1" x14ac:dyDescent="0.2">
      <c r="A5342" s="314"/>
      <c r="B5342" s="322"/>
      <c r="C5342" s="323"/>
      <c r="D5342" s="323"/>
      <c r="E5342" s="311">
        <f t="shared" si="39"/>
        <v>0</v>
      </c>
      <c r="G5342" s="266"/>
      <c r="H5342" s="266"/>
    </row>
    <row r="5343" spans="1:8" s="311" customFormat="1" x14ac:dyDescent="0.2">
      <c r="A5343" s="314"/>
      <c r="B5343" s="322"/>
      <c r="C5343" s="323"/>
      <c r="D5343" s="323"/>
      <c r="E5343" s="311">
        <f t="shared" si="39"/>
        <v>0</v>
      </c>
      <c r="G5343" s="266"/>
      <c r="H5343" s="266"/>
    </row>
    <row r="5344" spans="1:8" s="311" customFormat="1" x14ac:dyDescent="0.2">
      <c r="A5344" s="314"/>
      <c r="B5344" s="322"/>
      <c r="C5344" s="323"/>
      <c r="D5344" s="323"/>
      <c r="E5344" s="311">
        <f t="shared" si="39"/>
        <v>0</v>
      </c>
      <c r="G5344" s="266"/>
      <c r="H5344" s="266"/>
    </row>
    <row r="5345" spans="1:8" s="311" customFormat="1" x14ac:dyDescent="0.2">
      <c r="A5345" s="314"/>
      <c r="B5345" s="322"/>
      <c r="C5345" s="323"/>
      <c r="D5345" s="323"/>
      <c r="E5345" s="311">
        <f t="shared" si="39"/>
        <v>0</v>
      </c>
      <c r="G5345" s="266"/>
      <c r="H5345" s="266"/>
    </row>
    <row r="5346" spans="1:8" s="311" customFormat="1" x14ac:dyDescent="0.2">
      <c r="A5346" s="314"/>
      <c r="B5346" s="322"/>
      <c r="C5346" s="323"/>
      <c r="D5346" s="323"/>
      <c r="E5346" s="311">
        <f t="shared" si="39"/>
        <v>0</v>
      </c>
      <c r="G5346" s="266"/>
      <c r="H5346" s="266"/>
    </row>
    <row r="5347" spans="1:8" s="311" customFormat="1" x14ac:dyDescent="0.2">
      <c r="A5347" s="314"/>
      <c r="B5347" s="322"/>
      <c r="C5347" s="323"/>
      <c r="D5347" s="323"/>
      <c r="E5347" s="311">
        <f t="shared" si="39"/>
        <v>0</v>
      </c>
      <c r="G5347" s="266"/>
      <c r="H5347" s="266"/>
    </row>
    <row r="5348" spans="1:8" s="311" customFormat="1" x14ac:dyDescent="0.2">
      <c r="A5348" s="314"/>
      <c r="B5348" s="322"/>
      <c r="C5348" s="323"/>
      <c r="D5348" s="323"/>
      <c r="E5348" s="311">
        <f t="shared" si="39"/>
        <v>0</v>
      </c>
      <c r="G5348" s="266"/>
      <c r="H5348" s="266"/>
    </row>
    <row r="5349" spans="1:8" s="311" customFormat="1" x14ac:dyDescent="0.2">
      <c r="A5349" s="314"/>
      <c r="B5349" s="322"/>
      <c r="C5349" s="323"/>
      <c r="D5349" s="323"/>
      <c r="E5349" s="311">
        <f t="shared" si="39"/>
        <v>0</v>
      </c>
      <c r="G5349" s="266"/>
      <c r="H5349" s="266"/>
    </row>
    <row r="5350" spans="1:8" s="311" customFormat="1" x14ac:dyDescent="0.2">
      <c r="A5350" s="314"/>
      <c r="B5350" s="322"/>
      <c r="C5350" s="323"/>
      <c r="D5350" s="323"/>
      <c r="E5350" s="311">
        <f t="shared" si="39"/>
        <v>0</v>
      </c>
      <c r="G5350" s="266"/>
      <c r="H5350" s="266"/>
    </row>
    <row r="5351" spans="1:8" s="311" customFormat="1" x14ac:dyDescent="0.2">
      <c r="A5351" s="314"/>
      <c r="B5351" s="322"/>
      <c r="C5351" s="323"/>
      <c r="D5351" s="323"/>
      <c r="E5351" s="311">
        <f t="shared" si="39"/>
        <v>0</v>
      </c>
      <c r="G5351" s="266"/>
      <c r="H5351" s="266"/>
    </row>
    <row r="5352" spans="1:8" s="311" customFormat="1" x14ac:dyDescent="0.2">
      <c r="A5352" s="314"/>
      <c r="B5352" s="322"/>
      <c r="C5352" s="323"/>
      <c r="D5352" s="323"/>
      <c r="E5352" s="311">
        <f t="shared" si="39"/>
        <v>0</v>
      </c>
      <c r="G5352" s="266"/>
      <c r="H5352" s="266"/>
    </row>
    <row r="5353" spans="1:8" s="311" customFormat="1" x14ac:dyDescent="0.2">
      <c r="A5353" s="314"/>
      <c r="B5353" s="322"/>
      <c r="C5353" s="323"/>
      <c r="D5353" s="323"/>
      <c r="E5353" s="311">
        <f t="shared" si="39"/>
        <v>0</v>
      </c>
      <c r="G5353" s="266"/>
      <c r="H5353" s="266"/>
    </row>
    <row r="5354" spans="1:8" s="311" customFormat="1" x14ac:dyDescent="0.2">
      <c r="A5354" s="314"/>
      <c r="B5354" s="322"/>
      <c r="C5354" s="323"/>
      <c r="D5354" s="323"/>
      <c r="E5354" s="311">
        <f t="shared" si="39"/>
        <v>0</v>
      </c>
      <c r="G5354" s="266"/>
      <c r="H5354" s="266"/>
    </row>
    <row r="5355" spans="1:8" s="311" customFormat="1" x14ac:dyDescent="0.2">
      <c r="A5355" s="314"/>
      <c r="B5355" s="322"/>
      <c r="C5355" s="323"/>
      <c r="D5355" s="323"/>
      <c r="E5355" s="311">
        <f t="shared" si="39"/>
        <v>0</v>
      </c>
      <c r="G5355" s="266"/>
      <c r="H5355" s="266"/>
    </row>
    <row r="5356" spans="1:8" s="311" customFormat="1" x14ac:dyDescent="0.2">
      <c r="A5356" s="314"/>
      <c r="B5356" s="322"/>
      <c r="C5356" s="323"/>
      <c r="D5356" s="323"/>
      <c r="E5356" s="311">
        <f t="shared" si="39"/>
        <v>0</v>
      </c>
      <c r="G5356" s="266"/>
      <c r="H5356" s="266"/>
    </row>
    <row r="5357" spans="1:8" s="311" customFormat="1" x14ac:dyDescent="0.2">
      <c r="A5357" s="314"/>
      <c r="B5357" s="322"/>
      <c r="C5357" s="323"/>
      <c r="D5357" s="323"/>
      <c r="E5357" s="311">
        <f t="shared" si="39"/>
        <v>0</v>
      </c>
      <c r="G5357" s="266"/>
      <c r="H5357" s="266"/>
    </row>
    <row r="5358" spans="1:8" s="311" customFormat="1" x14ac:dyDescent="0.2">
      <c r="A5358" s="314"/>
      <c r="B5358" s="322"/>
      <c r="C5358" s="323"/>
      <c r="D5358" s="323"/>
      <c r="E5358" s="311">
        <f t="shared" si="39"/>
        <v>0</v>
      </c>
      <c r="G5358" s="266"/>
      <c r="H5358" s="266"/>
    </row>
    <row r="5359" spans="1:8" s="311" customFormat="1" x14ac:dyDescent="0.2">
      <c r="A5359" s="314"/>
      <c r="B5359" s="322"/>
      <c r="C5359" s="323"/>
      <c r="D5359" s="323"/>
      <c r="E5359" s="311">
        <f t="shared" si="39"/>
        <v>0</v>
      </c>
      <c r="G5359" s="266"/>
      <c r="H5359" s="266"/>
    </row>
    <row r="5360" spans="1:8" s="311" customFormat="1" x14ac:dyDescent="0.2">
      <c r="A5360" s="314"/>
      <c r="B5360" s="322"/>
      <c r="C5360" s="323"/>
      <c r="D5360" s="323"/>
      <c r="E5360" s="311">
        <f t="shared" si="39"/>
        <v>0</v>
      </c>
      <c r="G5360" s="266"/>
      <c r="H5360" s="266"/>
    </row>
    <row r="5361" spans="1:8" s="311" customFormat="1" x14ac:dyDescent="0.2">
      <c r="A5361" s="314"/>
      <c r="B5361" s="322"/>
      <c r="C5361" s="323"/>
      <c r="D5361" s="323"/>
      <c r="E5361" s="311">
        <f t="shared" si="39"/>
        <v>0</v>
      </c>
      <c r="G5361" s="266"/>
      <c r="H5361" s="266"/>
    </row>
    <row r="5362" spans="1:8" s="311" customFormat="1" x14ac:dyDescent="0.2">
      <c r="A5362" s="314"/>
      <c r="B5362" s="322"/>
      <c r="C5362" s="323"/>
      <c r="D5362" s="323"/>
      <c r="E5362" s="311">
        <f t="shared" si="39"/>
        <v>0</v>
      </c>
      <c r="G5362" s="266"/>
      <c r="H5362" s="266"/>
    </row>
    <row r="5363" spans="1:8" s="311" customFormat="1" x14ac:dyDescent="0.2">
      <c r="A5363" s="314"/>
      <c r="B5363" s="322"/>
      <c r="C5363" s="323"/>
      <c r="D5363" s="323"/>
      <c r="E5363" s="311">
        <f t="shared" si="39"/>
        <v>0</v>
      </c>
      <c r="G5363" s="266"/>
      <c r="H5363" s="266"/>
    </row>
    <row r="5364" spans="1:8" s="311" customFormat="1" x14ac:dyDescent="0.2">
      <c r="A5364" s="314"/>
      <c r="B5364" s="322"/>
      <c r="C5364" s="323"/>
      <c r="D5364" s="323"/>
      <c r="E5364" s="311">
        <f t="shared" si="39"/>
        <v>0</v>
      </c>
      <c r="G5364" s="266"/>
      <c r="H5364" s="266"/>
    </row>
    <row r="5365" spans="1:8" s="311" customFormat="1" x14ac:dyDescent="0.2">
      <c r="A5365" s="314"/>
      <c r="B5365" s="322"/>
      <c r="C5365" s="323"/>
      <c r="D5365" s="323"/>
      <c r="E5365" s="311">
        <f t="shared" si="39"/>
        <v>0</v>
      </c>
      <c r="G5365" s="266"/>
      <c r="H5365" s="266"/>
    </row>
    <row r="5366" spans="1:8" s="311" customFormat="1" x14ac:dyDescent="0.2">
      <c r="A5366" s="314"/>
      <c r="B5366" s="322"/>
      <c r="C5366" s="323"/>
      <c r="D5366" s="323"/>
      <c r="E5366" s="311">
        <f t="shared" si="39"/>
        <v>0</v>
      </c>
      <c r="G5366" s="266"/>
      <c r="H5366" s="266"/>
    </row>
    <row r="5367" spans="1:8" s="311" customFormat="1" x14ac:dyDescent="0.2">
      <c r="A5367" s="314"/>
      <c r="B5367" s="322"/>
      <c r="C5367" s="323"/>
      <c r="D5367" s="323"/>
      <c r="E5367" s="311">
        <f t="shared" si="39"/>
        <v>0</v>
      </c>
      <c r="G5367" s="266"/>
      <c r="H5367" s="266"/>
    </row>
    <row r="5368" spans="1:8" s="311" customFormat="1" x14ac:dyDescent="0.2">
      <c r="A5368" s="314"/>
      <c r="B5368" s="322"/>
      <c r="C5368" s="323"/>
      <c r="D5368" s="323"/>
      <c r="E5368" s="311">
        <f t="shared" si="39"/>
        <v>0</v>
      </c>
      <c r="G5368" s="266"/>
      <c r="H5368" s="266"/>
    </row>
    <row r="5369" spans="1:8" s="311" customFormat="1" x14ac:dyDescent="0.2">
      <c r="A5369" s="314"/>
      <c r="B5369" s="322"/>
      <c r="C5369" s="323"/>
      <c r="D5369" s="323"/>
      <c r="E5369" s="311">
        <f t="shared" si="39"/>
        <v>0</v>
      </c>
      <c r="G5369" s="266"/>
      <c r="H5369" s="266"/>
    </row>
    <row r="5370" spans="1:8" s="311" customFormat="1" x14ac:dyDescent="0.2">
      <c r="A5370" s="314"/>
      <c r="B5370" s="322"/>
      <c r="C5370" s="323"/>
      <c r="D5370" s="323"/>
      <c r="E5370" s="311">
        <f t="shared" si="39"/>
        <v>0</v>
      </c>
      <c r="G5370" s="266"/>
      <c r="H5370" s="266"/>
    </row>
  </sheetData>
  <mergeCells count="22">
    <mergeCell ref="G1:G2"/>
    <mergeCell ref="H1:H2"/>
    <mergeCell ref="A48:B48"/>
    <mergeCell ref="A1:A2"/>
    <mergeCell ref="B1:B2"/>
    <mergeCell ref="C1:C2"/>
    <mergeCell ref="D1:D2"/>
    <mergeCell ref="A4:B4"/>
    <mergeCell ref="A6:B6"/>
    <mergeCell ref="A22:B22"/>
    <mergeCell ref="A30:B30"/>
    <mergeCell ref="A39:B39"/>
    <mergeCell ref="A288:B288"/>
    <mergeCell ref="A319:B319"/>
    <mergeCell ref="A329:B329"/>
    <mergeCell ref="A351:B351"/>
    <mergeCell ref="A61:B61"/>
    <mergeCell ref="A82:B82"/>
    <mergeCell ref="A102:B102"/>
    <mergeCell ref="A123:B123"/>
    <mergeCell ref="A225:B225"/>
    <mergeCell ref="A275:B275"/>
  </mergeCells>
  <pageMargins left="0.78740157480314965" right="0.27559055118110237" top="0.78740157480314965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H25" sqref="H25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2019_11_01</v>
      </c>
      <c r="C1" s="31" t="str">
        <f>Stavba!NazevStavby</f>
        <v>VDJ Kostelní Vydří a Dačice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3" t="s">
        <v>51</v>
      </c>
      <c r="C2" s="536" t="s">
        <v>52</v>
      </c>
      <c r="D2" s="525"/>
      <c r="E2" s="525"/>
      <c r="F2" s="525"/>
      <c r="G2" s="26" t="s">
        <v>15</v>
      </c>
      <c r="H2" s="34"/>
      <c r="O2" s="8" t="s">
        <v>104</v>
      </c>
    </row>
    <row r="3" spans="1:15" ht="13.5" customHeight="1" thickTop="1" x14ac:dyDescent="0.2">
      <c r="H3" s="35"/>
    </row>
    <row r="4" spans="1:15" ht="18" customHeight="1" x14ac:dyDescent="0.25">
      <c r="A4" s="524" t="s">
        <v>16</v>
      </c>
      <c r="B4" s="524"/>
      <c r="C4" s="524"/>
      <c r="D4" s="524"/>
      <c r="E4" s="524"/>
      <c r="F4" s="524"/>
      <c r="G4" s="524"/>
      <c r="H4" s="524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PS03</v>
      </c>
      <c r="H6" s="35"/>
    </row>
    <row r="7" spans="1:15" ht="15.75" customHeight="1" x14ac:dyDescent="0.25">
      <c r="B7" s="526" t="str">
        <f>C2</f>
        <v>Technologická část elektro</v>
      </c>
      <c r="C7" s="527"/>
      <c r="D7" s="527"/>
      <c r="E7" s="527"/>
      <c r="F7" s="527"/>
      <c r="G7" s="527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105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4" t="s">
        <v>106</v>
      </c>
      <c r="B16" s="145"/>
      <c r="C16" s="145"/>
      <c r="D16" s="145"/>
      <c r="E16" s="145"/>
      <c r="F16" s="145"/>
      <c r="G16" s="145"/>
      <c r="H16" s="146"/>
      <c r="I16" s="32"/>
      <c r="J16" s="32"/>
    </row>
    <row r="17" spans="1:55" ht="12.75" customHeight="1" x14ac:dyDescent="0.2">
      <c r="A17" s="154" t="s">
        <v>107</v>
      </c>
      <c r="B17" s="155"/>
      <c r="C17" s="156"/>
      <c r="D17" s="156"/>
      <c r="E17" s="156"/>
      <c r="F17" s="156"/>
      <c r="G17" s="157"/>
      <c r="H17" s="158" t="s">
        <v>108</v>
      </c>
      <c r="I17" s="32"/>
      <c r="J17" s="32"/>
    </row>
    <row r="18" spans="1:55" ht="12.75" customHeight="1" x14ac:dyDescent="0.2">
      <c r="A18" s="152" t="s">
        <v>51</v>
      </c>
      <c r="B18" s="150" t="s">
        <v>52</v>
      </c>
      <c r="C18" s="149"/>
      <c r="D18" s="149"/>
      <c r="E18" s="149"/>
      <c r="F18" s="149"/>
      <c r="G18" s="151"/>
      <c r="H18" s="153">
        <f>Rekapitulace!H12</f>
        <v>0</v>
      </c>
      <c r="I18" s="32"/>
      <c r="J18" s="32"/>
      <c r="O18" t="e">
        <f>#REF!</f>
        <v>#REF!</v>
      </c>
      <c r="P18" t="e">
        <f>#REF!</f>
        <v>#REF!</v>
      </c>
    </row>
    <row r="19" spans="1:55" ht="12.75" customHeight="1" thickBot="1" x14ac:dyDescent="0.25">
      <c r="A19" s="159"/>
      <c r="B19" s="160" t="s">
        <v>110</v>
      </c>
      <c r="C19" s="161"/>
      <c r="D19" s="162" t="str">
        <f>B2</f>
        <v>PS03</v>
      </c>
      <c r="E19" s="161"/>
      <c r="F19" s="161"/>
      <c r="G19" s="163"/>
      <c r="H19" s="16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5"/>
      <c r="I20" s="32"/>
      <c r="J20" s="32"/>
    </row>
    <row r="21" spans="1:55" ht="12.75" customHeight="1" x14ac:dyDescent="0.2">
      <c r="A21" s="175"/>
      <c r="B21" s="176"/>
      <c r="C21" s="176"/>
      <c r="D21" s="176"/>
      <c r="E21" s="177"/>
      <c r="F21" s="176"/>
      <c r="G21" s="176"/>
      <c r="H21" s="178" t="s">
        <v>54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0" t="s">
        <v>55</v>
      </c>
      <c r="B22" s="166"/>
      <c r="C22" s="166"/>
      <c r="D22" s="166">
        <v>15</v>
      </c>
      <c r="E22" s="167" t="s">
        <v>56</v>
      </c>
      <c r="F22" s="166"/>
      <c r="G22" s="166"/>
      <c r="H22" s="173">
        <v>0</v>
      </c>
      <c r="I22" s="32"/>
      <c r="J22" s="32"/>
    </row>
    <row r="23" spans="1:55" ht="12.75" customHeight="1" x14ac:dyDescent="0.2">
      <c r="A23" s="171" t="s">
        <v>57</v>
      </c>
      <c r="B23" s="147"/>
      <c r="C23" s="147"/>
      <c r="D23" s="147">
        <v>15</v>
      </c>
      <c r="E23" s="168" t="s">
        <v>56</v>
      </c>
      <c r="F23" s="147"/>
      <c r="G23" s="147"/>
      <c r="H23" s="174">
        <f>H22*(D23/100)</f>
        <v>0</v>
      </c>
      <c r="I23" s="32"/>
      <c r="J23" s="32"/>
    </row>
    <row r="24" spans="1:55" ht="12.75" customHeight="1" x14ac:dyDescent="0.2">
      <c r="A24" s="171" t="s">
        <v>55</v>
      </c>
      <c r="B24" s="147"/>
      <c r="C24" s="147"/>
      <c r="D24" s="147">
        <v>21</v>
      </c>
      <c r="E24" s="168" t="s">
        <v>56</v>
      </c>
      <c r="F24" s="147"/>
      <c r="G24" s="147"/>
      <c r="H24" s="174">
        <f>H18</f>
        <v>0</v>
      </c>
      <c r="I24" s="32"/>
      <c r="J24" s="32"/>
    </row>
    <row r="25" spans="1:55" ht="12.75" customHeight="1" thickBot="1" x14ac:dyDescent="0.25">
      <c r="A25" s="172" t="s">
        <v>57</v>
      </c>
      <c r="B25" s="148"/>
      <c r="C25" s="148"/>
      <c r="D25" s="148">
        <v>21</v>
      </c>
      <c r="E25" s="169" t="s">
        <v>56</v>
      </c>
      <c r="F25" s="147"/>
      <c r="G25" s="147"/>
      <c r="H25" s="174">
        <f>H24*(D25/100)</f>
        <v>0</v>
      </c>
      <c r="I25" s="32"/>
      <c r="J25" s="32"/>
    </row>
    <row r="26" spans="1:55" ht="12.75" customHeight="1" thickBot="1" x14ac:dyDescent="0.25">
      <c r="A26" s="179" t="s">
        <v>111</v>
      </c>
      <c r="B26" s="180"/>
      <c r="C26" s="180"/>
      <c r="D26" s="180"/>
      <c r="E26" s="180"/>
      <c r="F26" s="181"/>
      <c r="G26" s="182"/>
      <c r="H26" s="18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4" t="s">
        <v>854</v>
      </c>
      <c r="B28" s="145"/>
      <c r="C28" s="145"/>
      <c r="D28" s="206" t="s">
        <v>51</v>
      </c>
      <c r="E28" s="537" t="s">
        <v>52</v>
      </c>
      <c r="F28" s="537"/>
      <c r="G28" s="537"/>
      <c r="H28" s="537"/>
      <c r="I28" s="32"/>
      <c r="J28" s="32"/>
      <c r="BC28" s="261" t="str">
        <f>E28</f>
        <v>Technologická část elektro</v>
      </c>
    </row>
    <row r="29" spans="1:55" ht="12.75" customHeight="1" x14ac:dyDescent="0.2">
      <c r="A29" s="154" t="s">
        <v>855</v>
      </c>
      <c r="B29" s="155"/>
      <c r="C29" s="156"/>
      <c r="D29" s="156"/>
      <c r="E29" s="156"/>
      <c r="F29" s="156"/>
      <c r="G29" s="157"/>
      <c r="H29" s="158" t="s">
        <v>108</v>
      </c>
      <c r="I29" s="32"/>
      <c r="J29" s="32"/>
    </row>
    <row r="30" spans="1:55" ht="12.75" customHeight="1" x14ac:dyDescent="0.2">
      <c r="A30" s="152" t="s">
        <v>91</v>
      </c>
      <c r="B30" s="150" t="s">
        <v>92</v>
      </c>
      <c r="C30" s="149"/>
      <c r="D30" s="149"/>
      <c r="E30" s="149"/>
      <c r="F30" s="149"/>
      <c r="G30" s="151"/>
      <c r="H30" s="262">
        <f>H18</f>
        <v>0</v>
      </c>
      <c r="I30" s="32"/>
      <c r="J30" s="32"/>
    </row>
    <row r="31" spans="1:55" ht="12.75" customHeight="1" thickBot="1" x14ac:dyDescent="0.25">
      <c r="A31" s="159"/>
      <c r="B31" s="160" t="s">
        <v>856</v>
      </c>
      <c r="C31" s="161"/>
      <c r="D31" s="162" t="str">
        <f>D28</f>
        <v>PS03</v>
      </c>
      <c r="E31" s="161"/>
      <c r="F31" s="161"/>
      <c r="G31" s="163"/>
      <c r="H31" s="263">
        <f>SUM(H30:H30)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8BF" sheet="1" objects="1" scenarios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Layout" zoomScaleNormal="130" workbookViewId="0">
      <selection activeCell="H24" sqref="H24"/>
    </sheetView>
  </sheetViews>
  <sheetFormatPr defaultRowHeight="12.75" customHeight="1" x14ac:dyDescent="0.2"/>
  <cols>
    <col min="1" max="1" width="9.42578125" style="359" customWidth="1"/>
    <col min="2" max="7" width="9.42578125" style="350" customWidth="1"/>
    <col min="8" max="8" width="20.85546875" style="350" customWidth="1"/>
    <col min="9" max="255" width="9.140625" style="350" customWidth="1"/>
    <col min="256" max="16384" width="9.140625" style="350"/>
  </cols>
  <sheetData>
    <row r="1" spans="1:8" ht="12.75" customHeight="1" x14ac:dyDescent="0.2">
      <c r="A1" s="578" t="s">
        <v>1133</v>
      </c>
      <c r="B1" s="579"/>
      <c r="C1" s="579"/>
      <c r="D1" s="579"/>
      <c r="E1" s="579"/>
      <c r="F1" s="579"/>
      <c r="G1" s="579"/>
      <c r="H1" s="580"/>
    </row>
    <row r="2" spans="1:8" ht="6.75" customHeight="1" x14ac:dyDescent="0.2">
      <c r="A2" s="581"/>
      <c r="B2" s="582"/>
      <c r="C2" s="582"/>
      <c r="D2" s="582"/>
      <c r="E2" s="582"/>
      <c r="F2" s="582"/>
      <c r="G2" s="582"/>
      <c r="H2" s="583"/>
    </row>
    <row r="3" spans="1:8" s="351" customFormat="1" ht="39.75" customHeight="1" x14ac:dyDescent="0.2">
      <c r="A3" s="584" t="s">
        <v>1132</v>
      </c>
      <c r="B3" s="585"/>
      <c r="C3" s="585"/>
      <c r="D3" s="585"/>
      <c r="E3" s="585"/>
      <c r="F3" s="585"/>
      <c r="G3" s="585"/>
      <c r="H3" s="586"/>
    </row>
    <row r="4" spans="1:8" ht="6.75" customHeight="1" x14ac:dyDescent="0.2">
      <c r="A4" s="587"/>
      <c r="B4" s="588"/>
      <c r="C4" s="588"/>
      <c r="D4" s="588"/>
      <c r="E4" s="588"/>
      <c r="F4" s="588"/>
      <c r="G4" s="588"/>
      <c r="H4" s="589"/>
    </row>
    <row r="5" spans="1:8" ht="12.75" customHeight="1" x14ac:dyDescent="0.2">
      <c r="A5" s="574" t="s">
        <v>1131</v>
      </c>
      <c r="B5" s="575"/>
      <c r="C5" s="576" t="s">
        <v>1130</v>
      </c>
      <c r="D5" s="576"/>
      <c r="E5" s="576"/>
      <c r="F5" s="576"/>
      <c r="G5" s="576"/>
      <c r="H5" s="577"/>
    </row>
    <row r="6" spans="1:8" ht="12.75" customHeight="1" x14ac:dyDescent="0.2">
      <c r="A6" s="574" t="s">
        <v>1129</v>
      </c>
      <c r="B6" s="575"/>
      <c r="C6" s="575" t="s">
        <v>1128</v>
      </c>
      <c r="D6" s="575"/>
      <c r="E6" s="575"/>
      <c r="F6" s="575"/>
      <c r="G6" s="575"/>
      <c r="H6" s="593"/>
    </row>
    <row r="7" spans="1:8" ht="12.75" customHeight="1" x14ac:dyDescent="0.2">
      <c r="A7" s="574" t="s">
        <v>1127</v>
      </c>
      <c r="B7" s="575"/>
      <c r="C7" s="576" t="s">
        <v>1126</v>
      </c>
      <c r="D7" s="576"/>
      <c r="E7" s="576"/>
      <c r="F7" s="576"/>
      <c r="G7" s="576"/>
      <c r="H7" s="577"/>
    </row>
    <row r="8" spans="1:8" ht="12.75" customHeight="1" x14ac:dyDescent="0.2">
      <c r="A8" s="574" t="s">
        <v>1125</v>
      </c>
      <c r="B8" s="575"/>
      <c r="C8" s="594">
        <v>41752</v>
      </c>
      <c r="D8" s="594"/>
      <c r="E8" s="594"/>
      <c r="F8" s="594"/>
      <c r="G8" s="594"/>
      <c r="H8" s="595"/>
    </row>
    <row r="9" spans="1:8" ht="6.75" customHeight="1" x14ac:dyDescent="0.2">
      <c r="A9" s="596"/>
      <c r="B9" s="597"/>
      <c r="C9" s="597"/>
      <c r="D9" s="597"/>
      <c r="E9" s="597"/>
      <c r="F9" s="597"/>
      <c r="G9" s="597"/>
      <c r="H9" s="598"/>
    </row>
    <row r="10" spans="1:8" ht="13.5" customHeight="1" x14ac:dyDescent="0.2">
      <c r="A10" s="599"/>
      <c r="B10" s="599"/>
      <c r="C10" s="599"/>
      <c r="D10" s="599"/>
      <c r="E10" s="599"/>
      <c r="F10" s="599"/>
      <c r="G10" s="599"/>
      <c r="H10" s="600"/>
    </row>
    <row r="11" spans="1:8" s="352" customFormat="1" ht="21.95" customHeight="1" x14ac:dyDescent="0.2">
      <c r="A11" s="601" t="s">
        <v>1124</v>
      </c>
      <c r="B11" s="602"/>
      <c r="C11" s="602"/>
      <c r="D11" s="602"/>
      <c r="E11" s="602"/>
      <c r="F11" s="602"/>
      <c r="G11" s="602"/>
      <c r="H11" s="603"/>
    </row>
    <row r="12" spans="1:8" s="351" customFormat="1" ht="21.95" customHeight="1" x14ac:dyDescent="0.2">
      <c r="A12" s="604" t="s">
        <v>1123</v>
      </c>
      <c r="B12" s="605"/>
      <c r="C12" s="605"/>
      <c r="D12" s="605"/>
      <c r="E12" s="605"/>
      <c r="F12" s="605"/>
      <c r="G12" s="606"/>
      <c r="H12" s="349">
        <f>H14+H21</f>
        <v>0</v>
      </c>
    </row>
    <row r="13" spans="1:8" ht="16.350000000000001" customHeight="1" x14ac:dyDescent="0.2">
      <c r="A13" s="607" t="s">
        <v>1122</v>
      </c>
      <c r="B13" s="607"/>
      <c r="C13" s="607"/>
      <c r="D13" s="607"/>
      <c r="E13" s="607"/>
      <c r="F13" s="607"/>
      <c r="G13" s="607"/>
      <c r="H13" s="348" t="s">
        <v>1121</v>
      </c>
    </row>
    <row r="14" spans="1:8" ht="11.25" customHeight="1" x14ac:dyDescent="0.2">
      <c r="A14" s="353" t="s">
        <v>1120</v>
      </c>
      <c r="B14" s="590" t="str">
        <f>[2]Dodávky!A1</f>
        <v>Dodávky</v>
      </c>
      <c r="C14" s="591"/>
      <c r="D14" s="591"/>
      <c r="E14" s="591"/>
      <c r="F14" s="591"/>
      <c r="G14" s="592"/>
      <c r="H14" s="347">
        <f>SUM(H15:H19)</f>
        <v>0</v>
      </c>
    </row>
    <row r="15" spans="1:8" ht="11.25" customHeight="1" x14ac:dyDescent="0.2">
      <c r="A15" s="354" t="str">
        <f>[2]Dodávky!A4</f>
        <v>1</v>
      </c>
      <c r="B15" s="609" t="str">
        <f>[2]Dodávky!B4</f>
        <v>Dodávka rozvaděče RM-2</v>
      </c>
      <c r="C15" s="609"/>
      <c r="D15" s="609"/>
      <c r="E15" s="609"/>
      <c r="F15" s="609"/>
      <c r="G15" s="609"/>
      <c r="H15" s="346">
        <f>Dodávky!H4</f>
        <v>0</v>
      </c>
    </row>
    <row r="16" spans="1:8" ht="11.25" customHeight="1" x14ac:dyDescent="0.2">
      <c r="A16" s="354" t="str">
        <f>[2]Dodávky!A22</f>
        <v>2</v>
      </c>
      <c r="B16" s="609" t="str">
        <f>[2]Dodávky!B22</f>
        <v>Dodávka rozvaděče DT1</v>
      </c>
      <c r="C16" s="609"/>
      <c r="D16" s="609"/>
      <c r="E16" s="609"/>
      <c r="F16" s="609"/>
      <c r="G16" s="609"/>
      <c r="H16" s="346">
        <f>Dodávky!H22</f>
        <v>0</v>
      </c>
    </row>
    <row r="17" spans="1:8" ht="11.25" customHeight="1" x14ac:dyDescent="0.2">
      <c r="A17" s="354" t="str">
        <f>[2]Dodávky!A38</f>
        <v>3</v>
      </c>
      <c r="B17" s="609" t="str">
        <f>[2]Dodávky!B38</f>
        <v>Doplnění rozvaděče RH1</v>
      </c>
      <c r="C17" s="609"/>
      <c r="D17" s="609"/>
      <c r="E17" s="609"/>
      <c r="F17" s="609"/>
      <c r="G17" s="609"/>
      <c r="H17" s="346">
        <f>Dodávky!H38</f>
        <v>0</v>
      </c>
    </row>
    <row r="18" spans="1:8" ht="11.25" customHeight="1" x14ac:dyDescent="0.2">
      <c r="A18" s="354" t="str">
        <f>[2]Dodávky!A48</f>
        <v>4</v>
      </c>
      <c r="B18" s="609" t="str">
        <f>[2]Dodávky!B48</f>
        <v>Kabely, kabelové trasy a elektromontážní materiál</v>
      </c>
      <c r="C18" s="609"/>
      <c r="D18" s="609"/>
      <c r="E18" s="609"/>
      <c r="F18" s="609"/>
      <c r="G18" s="609"/>
      <c r="H18" s="346">
        <f>Dodávky!H48</f>
        <v>0</v>
      </c>
    </row>
    <row r="19" spans="1:8" ht="11.25" customHeight="1" x14ac:dyDescent="0.2">
      <c r="A19" s="354" t="str">
        <f>[2]Dodávky!A66</f>
        <v>5</v>
      </c>
      <c r="B19" s="609" t="str">
        <f>[2]Dodávky!B66</f>
        <v>Dodávka polní instrumentace M+R</v>
      </c>
      <c r="C19" s="609"/>
      <c r="D19" s="609"/>
      <c r="E19" s="609"/>
      <c r="F19" s="609"/>
      <c r="G19" s="609"/>
      <c r="H19" s="346">
        <f>Dodávky!H66</f>
        <v>0</v>
      </c>
    </row>
    <row r="20" spans="1:8" ht="11.25" customHeight="1" x14ac:dyDescent="0.2">
      <c r="A20" s="355"/>
      <c r="B20" s="609"/>
      <c r="C20" s="609"/>
      <c r="D20" s="609"/>
      <c r="E20" s="609"/>
      <c r="F20" s="609"/>
      <c r="G20" s="609"/>
      <c r="H20" s="345"/>
    </row>
    <row r="21" spans="1:8" ht="11.25" customHeight="1" x14ac:dyDescent="0.2">
      <c r="A21" s="353" t="s">
        <v>1120</v>
      </c>
      <c r="B21" s="608" t="str">
        <f>'[2]Elektromontáže a služby'!A1</f>
        <v>Elektromontáže a služby</v>
      </c>
      <c r="C21" s="608"/>
      <c r="D21" s="608"/>
      <c r="E21" s="608"/>
      <c r="F21" s="608"/>
      <c r="G21" s="608"/>
      <c r="H21" s="347">
        <f>SUM(H22:H23)</f>
        <v>0</v>
      </c>
    </row>
    <row r="22" spans="1:8" ht="11.25" customHeight="1" x14ac:dyDescent="0.2">
      <c r="A22" s="355" t="str">
        <f>'[2]Elektromontáže a služby'!A4</f>
        <v>6</v>
      </c>
      <c r="B22" s="609" t="str">
        <f>'[2]Elektromontáže a služby'!B4:F4</f>
        <v>Elektromontáže</v>
      </c>
      <c r="C22" s="609"/>
      <c r="D22" s="609"/>
      <c r="E22" s="609"/>
      <c r="F22" s="609"/>
      <c r="G22" s="609"/>
      <c r="H22" s="346">
        <f>'Elektromontáže a služby'!G4</f>
        <v>0</v>
      </c>
    </row>
    <row r="23" spans="1:8" ht="11.25" customHeight="1" x14ac:dyDescent="0.2">
      <c r="A23" s="355" t="str">
        <f>'[2]Elektromontáže a služby'!A9</f>
        <v>7</v>
      </c>
      <c r="B23" s="609" t="str">
        <f>'[2]Elektromontáže a služby'!B9</f>
        <v>Služby</v>
      </c>
      <c r="C23" s="609"/>
      <c r="D23" s="609"/>
      <c r="E23" s="609"/>
      <c r="F23" s="609"/>
      <c r="G23" s="609"/>
      <c r="H23" s="346">
        <f>'Elektromontáže a služby'!G9</f>
        <v>0</v>
      </c>
    </row>
    <row r="24" spans="1:8" ht="11.25" customHeight="1" x14ac:dyDescent="0.2">
      <c r="A24" s="355"/>
      <c r="B24" s="609"/>
      <c r="C24" s="609"/>
      <c r="D24" s="609"/>
      <c r="E24" s="609"/>
      <c r="F24" s="609"/>
      <c r="G24" s="609"/>
      <c r="H24" s="345"/>
    </row>
    <row r="25" spans="1:8" ht="12.75" customHeight="1" x14ac:dyDescent="0.2">
      <c r="A25" s="356"/>
      <c r="B25" s="357"/>
      <c r="C25" s="357"/>
      <c r="D25" s="357"/>
      <c r="E25" s="357"/>
      <c r="F25" s="357"/>
      <c r="G25" s="357"/>
      <c r="H25" s="357"/>
    </row>
    <row r="26" spans="1:8" ht="12.75" customHeight="1" x14ac:dyDescent="0.2">
      <c r="A26" s="356"/>
      <c r="B26" s="357"/>
      <c r="C26" s="357"/>
      <c r="D26" s="357"/>
      <c r="E26" s="357"/>
      <c r="F26" s="357"/>
      <c r="G26" s="357"/>
      <c r="H26" s="357"/>
    </row>
    <row r="27" spans="1:8" ht="12.75" customHeight="1" x14ac:dyDescent="0.2">
      <c r="A27" s="356"/>
      <c r="B27" s="358"/>
      <c r="C27" s="357"/>
      <c r="D27" s="357"/>
      <c r="E27" s="357"/>
      <c r="F27" s="357"/>
      <c r="G27" s="357"/>
      <c r="H27" s="357"/>
    </row>
    <row r="28" spans="1:8" ht="12.75" customHeight="1" x14ac:dyDescent="0.2">
      <c r="A28" s="356"/>
      <c r="B28" s="357"/>
      <c r="C28" s="357"/>
    </row>
    <row r="29" spans="1:8" ht="12.75" customHeight="1" x14ac:dyDescent="0.2">
      <c r="A29" s="356"/>
      <c r="B29" s="357"/>
      <c r="C29" s="357"/>
    </row>
    <row r="30" spans="1:8" ht="12.75" customHeight="1" x14ac:dyDescent="0.2">
      <c r="A30" s="356"/>
      <c r="B30" s="357"/>
      <c r="C30" s="357"/>
    </row>
    <row r="31" spans="1:8" ht="12.75" customHeight="1" x14ac:dyDescent="0.2">
      <c r="A31" s="356"/>
      <c r="B31" s="357"/>
      <c r="C31" s="357"/>
    </row>
    <row r="32" spans="1:8" ht="12.75" customHeight="1" x14ac:dyDescent="0.2">
      <c r="A32" s="356"/>
      <c r="B32" s="357"/>
      <c r="C32" s="357"/>
    </row>
    <row r="33" spans="1:8" ht="12.75" customHeight="1" x14ac:dyDescent="0.2">
      <c r="A33" s="356"/>
      <c r="B33" s="357"/>
      <c r="C33" s="357"/>
    </row>
    <row r="34" spans="1:8" ht="12.75" customHeight="1" x14ac:dyDescent="0.2">
      <c r="A34" s="356"/>
      <c r="B34" s="357"/>
      <c r="C34" s="357"/>
      <c r="D34" s="357"/>
      <c r="E34" s="357"/>
      <c r="F34" s="357"/>
      <c r="G34" s="357"/>
      <c r="H34" s="357"/>
    </row>
    <row r="35" spans="1:8" ht="12.75" customHeight="1" x14ac:dyDescent="0.2">
      <c r="A35" s="356"/>
      <c r="B35" s="357"/>
      <c r="C35" s="357"/>
      <c r="D35" s="357"/>
      <c r="E35" s="357"/>
      <c r="F35" s="357"/>
      <c r="G35" s="357"/>
      <c r="H35" s="357"/>
    </row>
    <row r="36" spans="1:8" ht="12.75" customHeight="1" x14ac:dyDescent="0.2">
      <c r="A36" s="356"/>
      <c r="B36" s="357"/>
      <c r="C36" s="357"/>
      <c r="D36" s="357"/>
      <c r="E36" s="357"/>
      <c r="F36" s="357"/>
      <c r="G36" s="357"/>
      <c r="H36" s="357"/>
    </row>
    <row r="37" spans="1:8" ht="12.75" customHeight="1" x14ac:dyDescent="0.2">
      <c r="A37" s="356"/>
      <c r="B37" s="357"/>
      <c r="C37" s="357"/>
      <c r="D37" s="357"/>
      <c r="E37" s="357"/>
      <c r="F37" s="357"/>
      <c r="G37" s="357"/>
      <c r="H37" s="357"/>
    </row>
    <row r="38" spans="1:8" ht="12.75" customHeight="1" x14ac:dyDescent="0.2">
      <c r="A38" s="356"/>
      <c r="B38" s="357"/>
      <c r="C38" s="357"/>
      <c r="D38" s="357"/>
      <c r="E38" s="357"/>
      <c r="F38" s="357"/>
      <c r="G38" s="357"/>
      <c r="H38" s="357"/>
    </row>
    <row r="39" spans="1:8" ht="12.75" customHeight="1" x14ac:dyDescent="0.2">
      <c r="A39" s="356"/>
      <c r="B39" s="357"/>
      <c r="C39" s="357"/>
      <c r="D39" s="357"/>
      <c r="E39" s="357"/>
      <c r="F39" s="357"/>
      <c r="G39" s="357"/>
      <c r="H39" s="357"/>
    </row>
    <row r="40" spans="1:8" ht="12.75" customHeight="1" x14ac:dyDescent="0.2">
      <c r="A40" s="356"/>
      <c r="B40" s="357"/>
      <c r="C40" s="357"/>
      <c r="D40" s="357"/>
      <c r="E40" s="357"/>
      <c r="F40" s="357"/>
      <c r="G40" s="357"/>
      <c r="H40" s="357"/>
    </row>
    <row r="41" spans="1:8" ht="12.75" customHeight="1" x14ac:dyDescent="0.2">
      <c r="A41" s="356"/>
      <c r="B41" s="357"/>
      <c r="C41" s="357"/>
      <c r="D41" s="357"/>
      <c r="E41" s="357"/>
      <c r="F41" s="357"/>
      <c r="G41" s="357"/>
      <c r="H41" s="357"/>
    </row>
    <row r="42" spans="1:8" ht="12.75" customHeight="1" x14ac:dyDescent="0.2">
      <c r="A42" s="356"/>
      <c r="B42" s="357"/>
      <c r="C42" s="357"/>
      <c r="D42" s="357"/>
      <c r="E42" s="357"/>
      <c r="F42" s="357"/>
      <c r="G42" s="357"/>
      <c r="H42" s="357"/>
    </row>
    <row r="43" spans="1:8" ht="12.75" customHeight="1" x14ac:dyDescent="0.2">
      <c r="A43" s="356"/>
      <c r="B43" s="357"/>
      <c r="C43" s="357"/>
      <c r="D43" s="357"/>
      <c r="E43" s="357"/>
      <c r="F43" s="357"/>
      <c r="G43" s="357"/>
      <c r="H43" s="357"/>
    </row>
    <row r="44" spans="1:8" ht="12.75" customHeight="1" x14ac:dyDescent="0.2">
      <c r="A44" s="356"/>
      <c r="B44" s="357"/>
      <c r="C44" s="357"/>
      <c r="D44" s="357"/>
      <c r="E44" s="357"/>
      <c r="F44" s="357"/>
      <c r="G44" s="357"/>
      <c r="H44" s="357"/>
    </row>
    <row r="45" spans="1:8" ht="12.75" customHeight="1" x14ac:dyDescent="0.2">
      <c r="A45" s="356"/>
      <c r="B45" s="357"/>
      <c r="C45" s="357"/>
      <c r="D45" s="357"/>
      <c r="E45" s="357"/>
      <c r="F45" s="357"/>
      <c r="G45" s="357"/>
      <c r="H45" s="357"/>
    </row>
    <row r="46" spans="1:8" ht="12.75" customHeight="1" x14ac:dyDescent="0.2">
      <c r="A46" s="356"/>
      <c r="B46" s="357"/>
      <c r="C46" s="357"/>
      <c r="D46" s="357"/>
      <c r="E46" s="357"/>
      <c r="F46" s="357"/>
      <c r="G46" s="357"/>
      <c r="H46" s="357"/>
    </row>
    <row r="47" spans="1:8" ht="12.75" customHeight="1" x14ac:dyDescent="0.2">
      <c r="A47" s="356"/>
      <c r="B47" s="357"/>
      <c r="C47" s="357"/>
      <c r="D47" s="357"/>
      <c r="E47" s="357"/>
      <c r="F47" s="357"/>
      <c r="G47" s="357"/>
      <c r="H47" s="357"/>
    </row>
    <row r="48" spans="1:8" ht="12.75" customHeight="1" x14ac:dyDescent="0.2">
      <c r="A48" s="356"/>
      <c r="B48" s="357"/>
      <c r="C48" s="357"/>
      <c r="D48" s="357"/>
      <c r="E48" s="357"/>
      <c r="F48" s="357"/>
      <c r="G48" s="357"/>
      <c r="H48" s="357"/>
    </row>
    <row r="49" spans="1:8" ht="12.75" customHeight="1" x14ac:dyDescent="0.2">
      <c r="A49" s="356"/>
      <c r="B49" s="357"/>
      <c r="C49" s="357"/>
      <c r="D49" s="357"/>
      <c r="E49" s="357"/>
      <c r="F49" s="357"/>
      <c r="G49" s="357"/>
      <c r="H49" s="357"/>
    </row>
    <row r="50" spans="1:8" ht="12.75" customHeight="1" x14ac:dyDescent="0.2">
      <c r="A50" s="356"/>
      <c r="B50" s="357"/>
      <c r="C50" s="357"/>
      <c r="D50" s="357"/>
      <c r="E50" s="357"/>
      <c r="F50" s="357"/>
      <c r="G50" s="357"/>
      <c r="H50" s="357"/>
    </row>
    <row r="51" spans="1:8" ht="12.75" customHeight="1" x14ac:dyDescent="0.2">
      <c r="A51" s="356"/>
      <c r="B51" s="357"/>
      <c r="C51" s="357"/>
      <c r="D51" s="357"/>
      <c r="E51" s="357"/>
      <c r="F51" s="357"/>
      <c r="G51" s="357"/>
      <c r="H51" s="357"/>
    </row>
    <row r="52" spans="1:8" ht="12.75" customHeight="1" x14ac:dyDescent="0.2">
      <c r="A52" s="356"/>
      <c r="B52" s="357"/>
      <c r="C52" s="357"/>
      <c r="D52" s="357"/>
      <c r="E52" s="357"/>
      <c r="F52" s="357"/>
      <c r="G52" s="357"/>
      <c r="H52" s="357"/>
    </row>
    <row r="53" spans="1:8" ht="12.75" customHeight="1" x14ac:dyDescent="0.2">
      <c r="A53" s="356"/>
      <c r="B53" s="357"/>
      <c r="C53" s="357"/>
      <c r="D53" s="357"/>
      <c r="E53" s="357"/>
      <c r="F53" s="357"/>
      <c r="G53" s="357"/>
      <c r="H53" s="357"/>
    </row>
    <row r="54" spans="1:8" ht="12.75" customHeight="1" x14ac:dyDescent="0.2">
      <c r="A54" s="356"/>
      <c r="B54" s="357"/>
      <c r="C54" s="357"/>
      <c r="D54" s="357"/>
      <c r="E54" s="357"/>
      <c r="F54" s="357"/>
      <c r="G54" s="357"/>
      <c r="H54" s="357"/>
    </row>
    <row r="55" spans="1:8" ht="12.75" customHeight="1" x14ac:dyDescent="0.2">
      <c r="A55" s="356"/>
      <c r="B55" s="357"/>
      <c r="C55" s="357"/>
      <c r="D55" s="357"/>
      <c r="E55" s="357"/>
      <c r="F55" s="357"/>
      <c r="G55" s="357"/>
      <c r="H55" s="357"/>
    </row>
    <row r="56" spans="1:8" ht="12.75" customHeight="1" x14ac:dyDescent="0.2">
      <c r="A56" s="356"/>
      <c r="B56" s="357"/>
      <c r="C56" s="357"/>
      <c r="D56" s="357"/>
      <c r="E56" s="357"/>
      <c r="F56" s="357"/>
      <c r="G56" s="357"/>
      <c r="H56" s="357"/>
    </row>
    <row r="57" spans="1:8" ht="12.75" customHeight="1" x14ac:dyDescent="0.2">
      <c r="A57" s="356"/>
      <c r="B57" s="357"/>
      <c r="C57" s="357"/>
      <c r="D57" s="357"/>
      <c r="E57" s="357"/>
      <c r="F57" s="357"/>
      <c r="G57" s="357"/>
      <c r="H57" s="357"/>
    </row>
    <row r="58" spans="1:8" ht="12.75" customHeight="1" x14ac:dyDescent="0.2">
      <c r="A58" s="356"/>
      <c r="B58" s="357"/>
      <c r="C58" s="357"/>
      <c r="D58" s="357"/>
      <c r="E58" s="357"/>
      <c r="F58" s="357"/>
      <c r="G58" s="357"/>
      <c r="H58" s="357"/>
    </row>
  </sheetData>
  <sheetProtection password="D8BF" sheet="1" objects="1" scenarios="1" insertRows="0" selectLockedCells="1"/>
  <mergeCells count="29">
    <mergeCell ref="B21:G21"/>
    <mergeCell ref="B22:G22"/>
    <mergeCell ref="B23:G23"/>
    <mergeCell ref="B24:G24"/>
    <mergeCell ref="B15:G15"/>
    <mergeCell ref="B16:G16"/>
    <mergeCell ref="B17:G17"/>
    <mergeCell ref="B18:G18"/>
    <mergeCell ref="B19:G19"/>
    <mergeCell ref="B20:G20"/>
    <mergeCell ref="B14:G14"/>
    <mergeCell ref="A6:B6"/>
    <mergeCell ref="C6:H6"/>
    <mergeCell ref="A7:B7"/>
    <mergeCell ref="C7:H7"/>
    <mergeCell ref="A8:B8"/>
    <mergeCell ref="C8:H8"/>
    <mergeCell ref="A9:H9"/>
    <mergeCell ref="A10:H10"/>
    <mergeCell ref="A11:H11"/>
    <mergeCell ref="A12:G12"/>
    <mergeCell ref="A13:G13"/>
    <mergeCell ref="A5:B5"/>
    <mergeCell ref="C5:H5"/>
    <mergeCell ref="A1:B1"/>
    <mergeCell ref="C1:H1"/>
    <mergeCell ref="A2:H2"/>
    <mergeCell ref="A3:H3"/>
    <mergeCell ref="A4:H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&amp;L&amp;"Arial,Kurzíva"&amp;8ISATS Ing. Prašnička s.r.o.&amp;R&amp;"Arial,Kurzíva"&amp;8Přívodní a výtlačný řad mezi VDJ Kostelním Vydří a Dačicemi
D.2.2 Technologická část elektro</oddHeader>
    <oddFooter xml:space="preserve">&amp;L&amp;"Arial,Kurzíva"&amp;8Technická specifikace - &amp;A
&amp;5ISATS - K 0624/2013&amp;R&amp;"Arial,Kurzíva"&amp;8Strana &amp;P z &amp;N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999"/>
  <sheetViews>
    <sheetView view="pageLayout" zoomScaleNormal="130" workbookViewId="0">
      <selection activeCell="G67" sqref="G67:G75"/>
    </sheetView>
  </sheetViews>
  <sheetFormatPr defaultRowHeight="11.25" x14ac:dyDescent="0.2"/>
  <cols>
    <col min="1" max="1" width="7.42578125" style="448" customWidth="1"/>
    <col min="2" max="2" width="52.7109375" style="449" customWidth="1"/>
    <col min="3" max="3" width="13.85546875" style="448" customWidth="1"/>
    <col min="4" max="4" width="17.140625" style="448" customWidth="1"/>
    <col min="5" max="5" width="4.85546875" style="450" customWidth="1"/>
    <col min="6" max="6" width="8.28515625" style="451" customWidth="1"/>
    <col min="7" max="7" width="12.42578125" style="452" customWidth="1"/>
    <col min="8" max="8" width="14" style="453" customWidth="1"/>
    <col min="9" max="16384" width="9.140625" style="352"/>
  </cols>
  <sheetData>
    <row r="1" spans="1:8" s="360" customFormat="1" ht="21.95" customHeight="1" x14ac:dyDescent="0.2">
      <c r="A1" s="611" t="s">
        <v>1134</v>
      </c>
      <c r="B1" s="611"/>
      <c r="C1" s="611"/>
      <c r="D1" s="611"/>
      <c r="E1" s="611"/>
      <c r="F1" s="611"/>
      <c r="G1" s="611"/>
      <c r="H1" s="611"/>
    </row>
    <row r="2" spans="1:8" s="362" customFormat="1" ht="21.95" customHeight="1" x14ac:dyDescent="0.2">
      <c r="A2" s="612" t="s">
        <v>1123</v>
      </c>
      <c r="B2" s="613"/>
      <c r="C2" s="613"/>
      <c r="D2" s="613"/>
      <c r="E2" s="613"/>
      <c r="F2" s="613"/>
      <c r="G2" s="614"/>
      <c r="H2" s="361">
        <f>ROUND(H4+H22+H38+H48+H66,0)</f>
        <v>0</v>
      </c>
    </row>
    <row r="3" spans="1:8" ht="16.350000000000001" customHeight="1" x14ac:dyDescent="0.2">
      <c r="A3" s="363" t="s">
        <v>1120</v>
      </c>
      <c r="B3" s="363" t="s">
        <v>1122</v>
      </c>
      <c r="C3" s="363" t="s">
        <v>998</v>
      </c>
      <c r="D3" s="363" t="s">
        <v>999</v>
      </c>
      <c r="E3" s="364" t="s">
        <v>1135</v>
      </c>
      <c r="F3" s="365" t="s">
        <v>1136</v>
      </c>
      <c r="G3" s="366" t="s">
        <v>1137</v>
      </c>
      <c r="H3" s="366" t="s">
        <v>1121</v>
      </c>
    </row>
    <row r="4" spans="1:8" ht="11.25" customHeight="1" x14ac:dyDescent="0.2">
      <c r="A4" s="367" t="s">
        <v>63</v>
      </c>
      <c r="B4" s="610" t="s">
        <v>1138</v>
      </c>
      <c r="C4" s="610"/>
      <c r="D4" s="610"/>
      <c r="E4" s="610"/>
      <c r="F4" s="610"/>
      <c r="G4" s="610"/>
      <c r="H4" s="368">
        <f>SUM(H5:H21)</f>
        <v>0</v>
      </c>
    </row>
    <row r="5" spans="1:8" x14ac:dyDescent="0.2">
      <c r="A5" s="369" t="s">
        <v>1139</v>
      </c>
      <c r="B5" s="370" t="s">
        <v>1140</v>
      </c>
      <c r="C5" s="371"/>
      <c r="D5" s="371"/>
      <c r="E5" s="372" t="s">
        <v>1006</v>
      </c>
      <c r="F5" s="373">
        <v>1</v>
      </c>
      <c r="G5" s="491"/>
      <c r="H5" s="375">
        <f t="shared" ref="H5:H20" si="0">F5*G5</f>
        <v>0</v>
      </c>
    </row>
    <row r="6" spans="1:8" x14ac:dyDescent="0.2">
      <c r="A6" s="369" t="s">
        <v>1141</v>
      </c>
      <c r="B6" s="370" t="s">
        <v>1142</v>
      </c>
      <c r="C6" s="371"/>
      <c r="D6" s="371"/>
      <c r="E6" s="372" t="s">
        <v>1006</v>
      </c>
      <c r="F6" s="373">
        <v>1</v>
      </c>
      <c r="G6" s="491"/>
      <c r="H6" s="375">
        <f t="shared" si="0"/>
        <v>0</v>
      </c>
    </row>
    <row r="7" spans="1:8" ht="22.5" x14ac:dyDescent="0.2">
      <c r="A7" s="369" t="s">
        <v>1143</v>
      </c>
      <c r="B7" s="370" t="s">
        <v>1144</v>
      </c>
      <c r="C7" s="371"/>
      <c r="D7" s="371"/>
      <c r="E7" s="376" t="s">
        <v>1006</v>
      </c>
      <c r="F7" s="377">
        <v>1</v>
      </c>
      <c r="G7" s="491"/>
      <c r="H7" s="378">
        <f t="shared" si="0"/>
        <v>0</v>
      </c>
    </row>
    <row r="8" spans="1:8" ht="22.5" x14ac:dyDescent="0.2">
      <c r="A8" s="369" t="s">
        <v>1145</v>
      </c>
      <c r="B8" s="370" t="s">
        <v>1146</v>
      </c>
      <c r="C8" s="371"/>
      <c r="D8" s="371"/>
      <c r="E8" s="372" t="s">
        <v>1006</v>
      </c>
      <c r="F8" s="373">
        <v>3</v>
      </c>
      <c r="G8" s="491"/>
      <c r="H8" s="375">
        <f t="shared" si="0"/>
        <v>0</v>
      </c>
    </row>
    <row r="9" spans="1:8" x14ac:dyDescent="0.2">
      <c r="A9" s="369" t="s">
        <v>1147</v>
      </c>
      <c r="B9" s="379" t="s">
        <v>1148</v>
      </c>
      <c r="C9" s="380"/>
      <c r="D9" s="381"/>
      <c r="E9" s="382" t="s">
        <v>1006</v>
      </c>
      <c r="F9" s="383">
        <v>1</v>
      </c>
      <c r="G9" s="491"/>
      <c r="H9" s="375">
        <f t="shared" si="0"/>
        <v>0</v>
      </c>
    </row>
    <row r="10" spans="1:8" x14ac:dyDescent="0.2">
      <c r="A10" s="369" t="s">
        <v>1149</v>
      </c>
      <c r="B10" s="370" t="s">
        <v>1150</v>
      </c>
      <c r="C10" s="371"/>
      <c r="D10" s="371"/>
      <c r="E10" s="372" t="s">
        <v>1006</v>
      </c>
      <c r="F10" s="373">
        <v>1</v>
      </c>
      <c r="G10" s="491"/>
      <c r="H10" s="375">
        <f t="shared" si="0"/>
        <v>0</v>
      </c>
    </row>
    <row r="11" spans="1:8" x14ac:dyDescent="0.2">
      <c r="A11" s="369" t="s">
        <v>1151</v>
      </c>
      <c r="B11" s="370" t="s">
        <v>1152</v>
      </c>
      <c r="C11" s="371"/>
      <c r="D11" s="371"/>
      <c r="E11" s="372" t="s">
        <v>1006</v>
      </c>
      <c r="F11" s="373">
        <v>1</v>
      </c>
      <c r="G11" s="491"/>
      <c r="H11" s="375">
        <f t="shared" si="0"/>
        <v>0</v>
      </c>
    </row>
    <row r="12" spans="1:8" x14ac:dyDescent="0.2">
      <c r="A12" s="369" t="s">
        <v>1153</v>
      </c>
      <c r="B12" s="370" t="s">
        <v>1154</v>
      </c>
      <c r="C12" s="371"/>
      <c r="D12" s="371"/>
      <c r="E12" s="372" t="s">
        <v>1006</v>
      </c>
      <c r="F12" s="373">
        <v>1</v>
      </c>
      <c r="G12" s="491"/>
      <c r="H12" s="375">
        <f t="shared" si="0"/>
        <v>0</v>
      </c>
    </row>
    <row r="13" spans="1:8" x14ac:dyDescent="0.2">
      <c r="A13" s="369" t="s">
        <v>1155</v>
      </c>
      <c r="B13" s="370" t="s">
        <v>1156</v>
      </c>
      <c r="C13" s="371"/>
      <c r="D13" s="371"/>
      <c r="E13" s="372" t="s">
        <v>1006</v>
      </c>
      <c r="F13" s="373">
        <v>2</v>
      </c>
      <c r="G13" s="491"/>
      <c r="H13" s="375">
        <f t="shared" si="0"/>
        <v>0</v>
      </c>
    </row>
    <row r="14" spans="1:8" x14ac:dyDescent="0.2">
      <c r="A14" s="369" t="s">
        <v>1157</v>
      </c>
      <c r="B14" s="370" t="s">
        <v>1158</v>
      </c>
      <c r="C14" s="371"/>
      <c r="D14" s="371"/>
      <c r="E14" s="372" t="s">
        <v>1006</v>
      </c>
      <c r="F14" s="373">
        <v>1</v>
      </c>
      <c r="G14" s="491"/>
      <c r="H14" s="375">
        <f t="shared" si="0"/>
        <v>0</v>
      </c>
    </row>
    <row r="15" spans="1:8" ht="22.5" x14ac:dyDescent="0.2">
      <c r="A15" s="369" t="s">
        <v>1159</v>
      </c>
      <c r="B15" s="370" t="s">
        <v>1160</v>
      </c>
      <c r="C15" s="371"/>
      <c r="D15" s="371"/>
      <c r="E15" s="372" t="s">
        <v>1071</v>
      </c>
      <c r="F15" s="373">
        <v>1</v>
      </c>
      <c r="G15" s="491"/>
      <c r="H15" s="375">
        <f t="shared" si="0"/>
        <v>0</v>
      </c>
    </row>
    <row r="16" spans="1:8" x14ac:dyDescent="0.2">
      <c r="A16" s="369" t="s">
        <v>1161</v>
      </c>
      <c r="B16" s="370" t="s">
        <v>1162</v>
      </c>
      <c r="C16" s="371"/>
      <c r="D16" s="371"/>
      <c r="E16" s="372" t="s">
        <v>1006</v>
      </c>
      <c r="F16" s="373">
        <v>2</v>
      </c>
      <c r="G16" s="491"/>
      <c r="H16" s="375">
        <f t="shared" si="0"/>
        <v>0</v>
      </c>
    </row>
    <row r="17" spans="1:8" x14ac:dyDescent="0.2">
      <c r="A17" s="369" t="s">
        <v>1163</v>
      </c>
      <c r="B17" s="370" t="s">
        <v>1164</v>
      </c>
      <c r="C17" s="371"/>
      <c r="D17" s="371"/>
      <c r="E17" s="372" t="s">
        <v>1006</v>
      </c>
      <c r="F17" s="373">
        <v>1</v>
      </c>
      <c r="G17" s="491"/>
      <c r="H17" s="375">
        <f t="shared" si="0"/>
        <v>0</v>
      </c>
    </row>
    <row r="18" spans="1:8" x14ac:dyDescent="0.2">
      <c r="A18" s="369" t="s">
        <v>1165</v>
      </c>
      <c r="B18" s="384" t="s">
        <v>1166</v>
      </c>
      <c r="C18" s="371" t="s">
        <v>1167</v>
      </c>
      <c r="D18" s="371" t="s">
        <v>1167</v>
      </c>
      <c r="E18" s="376" t="s">
        <v>1071</v>
      </c>
      <c r="F18" s="377">
        <v>1</v>
      </c>
      <c r="G18" s="491"/>
      <c r="H18" s="378">
        <f t="shared" si="0"/>
        <v>0</v>
      </c>
    </row>
    <row r="19" spans="1:8" ht="22.5" x14ac:dyDescent="0.2">
      <c r="A19" s="369" t="s">
        <v>1168</v>
      </c>
      <c r="B19" s="384" t="s">
        <v>1169</v>
      </c>
      <c r="C19" s="371" t="s">
        <v>1167</v>
      </c>
      <c r="D19" s="371" t="s">
        <v>1167</v>
      </c>
      <c r="E19" s="376" t="s">
        <v>1071</v>
      </c>
      <c r="F19" s="377">
        <v>1</v>
      </c>
      <c r="G19" s="491"/>
      <c r="H19" s="378">
        <f t="shared" si="0"/>
        <v>0</v>
      </c>
    </row>
    <row r="20" spans="1:8" ht="22.5" x14ac:dyDescent="0.2">
      <c r="A20" s="369" t="s">
        <v>1170</v>
      </c>
      <c r="B20" s="370" t="s">
        <v>1171</v>
      </c>
      <c r="C20" s="371" t="s">
        <v>1167</v>
      </c>
      <c r="D20" s="371" t="s">
        <v>1167</v>
      </c>
      <c r="E20" s="376" t="s">
        <v>1071</v>
      </c>
      <c r="F20" s="377">
        <v>1</v>
      </c>
      <c r="G20" s="491"/>
      <c r="H20" s="378">
        <f t="shared" si="0"/>
        <v>0</v>
      </c>
    </row>
    <row r="21" spans="1:8" x14ac:dyDescent="0.2">
      <c r="A21" s="369"/>
      <c r="B21" s="370"/>
      <c r="C21" s="371"/>
      <c r="D21" s="371"/>
      <c r="E21" s="385"/>
      <c r="F21" s="386"/>
      <c r="G21" s="387"/>
      <c r="H21" s="388"/>
    </row>
    <row r="22" spans="1:8" ht="11.25" customHeight="1" x14ac:dyDescent="0.2">
      <c r="A22" s="367" t="s">
        <v>65</v>
      </c>
      <c r="B22" s="610" t="s">
        <v>1172</v>
      </c>
      <c r="C22" s="610"/>
      <c r="D22" s="610"/>
      <c r="E22" s="610"/>
      <c r="F22" s="610"/>
      <c r="G22" s="610"/>
      <c r="H22" s="368">
        <f>SUM(H23:H37)</f>
        <v>0</v>
      </c>
    </row>
    <row r="23" spans="1:8" ht="22.5" x14ac:dyDescent="0.2">
      <c r="A23" s="369" t="s">
        <v>1173</v>
      </c>
      <c r="B23" s="370" t="s">
        <v>1174</v>
      </c>
      <c r="C23" s="371"/>
      <c r="D23" s="371"/>
      <c r="E23" s="372" t="s">
        <v>1006</v>
      </c>
      <c r="F23" s="373">
        <v>1</v>
      </c>
      <c r="G23" s="491"/>
      <c r="H23" s="375">
        <f t="shared" ref="H23:H36" si="1">F23*G23</f>
        <v>0</v>
      </c>
    </row>
    <row r="24" spans="1:8" ht="33.75" x14ac:dyDescent="0.2">
      <c r="A24" s="369" t="s">
        <v>1175</v>
      </c>
      <c r="B24" s="389" t="s">
        <v>1176</v>
      </c>
      <c r="C24" s="371"/>
      <c r="D24" s="371"/>
      <c r="E24" s="372" t="s">
        <v>1006</v>
      </c>
      <c r="F24" s="373">
        <v>1</v>
      </c>
      <c r="G24" s="491"/>
      <c r="H24" s="375">
        <f t="shared" si="1"/>
        <v>0</v>
      </c>
    </row>
    <row r="25" spans="1:8" x14ac:dyDescent="0.2">
      <c r="A25" s="369" t="s">
        <v>1177</v>
      </c>
      <c r="B25" s="370" t="s">
        <v>1178</v>
      </c>
      <c r="C25" s="371"/>
      <c r="D25" s="371"/>
      <c r="E25" s="372" t="s">
        <v>1006</v>
      </c>
      <c r="F25" s="373">
        <v>1</v>
      </c>
      <c r="G25" s="491"/>
      <c r="H25" s="375">
        <f t="shared" si="1"/>
        <v>0</v>
      </c>
    </row>
    <row r="26" spans="1:8" ht="22.5" x14ac:dyDescent="0.2">
      <c r="A26" s="369" t="s">
        <v>1179</v>
      </c>
      <c r="B26" s="370" t="s">
        <v>1144</v>
      </c>
      <c r="C26" s="371"/>
      <c r="D26" s="371"/>
      <c r="E26" s="376" t="s">
        <v>1006</v>
      </c>
      <c r="F26" s="377">
        <v>2</v>
      </c>
      <c r="G26" s="491"/>
      <c r="H26" s="378">
        <f t="shared" si="1"/>
        <v>0</v>
      </c>
    </row>
    <row r="27" spans="1:8" x14ac:dyDescent="0.2">
      <c r="A27" s="369" t="s">
        <v>1180</v>
      </c>
      <c r="B27" s="370" t="s">
        <v>1181</v>
      </c>
      <c r="C27" s="371"/>
      <c r="D27" s="371"/>
      <c r="E27" s="372" t="s">
        <v>1006</v>
      </c>
      <c r="F27" s="373">
        <v>1</v>
      </c>
      <c r="G27" s="491"/>
      <c r="H27" s="375">
        <f t="shared" si="1"/>
        <v>0</v>
      </c>
    </row>
    <row r="28" spans="1:8" x14ac:dyDescent="0.2">
      <c r="A28" s="369" t="s">
        <v>1182</v>
      </c>
      <c r="B28" s="370" t="s">
        <v>1150</v>
      </c>
      <c r="C28" s="371"/>
      <c r="D28" s="371"/>
      <c r="E28" s="372" t="s">
        <v>1006</v>
      </c>
      <c r="F28" s="373">
        <v>1</v>
      </c>
      <c r="G28" s="491"/>
      <c r="H28" s="375">
        <f t="shared" si="1"/>
        <v>0</v>
      </c>
    </row>
    <row r="29" spans="1:8" x14ac:dyDescent="0.2">
      <c r="A29" s="369" t="s">
        <v>1183</v>
      </c>
      <c r="B29" s="370" t="s">
        <v>1184</v>
      </c>
      <c r="C29" s="371"/>
      <c r="D29" s="371"/>
      <c r="E29" s="372" t="s">
        <v>1006</v>
      </c>
      <c r="F29" s="373">
        <v>1</v>
      </c>
      <c r="G29" s="491"/>
      <c r="H29" s="375">
        <f t="shared" si="1"/>
        <v>0</v>
      </c>
    </row>
    <row r="30" spans="1:8" x14ac:dyDescent="0.2">
      <c r="A30" s="369" t="s">
        <v>1185</v>
      </c>
      <c r="B30" s="370" t="s">
        <v>1186</v>
      </c>
      <c r="C30" s="371"/>
      <c r="D30" s="371"/>
      <c r="E30" s="372" t="s">
        <v>1006</v>
      </c>
      <c r="F30" s="373">
        <v>1</v>
      </c>
      <c r="G30" s="491"/>
      <c r="H30" s="375">
        <f t="shared" si="1"/>
        <v>0</v>
      </c>
    </row>
    <row r="31" spans="1:8" x14ac:dyDescent="0.2">
      <c r="A31" s="369" t="s">
        <v>1187</v>
      </c>
      <c r="B31" s="390" t="s">
        <v>1188</v>
      </c>
      <c r="C31" s="391"/>
      <c r="D31" s="391"/>
      <c r="E31" s="385" t="s">
        <v>1006</v>
      </c>
      <c r="F31" s="386">
        <v>2</v>
      </c>
      <c r="G31" s="492"/>
      <c r="H31" s="388">
        <f t="shared" si="1"/>
        <v>0</v>
      </c>
    </row>
    <row r="32" spans="1:8" x14ac:dyDescent="0.2">
      <c r="A32" s="369" t="s">
        <v>1189</v>
      </c>
      <c r="B32" s="370" t="s">
        <v>1158</v>
      </c>
      <c r="C32" s="371"/>
      <c r="D32" s="371"/>
      <c r="E32" s="372" t="s">
        <v>1006</v>
      </c>
      <c r="F32" s="373">
        <v>1</v>
      </c>
      <c r="G32" s="491"/>
      <c r="H32" s="375">
        <f t="shared" si="1"/>
        <v>0</v>
      </c>
    </row>
    <row r="33" spans="1:8" ht="22.5" x14ac:dyDescent="0.2">
      <c r="A33" s="369" t="s">
        <v>1190</v>
      </c>
      <c r="B33" s="370" t="s">
        <v>1160</v>
      </c>
      <c r="C33" s="371"/>
      <c r="D33" s="371"/>
      <c r="E33" s="372" t="s">
        <v>1071</v>
      </c>
      <c r="F33" s="373">
        <v>1</v>
      </c>
      <c r="G33" s="491"/>
      <c r="H33" s="375">
        <f t="shared" si="1"/>
        <v>0</v>
      </c>
    </row>
    <row r="34" spans="1:8" x14ac:dyDescent="0.2">
      <c r="A34" s="369" t="s">
        <v>1191</v>
      </c>
      <c r="B34" s="384" t="s">
        <v>1166</v>
      </c>
      <c r="C34" s="371" t="s">
        <v>1167</v>
      </c>
      <c r="D34" s="371" t="s">
        <v>1167</v>
      </c>
      <c r="E34" s="376" t="s">
        <v>1071</v>
      </c>
      <c r="F34" s="377">
        <v>1</v>
      </c>
      <c r="G34" s="491"/>
      <c r="H34" s="378">
        <f t="shared" si="1"/>
        <v>0</v>
      </c>
    </row>
    <row r="35" spans="1:8" ht="22.5" x14ac:dyDescent="0.2">
      <c r="A35" s="369" t="s">
        <v>1192</v>
      </c>
      <c r="B35" s="384" t="s">
        <v>1169</v>
      </c>
      <c r="C35" s="371" t="s">
        <v>1167</v>
      </c>
      <c r="D35" s="371" t="s">
        <v>1167</v>
      </c>
      <c r="E35" s="376" t="s">
        <v>1071</v>
      </c>
      <c r="F35" s="377">
        <v>1</v>
      </c>
      <c r="G35" s="491"/>
      <c r="H35" s="378">
        <f t="shared" si="1"/>
        <v>0</v>
      </c>
    </row>
    <row r="36" spans="1:8" ht="22.5" x14ac:dyDescent="0.2">
      <c r="A36" s="369" t="s">
        <v>1193</v>
      </c>
      <c r="B36" s="370" t="s">
        <v>1171</v>
      </c>
      <c r="C36" s="371" t="s">
        <v>1167</v>
      </c>
      <c r="D36" s="371" t="s">
        <v>1167</v>
      </c>
      <c r="E36" s="376" t="s">
        <v>1071</v>
      </c>
      <c r="F36" s="377">
        <v>1</v>
      </c>
      <c r="G36" s="491"/>
      <c r="H36" s="378">
        <f t="shared" si="1"/>
        <v>0</v>
      </c>
    </row>
    <row r="37" spans="1:8" x14ac:dyDescent="0.2">
      <c r="A37" s="369"/>
      <c r="B37" s="370"/>
      <c r="C37" s="371"/>
      <c r="D37" s="371"/>
      <c r="E37" s="372"/>
      <c r="F37" s="373"/>
      <c r="G37" s="374"/>
      <c r="H37" s="375"/>
    </row>
    <row r="38" spans="1:8" x14ac:dyDescent="0.2">
      <c r="A38" s="367" t="s">
        <v>67</v>
      </c>
      <c r="B38" s="610" t="s">
        <v>1194</v>
      </c>
      <c r="C38" s="610"/>
      <c r="D38" s="610"/>
      <c r="E38" s="610"/>
      <c r="F38" s="610"/>
      <c r="G38" s="610"/>
      <c r="H38" s="393">
        <f>ROUND(SUM(H39:H47),0)</f>
        <v>0</v>
      </c>
    </row>
    <row r="39" spans="1:8" x14ac:dyDescent="0.2">
      <c r="A39" s="369" t="s">
        <v>1195</v>
      </c>
      <c r="B39" s="394" t="s">
        <v>1196</v>
      </c>
      <c r="C39" s="380"/>
      <c r="D39" s="395"/>
      <c r="E39" s="372" t="s">
        <v>1006</v>
      </c>
      <c r="F39" s="373">
        <v>1</v>
      </c>
      <c r="G39" s="493"/>
      <c r="H39" s="375">
        <f t="shared" ref="H39:H45" si="2">F39*G39</f>
        <v>0</v>
      </c>
    </row>
    <row r="40" spans="1:8" x14ac:dyDescent="0.2">
      <c r="A40" s="369" t="s">
        <v>1197</v>
      </c>
      <c r="B40" s="396" t="s">
        <v>1198</v>
      </c>
      <c r="C40" s="380"/>
      <c r="D40" s="397"/>
      <c r="E40" s="372" t="s">
        <v>1006</v>
      </c>
      <c r="F40" s="373">
        <v>1</v>
      </c>
      <c r="G40" s="493"/>
      <c r="H40" s="375">
        <f t="shared" si="2"/>
        <v>0</v>
      </c>
    </row>
    <row r="41" spans="1:8" x14ac:dyDescent="0.2">
      <c r="A41" s="369" t="s">
        <v>1199</v>
      </c>
      <c r="B41" s="384" t="s">
        <v>1200</v>
      </c>
      <c r="C41" s="398"/>
      <c r="D41" s="399"/>
      <c r="E41" s="400" t="s">
        <v>1006</v>
      </c>
      <c r="F41" s="400">
        <v>1</v>
      </c>
      <c r="G41" s="491"/>
      <c r="H41" s="378">
        <f t="shared" si="2"/>
        <v>0</v>
      </c>
    </row>
    <row r="42" spans="1:8" x14ac:dyDescent="0.2">
      <c r="A42" s="369" t="s">
        <v>1201</v>
      </c>
      <c r="B42" s="401" t="s">
        <v>1202</v>
      </c>
      <c r="C42" s="402"/>
      <c r="D42" s="403"/>
      <c r="E42" s="400" t="s">
        <v>1006</v>
      </c>
      <c r="F42" s="400">
        <v>3</v>
      </c>
      <c r="G42" s="491"/>
      <c r="H42" s="378">
        <f t="shared" si="2"/>
        <v>0</v>
      </c>
    </row>
    <row r="43" spans="1:8" x14ac:dyDescent="0.2">
      <c r="A43" s="369"/>
      <c r="B43" s="404" t="s">
        <v>1203</v>
      </c>
      <c r="C43" s="405"/>
      <c r="D43" s="403"/>
      <c r="E43" s="406" t="s">
        <v>1006</v>
      </c>
      <c r="F43" s="383">
        <v>3</v>
      </c>
      <c r="G43" s="493"/>
      <c r="H43" s="378">
        <f t="shared" si="2"/>
        <v>0</v>
      </c>
    </row>
    <row r="44" spans="1:8" x14ac:dyDescent="0.2">
      <c r="A44" s="369" t="s">
        <v>1204</v>
      </c>
      <c r="B44" s="370" t="s">
        <v>1205</v>
      </c>
      <c r="C44" s="371" t="s">
        <v>1167</v>
      </c>
      <c r="D44" s="371" t="s">
        <v>1167</v>
      </c>
      <c r="E44" s="376" t="s">
        <v>1071</v>
      </c>
      <c r="F44" s="377">
        <v>1</v>
      </c>
      <c r="G44" s="491"/>
      <c r="H44" s="378">
        <f t="shared" si="2"/>
        <v>0</v>
      </c>
    </row>
    <row r="45" spans="1:8" x14ac:dyDescent="0.2">
      <c r="A45" s="369" t="s">
        <v>1206</v>
      </c>
      <c r="B45" s="370" t="s">
        <v>1207</v>
      </c>
      <c r="C45" s="371" t="s">
        <v>1167</v>
      </c>
      <c r="D45" s="371" t="s">
        <v>1167</v>
      </c>
      <c r="E45" s="376" t="s">
        <v>1071</v>
      </c>
      <c r="F45" s="377">
        <v>1</v>
      </c>
      <c r="G45" s="491"/>
      <c r="H45" s="378">
        <f t="shared" si="2"/>
        <v>0</v>
      </c>
    </row>
    <row r="46" spans="1:8" x14ac:dyDescent="0.2">
      <c r="A46" s="407"/>
      <c r="B46" s="370"/>
      <c r="C46" s="371"/>
      <c r="D46" s="371"/>
      <c r="E46" s="372"/>
      <c r="F46" s="373"/>
      <c r="G46" s="374"/>
      <c r="H46" s="375"/>
    </row>
    <row r="47" spans="1:8" x14ac:dyDescent="0.2">
      <c r="A47" s="407"/>
      <c r="B47" s="370"/>
      <c r="C47" s="371"/>
      <c r="D47" s="371"/>
      <c r="E47" s="385"/>
      <c r="F47" s="386"/>
      <c r="G47" s="387"/>
      <c r="H47" s="388"/>
    </row>
    <row r="48" spans="1:8" x14ac:dyDescent="0.2">
      <c r="A48" s="367" t="s">
        <v>69</v>
      </c>
      <c r="B48" s="610" t="s">
        <v>1208</v>
      </c>
      <c r="C48" s="610"/>
      <c r="D48" s="610"/>
      <c r="E48" s="610"/>
      <c r="F48" s="610"/>
      <c r="G48" s="610"/>
      <c r="H48" s="393">
        <f>ROUND(SUM(H49:H65),0)</f>
        <v>0</v>
      </c>
    </row>
    <row r="49" spans="1:8" x14ac:dyDescent="0.2">
      <c r="A49" s="369" t="s">
        <v>1209</v>
      </c>
      <c r="B49" s="408" t="s">
        <v>1210</v>
      </c>
      <c r="C49" s="409" t="s">
        <v>1167</v>
      </c>
      <c r="D49" s="409" t="s">
        <v>1167</v>
      </c>
      <c r="E49" s="400" t="s">
        <v>141</v>
      </c>
      <c r="F49" s="410">
        <v>50</v>
      </c>
      <c r="G49" s="494"/>
      <c r="H49" s="378">
        <f t="shared" ref="H49:H64" si="3">F49*G49</f>
        <v>0</v>
      </c>
    </row>
    <row r="50" spans="1:8" ht="22.5" x14ac:dyDescent="0.2">
      <c r="A50" s="369" t="s">
        <v>1211</v>
      </c>
      <c r="B50" s="394" t="s">
        <v>1212</v>
      </c>
      <c r="C50" s="380"/>
      <c r="D50" s="381"/>
      <c r="E50" s="411" t="s">
        <v>141</v>
      </c>
      <c r="F50" s="411">
        <v>5</v>
      </c>
      <c r="G50" s="493"/>
      <c r="H50" s="412">
        <f t="shared" si="3"/>
        <v>0</v>
      </c>
    </row>
    <row r="51" spans="1:8" ht="22.5" x14ac:dyDescent="0.2">
      <c r="A51" s="369" t="s">
        <v>1213</v>
      </c>
      <c r="B51" s="394" t="s">
        <v>1214</v>
      </c>
      <c r="C51" s="380"/>
      <c r="D51" s="413"/>
      <c r="E51" s="411" t="s">
        <v>141</v>
      </c>
      <c r="F51" s="411">
        <v>20</v>
      </c>
      <c r="G51" s="493"/>
      <c r="H51" s="412">
        <f t="shared" si="3"/>
        <v>0</v>
      </c>
    </row>
    <row r="52" spans="1:8" x14ac:dyDescent="0.2">
      <c r="A52" s="369" t="s">
        <v>1215</v>
      </c>
      <c r="B52" s="414" t="s">
        <v>1216</v>
      </c>
      <c r="C52" s="415"/>
      <c r="D52" s="415"/>
      <c r="E52" s="416" t="s">
        <v>1006</v>
      </c>
      <c r="F52" s="417">
        <v>2</v>
      </c>
      <c r="G52" s="495"/>
      <c r="H52" s="418">
        <f t="shared" si="3"/>
        <v>0</v>
      </c>
    </row>
    <row r="53" spans="1:8" ht="22.5" x14ac:dyDescent="0.2">
      <c r="A53" s="369" t="s">
        <v>1217</v>
      </c>
      <c r="B53" s="389" t="s">
        <v>1218</v>
      </c>
      <c r="C53" s="415"/>
      <c r="D53" s="415"/>
      <c r="E53" s="416" t="s">
        <v>141</v>
      </c>
      <c r="F53" s="417">
        <v>50</v>
      </c>
      <c r="G53" s="495"/>
      <c r="H53" s="418">
        <f t="shared" si="3"/>
        <v>0</v>
      </c>
    </row>
    <row r="54" spans="1:8" ht="22.5" x14ac:dyDescent="0.2">
      <c r="A54" s="369" t="s">
        <v>1219</v>
      </c>
      <c r="B54" s="394" t="s">
        <v>1220</v>
      </c>
      <c r="C54" s="419"/>
      <c r="D54" s="420"/>
      <c r="E54" s="416" t="s">
        <v>141</v>
      </c>
      <c r="F54" s="417">
        <v>20</v>
      </c>
      <c r="G54" s="494"/>
      <c r="H54" s="375">
        <f t="shared" si="3"/>
        <v>0</v>
      </c>
    </row>
    <row r="55" spans="1:8" ht="22.5" x14ac:dyDescent="0.2">
      <c r="A55" s="369" t="s">
        <v>1221</v>
      </c>
      <c r="B55" s="414" t="s">
        <v>1222</v>
      </c>
      <c r="C55" s="415"/>
      <c r="D55" s="421"/>
      <c r="E55" s="416" t="s">
        <v>141</v>
      </c>
      <c r="F55" s="417">
        <v>100</v>
      </c>
      <c r="G55" s="495"/>
      <c r="H55" s="418">
        <f t="shared" si="3"/>
        <v>0</v>
      </c>
    </row>
    <row r="56" spans="1:8" ht="22.5" x14ac:dyDescent="0.2">
      <c r="A56" s="369" t="s">
        <v>1223</v>
      </c>
      <c r="B56" s="422" t="s">
        <v>1224</v>
      </c>
      <c r="C56" s="423"/>
      <c r="D56" s="424"/>
      <c r="E56" s="400" t="s">
        <v>141</v>
      </c>
      <c r="F56" s="410">
        <v>5</v>
      </c>
      <c r="G56" s="495"/>
      <c r="H56" s="412">
        <f t="shared" si="3"/>
        <v>0</v>
      </c>
    </row>
    <row r="57" spans="1:8" x14ac:dyDescent="0.2">
      <c r="A57" s="369" t="s">
        <v>1225</v>
      </c>
      <c r="B57" s="425" t="s">
        <v>1226</v>
      </c>
      <c r="C57" s="380"/>
      <c r="D57" s="426"/>
      <c r="E57" s="382" t="s">
        <v>141</v>
      </c>
      <c r="F57" s="406">
        <v>12</v>
      </c>
      <c r="G57" s="496"/>
      <c r="H57" s="418">
        <f t="shared" si="3"/>
        <v>0</v>
      </c>
    </row>
    <row r="58" spans="1:8" x14ac:dyDescent="0.2">
      <c r="A58" s="369" t="s">
        <v>1227</v>
      </c>
      <c r="B58" s="414" t="s">
        <v>1228</v>
      </c>
      <c r="C58" s="415"/>
      <c r="D58" s="415"/>
      <c r="E58" s="416" t="s">
        <v>141</v>
      </c>
      <c r="F58" s="417">
        <v>12</v>
      </c>
      <c r="G58" s="496"/>
      <c r="H58" s="418">
        <f t="shared" si="3"/>
        <v>0</v>
      </c>
    </row>
    <row r="59" spans="1:8" ht="22.5" x14ac:dyDescent="0.2">
      <c r="A59" s="369" t="s">
        <v>1229</v>
      </c>
      <c r="B59" s="427" t="s">
        <v>1230</v>
      </c>
      <c r="C59" s="380"/>
      <c r="D59" s="381"/>
      <c r="E59" s="382" t="s">
        <v>141</v>
      </c>
      <c r="F59" s="406">
        <v>25</v>
      </c>
      <c r="G59" s="493"/>
      <c r="H59" s="418">
        <f t="shared" si="3"/>
        <v>0</v>
      </c>
    </row>
    <row r="60" spans="1:8" ht="22.5" x14ac:dyDescent="0.2">
      <c r="A60" s="369" t="s">
        <v>1231</v>
      </c>
      <c r="B60" s="414" t="s">
        <v>1232</v>
      </c>
      <c r="C60" s="415"/>
      <c r="D60" s="415"/>
      <c r="E60" s="416" t="s">
        <v>141</v>
      </c>
      <c r="F60" s="417">
        <v>12</v>
      </c>
      <c r="G60" s="495"/>
      <c r="H60" s="418">
        <f t="shared" si="3"/>
        <v>0</v>
      </c>
    </row>
    <row r="61" spans="1:8" ht="22.5" x14ac:dyDescent="0.2">
      <c r="A61" s="369" t="s">
        <v>1233</v>
      </c>
      <c r="B61" s="422" t="s">
        <v>1234</v>
      </c>
      <c r="C61" s="423"/>
      <c r="D61" s="423"/>
      <c r="E61" s="400" t="s">
        <v>141</v>
      </c>
      <c r="F61" s="410">
        <v>75</v>
      </c>
      <c r="G61" s="495"/>
      <c r="H61" s="412">
        <f t="shared" si="3"/>
        <v>0</v>
      </c>
    </row>
    <row r="62" spans="1:8" x14ac:dyDescent="0.2">
      <c r="A62" s="369" t="s">
        <v>1235</v>
      </c>
      <c r="B62" s="414" t="s">
        <v>1236</v>
      </c>
      <c r="C62" s="415"/>
      <c r="D62" s="421"/>
      <c r="E62" s="416" t="s">
        <v>1006</v>
      </c>
      <c r="F62" s="417">
        <v>2</v>
      </c>
      <c r="G62" s="495"/>
      <c r="H62" s="418">
        <f t="shared" si="3"/>
        <v>0</v>
      </c>
    </row>
    <row r="63" spans="1:8" ht="22.5" x14ac:dyDescent="0.2">
      <c r="A63" s="369" t="s">
        <v>1237</v>
      </c>
      <c r="B63" s="389" t="s">
        <v>1238</v>
      </c>
      <c r="C63" s="415"/>
      <c r="D63" s="415"/>
      <c r="E63" s="416" t="s">
        <v>1006</v>
      </c>
      <c r="F63" s="417">
        <v>2</v>
      </c>
      <c r="G63" s="495"/>
      <c r="H63" s="418">
        <f t="shared" si="3"/>
        <v>0</v>
      </c>
    </row>
    <row r="64" spans="1:8" x14ac:dyDescent="0.2">
      <c r="A64" s="369" t="s">
        <v>1239</v>
      </c>
      <c r="B64" s="428" t="s">
        <v>1240</v>
      </c>
      <c r="C64" s="409" t="s">
        <v>1167</v>
      </c>
      <c r="D64" s="429" t="s">
        <v>1167</v>
      </c>
      <c r="E64" s="406" t="s">
        <v>1071</v>
      </c>
      <c r="F64" s="430">
        <v>1</v>
      </c>
      <c r="G64" s="497"/>
      <c r="H64" s="378">
        <f t="shared" si="3"/>
        <v>0</v>
      </c>
    </row>
    <row r="65" spans="1:8" x14ac:dyDescent="0.2">
      <c r="A65" s="369"/>
      <c r="B65" s="390"/>
      <c r="C65" s="391"/>
      <c r="D65" s="391"/>
      <c r="E65" s="431"/>
      <c r="F65" s="432"/>
      <c r="G65" s="433"/>
      <c r="H65" s="434"/>
    </row>
    <row r="66" spans="1:8" x14ac:dyDescent="0.2">
      <c r="A66" s="367" t="s">
        <v>71</v>
      </c>
      <c r="B66" s="610" t="s">
        <v>1241</v>
      </c>
      <c r="C66" s="610"/>
      <c r="D66" s="610"/>
      <c r="E66" s="610"/>
      <c r="F66" s="610"/>
      <c r="G66" s="610"/>
      <c r="H66" s="393">
        <f>ROUND(SUM(H67:H76),0)</f>
        <v>0</v>
      </c>
    </row>
    <row r="67" spans="1:8" ht="22.5" x14ac:dyDescent="0.2">
      <c r="A67" s="423" t="s">
        <v>1242</v>
      </c>
      <c r="B67" s="425" t="s">
        <v>1243</v>
      </c>
      <c r="C67" s="380"/>
      <c r="D67" s="435"/>
      <c r="E67" s="406" t="s">
        <v>1006</v>
      </c>
      <c r="F67" s="406">
        <v>1</v>
      </c>
      <c r="G67" s="493"/>
      <c r="H67" s="392">
        <f t="shared" ref="H67:H75" si="4">F67*G67</f>
        <v>0</v>
      </c>
    </row>
    <row r="68" spans="1:8" x14ac:dyDescent="0.2">
      <c r="A68" s="423" t="s">
        <v>1244</v>
      </c>
      <c r="B68" s="425" t="s">
        <v>1245</v>
      </c>
      <c r="C68" s="380"/>
      <c r="D68" s="435"/>
      <c r="E68" s="406" t="s">
        <v>1006</v>
      </c>
      <c r="F68" s="406">
        <v>2</v>
      </c>
      <c r="G68" s="493"/>
      <c r="H68" s="434">
        <f t="shared" si="4"/>
        <v>0</v>
      </c>
    </row>
    <row r="69" spans="1:8" x14ac:dyDescent="0.2">
      <c r="A69" s="423" t="s">
        <v>1246</v>
      </c>
      <c r="B69" s="436" t="s">
        <v>1247</v>
      </c>
      <c r="C69" s="391"/>
      <c r="D69" s="391"/>
      <c r="E69" s="437" t="s">
        <v>1006</v>
      </c>
      <c r="F69" s="430">
        <v>2</v>
      </c>
      <c r="G69" s="491"/>
      <c r="H69" s="378">
        <f t="shared" si="4"/>
        <v>0</v>
      </c>
    </row>
    <row r="70" spans="1:8" ht="22.5" x14ac:dyDescent="0.2">
      <c r="A70" s="423" t="s">
        <v>1248</v>
      </c>
      <c r="B70" s="436" t="s">
        <v>1249</v>
      </c>
      <c r="C70" s="391"/>
      <c r="D70" s="391"/>
      <c r="E70" s="437" t="s">
        <v>1006</v>
      </c>
      <c r="F70" s="430">
        <v>1</v>
      </c>
      <c r="G70" s="491"/>
      <c r="H70" s="378">
        <f t="shared" si="4"/>
        <v>0</v>
      </c>
    </row>
    <row r="71" spans="1:8" x14ac:dyDescent="0.2">
      <c r="A71" s="423" t="s">
        <v>1250</v>
      </c>
      <c r="B71" s="436" t="s">
        <v>1251</v>
      </c>
      <c r="C71" s="391"/>
      <c r="D71" s="391"/>
      <c r="E71" s="437" t="s">
        <v>1006</v>
      </c>
      <c r="F71" s="430">
        <v>2</v>
      </c>
      <c r="G71" s="491"/>
      <c r="H71" s="378">
        <f t="shared" si="4"/>
        <v>0</v>
      </c>
    </row>
    <row r="72" spans="1:8" x14ac:dyDescent="0.2">
      <c r="A72" s="423" t="s">
        <v>1252</v>
      </c>
      <c r="B72" s="436" t="s">
        <v>1253</v>
      </c>
      <c r="C72" s="391"/>
      <c r="D72" s="391"/>
      <c r="E72" s="437" t="s">
        <v>1006</v>
      </c>
      <c r="F72" s="430">
        <v>1</v>
      </c>
      <c r="G72" s="491"/>
      <c r="H72" s="378">
        <f t="shared" si="4"/>
        <v>0</v>
      </c>
    </row>
    <row r="73" spans="1:8" x14ac:dyDescent="0.2">
      <c r="A73" s="423" t="s">
        <v>1254</v>
      </c>
      <c r="B73" s="436" t="s">
        <v>1255</v>
      </c>
      <c r="C73" s="391"/>
      <c r="D73" s="391"/>
      <c r="E73" s="437" t="s">
        <v>1006</v>
      </c>
      <c r="F73" s="430">
        <v>2</v>
      </c>
      <c r="G73" s="491"/>
      <c r="H73" s="378">
        <f t="shared" si="4"/>
        <v>0</v>
      </c>
    </row>
    <row r="74" spans="1:8" ht="33.75" x14ac:dyDescent="0.2">
      <c r="A74" s="423" t="s">
        <v>1256</v>
      </c>
      <c r="B74" s="438" t="s">
        <v>1257</v>
      </c>
      <c r="C74" s="402"/>
      <c r="D74" s="439"/>
      <c r="E74" s="440" t="s">
        <v>1071</v>
      </c>
      <c r="F74" s="441">
        <v>1</v>
      </c>
      <c r="G74" s="493"/>
      <c r="H74" s="434">
        <f t="shared" si="4"/>
        <v>0</v>
      </c>
    </row>
    <row r="75" spans="1:8" ht="22.5" x14ac:dyDescent="0.2">
      <c r="A75" s="423" t="s">
        <v>1258</v>
      </c>
      <c r="B75" s="436" t="s">
        <v>1259</v>
      </c>
      <c r="C75" s="391"/>
      <c r="D75" s="391"/>
      <c r="E75" s="437" t="s">
        <v>1006</v>
      </c>
      <c r="F75" s="430">
        <v>1</v>
      </c>
      <c r="G75" s="491"/>
      <c r="H75" s="378">
        <f t="shared" si="4"/>
        <v>0</v>
      </c>
    </row>
    <row r="76" spans="1:8" x14ac:dyDescent="0.2">
      <c r="A76" s="369"/>
      <c r="B76" s="370"/>
      <c r="C76" s="371"/>
      <c r="D76" s="371"/>
      <c r="E76" s="385"/>
      <c r="F76" s="386"/>
      <c r="G76" s="387"/>
      <c r="H76" s="388"/>
    </row>
    <row r="77" spans="1:8" x14ac:dyDescent="0.2">
      <c r="A77" s="352"/>
      <c r="B77" s="352"/>
      <c r="C77" s="352"/>
      <c r="D77" s="352"/>
      <c r="E77" s="352"/>
      <c r="F77" s="352"/>
      <c r="G77" s="352"/>
      <c r="H77" s="352"/>
    </row>
    <row r="78" spans="1:8" x14ac:dyDescent="0.2">
      <c r="A78" s="352"/>
      <c r="B78" s="352"/>
      <c r="C78" s="352"/>
      <c r="D78" s="352"/>
      <c r="E78" s="352"/>
      <c r="F78" s="352"/>
      <c r="G78" s="352"/>
      <c r="H78" s="352"/>
    </row>
    <row r="79" spans="1:8" x14ac:dyDescent="0.2">
      <c r="A79" s="352"/>
      <c r="B79" s="352"/>
      <c r="C79" s="352"/>
      <c r="D79" s="352"/>
      <c r="E79" s="352"/>
      <c r="F79" s="352"/>
      <c r="G79" s="352"/>
      <c r="H79" s="352"/>
    </row>
    <row r="80" spans="1:8" x14ac:dyDescent="0.2">
      <c r="A80" s="352"/>
      <c r="B80" s="352"/>
      <c r="C80" s="352"/>
      <c r="D80" s="352"/>
      <c r="E80" s="352"/>
      <c r="F80" s="352"/>
      <c r="G80" s="352"/>
      <c r="H80" s="352"/>
    </row>
    <row r="81" spans="1:8" x14ac:dyDescent="0.2">
      <c r="A81" s="352"/>
      <c r="B81" s="352"/>
      <c r="C81" s="352"/>
      <c r="D81" s="352"/>
      <c r="E81" s="352"/>
      <c r="F81" s="352"/>
      <c r="G81" s="352"/>
      <c r="H81" s="352"/>
    </row>
    <row r="82" spans="1:8" x14ac:dyDescent="0.2">
      <c r="A82" s="352"/>
      <c r="B82" s="352"/>
      <c r="C82" s="352"/>
      <c r="D82" s="352"/>
      <c r="E82" s="352"/>
      <c r="F82" s="352"/>
      <c r="G82" s="352"/>
      <c r="H82" s="352"/>
    </row>
    <row r="83" spans="1:8" x14ac:dyDescent="0.2">
      <c r="A83" s="352"/>
      <c r="B83" s="352"/>
      <c r="C83" s="352"/>
      <c r="D83" s="352"/>
      <c r="E83" s="352"/>
      <c r="F83" s="352"/>
      <c r="G83" s="352"/>
      <c r="H83" s="352"/>
    </row>
    <row r="84" spans="1:8" x14ac:dyDescent="0.2">
      <c r="A84" s="352"/>
      <c r="B84" s="352"/>
      <c r="C84" s="352"/>
      <c r="D84" s="352"/>
      <c r="E84" s="352"/>
      <c r="F84" s="352"/>
      <c r="G84" s="352"/>
      <c r="H84" s="352"/>
    </row>
    <row r="85" spans="1:8" x14ac:dyDescent="0.2">
      <c r="A85" s="352"/>
      <c r="B85" s="352"/>
      <c r="C85" s="352"/>
      <c r="D85" s="352"/>
      <c r="E85" s="352"/>
      <c r="F85" s="352"/>
      <c r="G85" s="352"/>
      <c r="H85" s="352"/>
    </row>
    <row r="86" spans="1:8" x14ac:dyDescent="0.2">
      <c r="A86" s="352"/>
      <c r="B86" s="352"/>
      <c r="C86" s="352"/>
      <c r="D86" s="352"/>
      <c r="E86" s="352"/>
      <c r="F86" s="352"/>
      <c r="G86" s="352"/>
      <c r="H86" s="352"/>
    </row>
    <row r="87" spans="1:8" x14ac:dyDescent="0.2">
      <c r="A87" s="352"/>
      <c r="B87" s="352"/>
      <c r="C87" s="352"/>
      <c r="D87" s="352"/>
      <c r="E87" s="352"/>
      <c r="F87" s="352"/>
      <c r="G87" s="352"/>
      <c r="H87" s="352"/>
    </row>
    <row r="88" spans="1:8" x14ac:dyDescent="0.2">
      <c r="A88" s="352"/>
      <c r="B88" s="352"/>
      <c r="C88" s="352"/>
      <c r="D88" s="352"/>
      <c r="E88" s="352"/>
      <c r="F88" s="352"/>
      <c r="G88" s="352"/>
      <c r="H88" s="352"/>
    </row>
    <row r="89" spans="1:8" x14ac:dyDescent="0.2">
      <c r="A89" s="442"/>
      <c r="B89" s="443"/>
      <c r="C89" s="442"/>
      <c r="D89" s="442"/>
      <c r="E89" s="444"/>
      <c r="F89" s="445"/>
      <c r="G89" s="446"/>
      <c r="H89" s="447"/>
    </row>
    <row r="90" spans="1:8" x14ac:dyDescent="0.2">
      <c r="A90" s="442"/>
      <c r="B90" s="443"/>
      <c r="C90" s="442"/>
      <c r="D90" s="442"/>
      <c r="E90" s="444"/>
      <c r="F90" s="445"/>
      <c r="G90" s="446"/>
      <c r="H90" s="447"/>
    </row>
    <row r="91" spans="1:8" x14ac:dyDescent="0.2">
      <c r="A91" s="442"/>
      <c r="B91" s="443"/>
      <c r="C91" s="442"/>
      <c r="D91" s="442"/>
      <c r="E91" s="444"/>
      <c r="F91" s="445"/>
      <c r="G91" s="446"/>
      <c r="H91" s="447"/>
    </row>
    <row r="92" spans="1:8" x14ac:dyDescent="0.2">
      <c r="A92" s="442"/>
      <c r="B92" s="443"/>
      <c r="C92" s="442"/>
      <c r="D92" s="442"/>
      <c r="E92" s="444"/>
      <c r="F92" s="445"/>
      <c r="G92" s="446"/>
      <c r="H92" s="447"/>
    </row>
    <row r="93" spans="1:8" x14ac:dyDescent="0.2">
      <c r="A93" s="442"/>
      <c r="B93" s="443"/>
      <c r="C93" s="442"/>
      <c r="D93" s="442"/>
      <c r="E93" s="444"/>
      <c r="F93" s="445"/>
      <c r="G93" s="446"/>
      <c r="H93" s="447"/>
    </row>
    <row r="94" spans="1:8" x14ac:dyDescent="0.2">
      <c r="A94" s="442"/>
      <c r="B94" s="443"/>
      <c r="C94" s="442"/>
      <c r="D94" s="442"/>
      <c r="E94" s="444"/>
      <c r="F94" s="445"/>
      <c r="G94" s="446"/>
      <c r="H94" s="447"/>
    </row>
    <row r="95" spans="1:8" x14ac:dyDescent="0.2">
      <c r="A95" s="442"/>
      <c r="B95" s="443"/>
      <c r="C95" s="442"/>
      <c r="D95" s="442"/>
      <c r="E95" s="444"/>
      <c r="F95" s="445"/>
      <c r="G95" s="446"/>
      <c r="H95" s="447"/>
    </row>
    <row r="96" spans="1:8" x14ac:dyDescent="0.2">
      <c r="A96" s="442"/>
      <c r="B96" s="443"/>
      <c r="C96" s="442"/>
      <c r="D96" s="442"/>
      <c r="E96" s="444"/>
      <c r="F96" s="445"/>
      <c r="G96" s="446"/>
      <c r="H96" s="447"/>
    </row>
    <row r="97" spans="1:8" x14ac:dyDescent="0.2">
      <c r="A97" s="442"/>
      <c r="B97" s="443"/>
      <c r="C97" s="442"/>
      <c r="D97" s="442"/>
      <c r="E97" s="444"/>
      <c r="F97" s="445"/>
      <c r="G97" s="446"/>
      <c r="H97" s="447"/>
    </row>
    <row r="98" spans="1:8" x14ac:dyDescent="0.2">
      <c r="A98" s="442"/>
      <c r="B98" s="443"/>
      <c r="C98" s="442"/>
      <c r="D98" s="442"/>
      <c r="E98" s="444"/>
      <c r="F98" s="445"/>
      <c r="G98" s="446"/>
      <c r="H98" s="447"/>
    </row>
    <row r="99" spans="1:8" x14ac:dyDescent="0.2">
      <c r="A99" s="442"/>
      <c r="B99" s="443"/>
      <c r="C99" s="442"/>
      <c r="D99" s="442"/>
      <c r="E99" s="444"/>
      <c r="F99" s="445"/>
      <c r="G99" s="446"/>
      <c r="H99" s="447"/>
    </row>
    <row r="100" spans="1:8" x14ac:dyDescent="0.2">
      <c r="A100" s="442"/>
      <c r="B100" s="443"/>
      <c r="C100" s="442"/>
      <c r="D100" s="442"/>
      <c r="E100" s="444"/>
      <c r="F100" s="445"/>
      <c r="G100" s="446"/>
      <c r="H100" s="447"/>
    </row>
    <row r="101" spans="1:8" x14ac:dyDescent="0.2">
      <c r="A101" s="442"/>
      <c r="B101" s="443"/>
      <c r="C101" s="442"/>
      <c r="D101" s="442"/>
      <c r="E101" s="444"/>
      <c r="F101" s="445"/>
      <c r="G101" s="446"/>
      <c r="H101" s="447"/>
    </row>
    <row r="102" spans="1:8" x14ac:dyDescent="0.2">
      <c r="A102" s="442"/>
      <c r="B102" s="443"/>
      <c r="C102" s="442"/>
      <c r="D102" s="442"/>
      <c r="E102" s="444"/>
      <c r="F102" s="445"/>
      <c r="G102" s="446"/>
      <c r="H102" s="447"/>
    </row>
    <row r="103" spans="1:8" x14ac:dyDescent="0.2">
      <c r="A103" s="442"/>
      <c r="B103" s="443"/>
      <c r="C103" s="442"/>
      <c r="D103" s="442"/>
      <c r="E103" s="444"/>
      <c r="F103" s="445"/>
      <c r="G103" s="446"/>
      <c r="H103" s="447"/>
    </row>
    <row r="104" spans="1:8" x14ac:dyDescent="0.2">
      <c r="A104" s="442"/>
      <c r="B104" s="443"/>
      <c r="C104" s="442"/>
      <c r="D104" s="442"/>
      <c r="E104" s="444"/>
      <c r="F104" s="445"/>
      <c r="G104" s="446"/>
      <c r="H104" s="447"/>
    </row>
    <row r="105" spans="1:8" x14ac:dyDescent="0.2">
      <c r="A105" s="442"/>
      <c r="B105" s="443"/>
      <c r="C105" s="442"/>
      <c r="D105" s="442"/>
      <c r="E105" s="444"/>
      <c r="F105" s="445"/>
      <c r="G105" s="446"/>
      <c r="H105" s="447"/>
    </row>
    <row r="106" spans="1:8" x14ac:dyDescent="0.2">
      <c r="A106" s="442"/>
      <c r="B106" s="443"/>
      <c r="C106" s="442"/>
      <c r="D106" s="442"/>
      <c r="E106" s="444"/>
      <c r="F106" s="445"/>
      <c r="G106" s="446"/>
      <c r="H106" s="447"/>
    </row>
    <row r="107" spans="1:8" x14ac:dyDescent="0.2">
      <c r="A107" s="442"/>
      <c r="B107" s="443"/>
      <c r="C107" s="442"/>
      <c r="D107" s="442"/>
      <c r="E107" s="444"/>
      <c r="F107" s="445"/>
      <c r="G107" s="446"/>
      <c r="H107" s="447"/>
    </row>
    <row r="108" spans="1:8" x14ac:dyDescent="0.2">
      <c r="A108" s="442"/>
      <c r="B108" s="443"/>
      <c r="C108" s="442"/>
      <c r="D108" s="442"/>
      <c r="E108" s="444"/>
      <c r="F108" s="445"/>
      <c r="G108" s="446"/>
      <c r="H108" s="447"/>
    </row>
    <row r="109" spans="1:8" x14ac:dyDescent="0.2">
      <c r="A109" s="442"/>
      <c r="B109" s="443"/>
      <c r="C109" s="442"/>
      <c r="D109" s="442"/>
      <c r="E109" s="444"/>
      <c r="F109" s="445"/>
      <c r="G109" s="446"/>
      <c r="H109" s="447"/>
    </row>
    <row r="110" spans="1:8" x14ac:dyDescent="0.2">
      <c r="A110" s="442"/>
      <c r="B110" s="443"/>
      <c r="C110" s="442"/>
      <c r="D110" s="442"/>
      <c r="E110" s="444"/>
      <c r="F110" s="445"/>
      <c r="G110" s="446"/>
      <c r="H110" s="447"/>
    </row>
    <row r="111" spans="1:8" x14ac:dyDescent="0.2">
      <c r="A111" s="442"/>
      <c r="B111" s="443"/>
      <c r="C111" s="442"/>
      <c r="D111" s="442"/>
      <c r="E111" s="444"/>
      <c r="F111" s="445"/>
      <c r="G111" s="446"/>
      <c r="H111" s="447"/>
    </row>
    <row r="112" spans="1:8" x14ac:dyDescent="0.2">
      <c r="A112" s="442"/>
      <c r="B112" s="443"/>
      <c r="C112" s="442"/>
      <c r="D112" s="442"/>
      <c r="E112" s="444"/>
      <c r="F112" s="445"/>
      <c r="G112" s="446"/>
      <c r="H112" s="447"/>
    </row>
    <row r="113" spans="1:8" x14ac:dyDescent="0.2">
      <c r="A113" s="442"/>
      <c r="B113" s="443"/>
      <c r="C113" s="442"/>
      <c r="D113" s="442"/>
      <c r="E113" s="444"/>
      <c r="F113" s="445"/>
      <c r="G113" s="446"/>
      <c r="H113" s="447"/>
    </row>
    <row r="114" spans="1:8" x14ac:dyDescent="0.2">
      <c r="A114" s="442"/>
      <c r="B114" s="443"/>
      <c r="C114" s="442"/>
      <c r="D114" s="442"/>
      <c r="E114" s="444"/>
      <c r="F114" s="445"/>
      <c r="G114" s="446"/>
      <c r="H114" s="447"/>
    </row>
    <row r="115" spans="1:8" x14ac:dyDescent="0.2">
      <c r="A115" s="442"/>
      <c r="B115" s="443"/>
      <c r="C115" s="442"/>
      <c r="D115" s="442"/>
      <c r="E115" s="444"/>
      <c r="F115" s="445"/>
      <c r="G115" s="446"/>
      <c r="H115" s="447"/>
    </row>
    <row r="116" spans="1:8" x14ac:dyDescent="0.2">
      <c r="A116" s="442"/>
      <c r="B116" s="443"/>
      <c r="C116" s="442"/>
      <c r="D116" s="442"/>
      <c r="E116" s="444"/>
      <c r="F116" s="445"/>
      <c r="G116" s="446"/>
      <c r="H116" s="447"/>
    </row>
    <row r="117" spans="1:8" x14ac:dyDescent="0.2">
      <c r="A117" s="442"/>
      <c r="B117" s="443"/>
      <c r="C117" s="442"/>
      <c r="D117" s="442"/>
      <c r="E117" s="444"/>
      <c r="F117" s="445"/>
      <c r="G117" s="446"/>
      <c r="H117" s="447"/>
    </row>
    <row r="118" spans="1:8" x14ac:dyDescent="0.2">
      <c r="A118" s="442"/>
      <c r="B118" s="443"/>
      <c r="C118" s="442"/>
      <c r="D118" s="442"/>
      <c r="E118" s="444"/>
      <c r="F118" s="445"/>
      <c r="G118" s="446"/>
      <c r="H118" s="447"/>
    </row>
    <row r="119" spans="1:8" x14ac:dyDescent="0.2">
      <c r="A119" s="442"/>
      <c r="B119" s="443"/>
      <c r="C119" s="442"/>
      <c r="D119" s="442"/>
      <c r="E119" s="444"/>
      <c r="F119" s="445"/>
      <c r="G119" s="446"/>
      <c r="H119" s="447"/>
    </row>
    <row r="120" spans="1:8" x14ac:dyDescent="0.2">
      <c r="A120" s="442"/>
      <c r="B120" s="443"/>
      <c r="C120" s="442"/>
      <c r="D120" s="442"/>
      <c r="E120" s="444"/>
      <c r="F120" s="445"/>
      <c r="G120" s="446"/>
      <c r="H120" s="447"/>
    </row>
    <row r="121" spans="1:8" x14ac:dyDescent="0.2">
      <c r="A121" s="442"/>
      <c r="B121" s="443"/>
      <c r="C121" s="442"/>
      <c r="D121" s="442"/>
      <c r="E121" s="444"/>
      <c r="F121" s="445"/>
      <c r="G121" s="446"/>
      <c r="H121" s="447"/>
    </row>
    <row r="122" spans="1:8" x14ac:dyDescent="0.2">
      <c r="A122" s="442"/>
      <c r="B122" s="443"/>
      <c r="C122" s="442"/>
      <c r="D122" s="442"/>
      <c r="E122" s="444"/>
      <c r="F122" s="445"/>
      <c r="G122" s="446"/>
      <c r="H122" s="447"/>
    </row>
    <row r="123" spans="1:8" x14ac:dyDescent="0.2">
      <c r="A123" s="442"/>
      <c r="B123" s="443"/>
      <c r="C123" s="442"/>
      <c r="D123" s="442"/>
      <c r="E123" s="444"/>
      <c r="F123" s="445"/>
      <c r="G123" s="446"/>
      <c r="H123" s="447"/>
    </row>
    <row r="124" spans="1:8" x14ac:dyDescent="0.2">
      <c r="A124" s="442"/>
      <c r="B124" s="443"/>
      <c r="C124" s="442"/>
      <c r="D124" s="442"/>
      <c r="E124" s="444"/>
      <c r="F124" s="445"/>
      <c r="G124" s="446"/>
      <c r="H124" s="447"/>
    </row>
    <row r="125" spans="1:8" x14ac:dyDescent="0.2">
      <c r="A125" s="442"/>
      <c r="B125" s="443"/>
      <c r="C125" s="442"/>
      <c r="D125" s="442"/>
      <c r="E125" s="444"/>
      <c r="F125" s="445"/>
      <c r="G125" s="446"/>
      <c r="H125" s="447"/>
    </row>
    <row r="126" spans="1:8" x14ac:dyDescent="0.2">
      <c r="A126" s="442"/>
      <c r="B126" s="443"/>
      <c r="C126" s="442"/>
      <c r="D126" s="442"/>
      <c r="E126" s="444"/>
      <c r="F126" s="445"/>
      <c r="G126" s="446"/>
      <c r="H126" s="447"/>
    </row>
    <row r="127" spans="1:8" x14ac:dyDescent="0.2">
      <c r="A127" s="442"/>
      <c r="B127" s="443"/>
      <c r="C127" s="442"/>
      <c r="D127" s="442"/>
      <c r="E127" s="444"/>
      <c r="F127" s="445"/>
      <c r="G127" s="446"/>
      <c r="H127" s="447"/>
    </row>
    <row r="128" spans="1:8" x14ac:dyDescent="0.2">
      <c r="A128" s="442"/>
      <c r="B128" s="443"/>
      <c r="C128" s="442"/>
      <c r="D128" s="442"/>
      <c r="E128" s="444"/>
      <c r="F128" s="445"/>
      <c r="G128" s="446"/>
      <c r="H128" s="447"/>
    </row>
    <row r="129" spans="1:8" x14ac:dyDescent="0.2">
      <c r="A129" s="442"/>
      <c r="B129" s="443"/>
      <c r="C129" s="442"/>
      <c r="D129" s="442"/>
      <c r="E129" s="444"/>
      <c r="F129" s="445"/>
      <c r="G129" s="446"/>
      <c r="H129" s="447"/>
    </row>
    <row r="130" spans="1:8" x14ac:dyDescent="0.2">
      <c r="A130" s="442"/>
      <c r="B130" s="443"/>
      <c r="C130" s="442"/>
      <c r="D130" s="442"/>
      <c r="E130" s="444"/>
      <c r="F130" s="445"/>
      <c r="G130" s="446"/>
      <c r="H130" s="447"/>
    </row>
    <row r="131" spans="1:8" x14ac:dyDescent="0.2">
      <c r="A131" s="442"/>
      <c r="B131" s="443"/>
      <c r="C131" s="442"/>
      <c r="D131" s="442"/>
      <c r="E131" s="444"/>
      <c r="F131" s="445"/>
      <c r="G131" s="446"/>
      <c r="H131" s="447"/>
    </row>
    <row r="132" spans="1:8" x14ac:dyDescent="0.2">
      <c r="A132" s="442"/>
      <c r="B132" s="443"/>
      <c r="C132" s="442"/>
      <c r="D132" s="442"/>
      <c r="E132" s="444"/>
      <c r="F132" s="445"/>
      <c r="G132" s="446"/>
      <c r="H132" s="447"/>
    </row>
    <row r="133" spans="1:8" x14ac:dyDescent="0.2">
      <c r="A133" s="442"/>
      <c r="B133" s="443"/>
      <c r="C133" s="442"/>
      <c r="D133" s="442"/>
      <c r="E133" s="444"/>
      <c r="F133" s="445"/>
      <c r="G133" s="446"/>
      <c r="H133" s="447"/>
    </row>
    <row r="134" spans="1:8" x14ac:dyDescent="0.2">
      <c r="A134" s="442"/>
      <c r="B134" s="443"/>
      <c r="C134" s="442"/>
      <c r="D134" s="442"/>
      <c r="E134" s="444"/>
      <c r="F134" s="445"/>
      <c r="G134" s="446"/>
      <c r="H134" s="447"/>
    </row>
    <row r="135" spans="1:8" x14ac:dyDescent="0.2">
      <c r="A135" s="442"/>
      <c r="B135" s="443"/>
      <c r="C135" s="442"/>
      <c r="D135" s="442"/>
      <c r="E135" s="444"/>
      <c r="F135" s="445"/>
      <c r="G135" s="446"/>
      <c r="H135" s="447"/>
    </row>
    <row r="136" spans="1:8" x14ac:dyDescent="0.2">
      <c r="A136" s="442"/>
      <c r="B136" s="443"/>
      <c r="C136" s="442"/>
      <c r="D136" s="442"/>
      <c r="E136" s="444"/>
      <c r="F136" s="445"/>
      <c r="G136" s="446"/>
      <c r="H136" s="447"/>
    </row>
    <row r="137" spans="1:8" x14ac:dyDescent="0.2">
      <c r="A137" s="442"/>
      <c r="B137" s="443"/>
      <c r="C137" s="442"/>
      <c r="D137" s="442"/>
      <c r="E137" s="444"/>
      <c r="F137" s="445"/>
      <c r="G137" s="446"/>
      <c r="H137" s="447"/>
    </row>
    <row r="138" spans="1:8" x14ac:dyDescent="0.2">
      <c r="A138" s="442"/>
      <c r="B138" s="443"/>
      <c r="C138" s="442"/>
      <c r="D138" s="442"/>
      <c r="E138" s="444"/>
      <c r="F138" s="445"/>
      <c r="G138" s="446"/>
      <c r="H138" s="447"/>
    </row>
    <row r="139" spans="1:8" x14ac:dyDescent="0.2">
      <c r="A139" s="442"/>
      <c r="B139" s="443"/>
      <c r="C139" s="442"/>
      <c r="D139" s="442"/>
      <c r="E139" s="444"/>
      <c r="F139" s="445"/>
      <c r="G139" s="446"/>
      <c r="H139" s="447"/>
    </row>
    <row r="140" spans="1:8" x14ac:dyDescent="0.2">
      <c r="A140" s="442"/>
      <c r="B140" s="443"/>
      <c r="C140" s="442"/>
      <c r="D140" s="442"/>
      <c r="E140" s="444"/>
      <c r="F140" s="445"/>
      <c r="G140" s="446"/>
      <c r="H140" s="447"/>
    </row>
    <row r="141" spans="1:8" x14ac:dyDescent="0.2">
      <c r="A141" s="442"/>
      <c r="B141" s="443"/>
      <c r="C141" s="442"/>
      <c r="D141" s="442"/>
      <c r="E141" s="444"/>
      <c r="F141" s="445"/>
      <c r="G141" s="446"/>
      <c r="H141" s="447"/>
    </row>
    <row r="142" spans="1:8" x14ac:dyDescent="0.2">
      <c r="A142" s="442"/>
      <c r="B142" s="443"/>
      <c r="C142" s="442"/>
      <c r="D142" s="442"/>
      <c r="E142" s="444"/>
      <c r="F142" s="445"/>
      <c r="G142" s="446"/>
      <c r="H142" s="447"/>
    </row>
    <row r="143" spans="1:8" x14ac:dyDescent="0.2">
      <c r="A143" s="442"/>
      <c r="B143" s="443"/>
      <c r="C143" s="442"/>
      <c r="D143" s="442"/>
      <c r="E143" s="444"/>
      <c r="F143" s="445"/>
      <c r="G143" s="446"/>
      <c r="H143" s="447"/>
    </row>
    <row r="144" spans="1:8" x14ac:dyDescent="0.2">
      <c r="A144" s="442"/>
      <c r="B144" s="443"/>
      <c r="C144" s="442"/>
      <c r="D144" s="442"/>
      <c r="E144" s="444"/>
      <c r="F144" s="445"/>
      <c r="G144" s="446"/>
      <c r="H144" s="447"/>
    </row>
    <row r="145" spans="1:8" x14ac:dyDescent="0.2">
      <c r="A145" s="442"/>
      <c r="B145" s="443"/>
      <c r="C145" s="442"/>
      <c r="D145" s="442"/>
      <c r="E145" s="444"/>
      <c r="F145" s="445"/>
      <c r="G145" s="446"/>
      <c r="H145" s="447"/>
    </row>
    <row r="146" spans="1:8" x14ac:dyDescent="0.2">
      <c r="A146" s="442"/>
      <c r="B146" s="443"/>
      <c r="C146" s="442"/>
      <c r="D146" s="442"/>
      <c r="E146" s="444"/>
      <c r="F146" s="445"/>
      <c r="G146" s="446"/>
      <c r="H146" s="447"/>
    </row>
    <row r="147" spans="1:8" x14ac:dyDescent="0.2">
      <c r="A147" s="442"/>
      <c r="B147" s="443"/>
      <c r="C147" s="442"/>
      <c r="D147" s="442"/>
      <c r="E147" s="444"/>
      <c r="F147" s="445"/>
      <c r="G147" s="446"/>
      <c r="H147" s="447"/>
    </row>
    <row r="148" spans="1:8" x14ac:dyDescent="0.2">
      <c r="A148" s="442"/>
      <c r="B148" s="443"/>
      <c r="C148" s="442"/>
      <c r="D148" s="442"/>
      <c r="E148" s="444"/>
      <c r="F148" s="445"/>
      <c r="G148" s="446"/>
      <c r="H148" s="447"/>
    </row>
    <row r="149" spans="1:8" x14ac:dyDescent="0.2">
      <c r="A149" s="442"/>
      <c r="B149" s="443"/>
      <c r="C149" s="442"/>
      <c r="D149" s="442"/>
      <c r="E149" s="444"/>
      <c r="F149" s="445"/>
      <c r="G149" s="446"/>
      <c r="H149" s="447"/>
    </row>
    <row r="150" spans="1:8" x14ac:dyDescent="0.2">
      <c r="A150" s="442"/>
      <c r="B150" s="443"/>
      <c r="C150" s="442"/>
      <c r="D150" s="442"/>
      <c r="E150" s="444"/>
      <c r="F150" s="445"/>
      <c r="G150" s="446"/>
      <c r="H150" s="447"/>
    </row>
    <row r="151" spans="1:8" x14ac:dyDescent="0.2">
      <c r="A151" s="442"/>
      <c r="B151" s="443"/>
      <c r="C151" s="442"/>
      <c r="D151" s="442"/>
      <c r="E151" s="444"/>
      <c r="F151" s="445"/>
      <c r="G151" s="446"/>
      <c r="H151" s="447"/>
    </row>
    <row r="152" spans="1:8" x14ac:dyDescent="0.2">
      <c r="A152" s="442"/>
      <c r="B152" s="443"/>
      <c r="C152" s="442"/>
      <c r="D152" s="442"/>
      <c r="E152" s="444"/>
      <c r="F152" s="445"/>
      <c r="G152" s="446"/>
      <c r="H152" s="447"/>
    </row>
    <row r="153" spans="1:8" x14ac:dyDescent="0.2">
      <c r="A153" s="442"/>
      <c r="B153" s="443"/>
      <c r="C153" s="442"/>
      <c r="D153" s="442"/>
      <c r="E153" s="444"/>
      <c r="F153" s="445"/>
      <c r="G153" s="446"/>
      <c r="H153" s="447"/>
    </row>
    <row r="154" spans="1:8" x14ac:dyDescent="0.2">
      <c r="A154" s="442"/>
      <c r="B154" s="443"/>
      <c r="C154" s="442"/>
      <c r="D154" s="442"/>
      <c r="E154" s="444"/>
      <c r="F154" s="445"/>
      <c r="G154" s="446"/>
      <c r="H154" s="447"/>
    </row>
    <row r="155" spans="1:8" x14ac:dyDescent="0.2">
      <c r="A155" s="442"/>
      <c r="B155" s="443"/>
      <c r="C155" s="442"/>
      <c r="D155" s="442"/>
      <c r="E155" s="444"/>
      <c r="F155" s="445"/>
      <c r="G155" s="446"/>
      <c r="H155" s="447"/>
    </row>
    <row r="156" spans="1:8" x14ac:dyDescent="0.2">
      <c r="A156" s="442"/>
      <c r="B156" s="443"/>
      <c r="C156" s="442"/>
      <c r="D156" s="442"/>
      <c r="E156" s="444"/>
      <c r="F156" s="445"/>
      <c r="G156" s="446"/>
      <c r="H156" s="447"/>
    </row>
    <row r="157" spans="1:8" x14ac:dyDescent="0.2">
      <c r="A157" s="442"/>
      <c r="B157" s="443"/>
      <c r="C157" s="442"/>
      <c r="D157" s="442"/>
      <c r="E157" s="444"/>
      <c r="F157" s="445"/>
      <c r="G157" s="446"/>
      <c r="H157" s="447"/>
    </row>
    <row r="158" spans="1:8" x14ac:dyDescent="0.2">
      <c r="A158" s="442"/>
      <c r="B158" s="443"/>
      <c r="C158" s="442"/>
      <c r="D158" s="442"/>
      <c r="E158" s="444"/>
      <c r="F158" s="445"/>
      <c r="G158" s="446"/>
      <c r="H158" s="447"/>
    </row>
    <row r="159" spans="1:8" x14ac:dyDescent="0.2">
      <c r="A159" s="442"/>
      <c r="B159" s="443"/>
      <c r="C159" s="442"/>
      <c r="D159" s="442"/>
      <c r="E159" s="444"/>
      <c r="F159" s="445"/>
      <c r="G159" s="446"/>
      <c r="H159" s="447"/>
    </row>
    <row r="160" spans="1:8" x14ac:dyDescent="0.2">
      <c r="A160" s="442"/>
      <c r="B160" s="443"/>
      <c r="C160" s="442"/>
      <c r="D160" s="442"/>
      <c r="E160" s="444"/>
      <c r="F160" s="445"/>
      <c r="G160" s="446"/>
      <c r="H160" s="447"/>
    </row>
    <row r="161" spans="1:8" x14ac:dyDescent="0.2">
      <c r="A161" s="442"/>
      <c r="B161" s="443"/>
      <c r="C161" s="442"/>
      <c r="D161" s="442"/>
      <c r="E161" s="444"/>
      <c r="F161" s="445"/>
      <c r="G161" s="446"/>
      <c r="H161" s="447"/>
    </row>
    <row r="162" spans="1:8" x14ac:dyDescent="0.2">
      <c r="A162" s="442"/>
      <c r="B162" s="443"/>
      <c r="C162" s="442"/>
      <c r="D162" s="442"/>
      <c r="E162" s="444"/>
      <c r="F162" s="445"/>
      <c r="G162" s="446"/>
      <c r="H162" s="447"/>
    </row>
    <row r="163" spans="1:8" x14ac:dyDescent="0.2">
      <c r="A163" s="442"/>
      <c r="B163" s="443"/>
      <c r="C163" s="442"/>
      <c r="D163" s="442"/>
      <c r="E163" s="444"/>
      <c r="F163" s="445"/>
      <c r="G163" s="446"/>
      <c r="H163" s="447"/>
    </row>
    <row r="164" spans="1:8" x14ac:dyDescent="0.2">
      <c r="A164" s="442"/>
      <c r="B164" s="443"/>
      <c r="C164" s="442"/>
      <c r="D164" s="442"/>
      <c r="E164" s="444"/>
      <c r="F164" s="445"/>
      <c r="G164" s="446"/>
      <c r="H164" s="447"/>
    </row>
    <row r="165" spans="1:8" x14ac:dyDescent="0.2">
      <c r="A165" s="442"/>
      <c r="B165" s="443"/>
      <c r="C165" s="442"/>
      <c r="D165" s="442"/>
      <c r="E165" s="444"/>
      <c r="F165" s="445"/>
      <c r="G165" s="446"/>
      <c r="H165" s="447"/>
    </row>
    <row r="166" spans="1:8" x14ac:dyDescent="0.2">
      <c r="A166" s="442"/>
      <c r="B166" s="443"/>
      <c r="C166" s="442"/>
      <c r="D166" s="442"/>
      <c r="E166" s="444"/>
      <c r="F166" s="445"/>
      <c r="G166" s="446"/>
      <c r="H166" s="447"/>
    </row>
    <row r="167" spans="1:8" x14ac:dyDescent="0.2">
      <c r="A167" s="442"/>
      <c r="B167" s="443"/>
      <c r="C167" s="442"/>
      <c r="D167" s="442"/>
      <c r="E167" s="444"/>
      <c r="F167" s="445"/>
      <c r="G167" s="446"/>
      <c r="H167" s="447"/>
    </row>
    <row r="168" spans="1:8" x14ac:dyDescent="0.2">
      <c r="A168" s="442"/>
      <c r="B168" s="443"/>
      <c r="C168" s="442"/>
      <c r="D168" s="442"/>
      <c r="E168" s="444"/>
      <c r="F168" s="445"/>
      <c r="G168" s="446"/>
      <c r="H168" s="447"/>
    </row>
    <row r="169" spans="1:8" x14ac:dyDescent="0.2">
      <c r="A169" s="442"/>
      <c r="B169" s="443"/>
      <c r="C169" s="442"/>
      <c r="D169" s="442"/>
      <c r="E169" s="444"/>
      <c r="F169" s="445"/>
      <c r="G169" s="446"/>
      <c r="H169" s="447"/>
    </row>
    <row r="170" spans="1:8" x14ac:dyDescent="0.2">
      <c r="A170" s="442"/>
      <c r="B170" s="443"/>
      <c r="C170" s="442"/>
      <c r="D170" s="442"/>
      <c r="E170" s="444"/>
      <c r="F170" s="445"/>
      <c r="G170" s="446"/>
      <c r="H170" s="447"/>
    </row>
    <row r="171" spans="1:8" x14ac:dyDescent="0.2">
      <c r="A171" s="442"/>
      <c r="B171" s="443"/>
      <c r="C171" s="442"/>
      <c r="D171" s="442"/>
      <c r="E171" s="444"/>
      <c r="F171" s="445"/>
      <c r="G171" s="446"/>
      <c r="H171" s="447"/>
    </row>
    <row r="172" spans="1:8" x14ac:dyDescent="0.2">
      <c r="A172" s="442"/>
      <c r="B172" s="443"/>
      <c r="C172" s="442"/>
      <c r="D172" s="442"/>
      <c r="E172" s="444"/>
      <c r="F172" s="445"/>
      <c r="G172" s="446"/>
      <c r="H172" s="447"/>
    </row>
    <row r="173" spans="1:8" x14ac:dyDescent="0.2">
      <c r="A173" s="442"/>
      <c r="B173" s="443"/>
      <c r="C173" s="442"/>
      <c r="D173" s="442"/>
      <c r="E173" s="444"/>
      <c r="F173" s="445"/>
      <c r="G173" s="446"/>
      <c r="H173" s="447"/>
    </row>
    <row r="174" spans="1:8" x14ac:dyDescent="0.2">
      <c r="A174" s="442"/>
      <c r="B174" s="443"/>
      <c r="C174" s="442"/>
      <c r="D174" s="442"/>
      <c r="E174" s="444"/>
      <c r="F174" s="445"/>
      <c r="G174" s="446"/>
      <c r="H174" s="447"/>
    </row>
    <row r="175" spans="1:8" x14ac:dyDescent="0.2">
      <c r="A175" s="442"/>
      <c r="B175" s="443"/>
      <c r="C175" s="442"/>
      <c r="D175" s="442"/>
      <c r="E175" s="444"/>
      <c r="F175" s="445"/>
      <c r="G175" s="446"/>
      <c r="H175" s="447"/>
    </row>
    <row r="176" spans="1:8" x14ac:dyDescent="0.2">
      <c r="A176" s="442"/>
      <c r="B176" s="443"/>
      <c r="C176" s="442"/>
      <c r="D176" s="442"/>
      <c r="E176" s="444"/>
      <c r="F176" s="445"/>
      <c r="G176" s="446"/>
      <c r="H176" s="447"/>
    </row>
    <row r="177" spans="1:8" x14ac:dyDescent="0.2">
      <c r="A177" s="442"/>
      <c r="B177" s="443"/>
      <c r="C177" s="442"/>
      <c r="D177" s="442"/>
      <c r="E177" s="444"/>
      <c r="F177" s="445"/>
      <c r="G177" s="446"/>
      <c r="H177" s="447"/>
    </row>
    <row r="178" spans="1:8" x14ac:dyDescent="0.2">
      <c r="A178" s="442"/>
      <c r="B178" s="443"/>
      <c r="C178" s="442"/>
      <c r="D178" s="442"/>
      <c r="E178" s="444"/>
      <c r="F178" s="445"/>
      <c r="G178" s="446"/>
      <c r="H178" s="447"/>
    </row>
    <row r="179" spans="1:8" x14ac:dyDescent="0.2">
      <c r="A179" s="442"/>
      <c r="B179" s="443"/>
      <c r="C179" s="442"/>
      <c r="D179" s="442"/>
      <c r="E179" s="444"/>
      <c r="F179" s="445"/>
      <c r="G179" s="446"/>
      <c r="H179" s="447"/>
    </row>
    <row r="180" spans="1:8" x14ac:dyDescent="0.2">
      <c r="A180" s="442"/>
      <c r="B180" s="443"/>
      <c r="C180" s="442"/>
      <c r="D180" s="442"/>
      <c r="E180" s="444"/>
      <c r="F180" s="445"/>
      <c r="G180" s="446"/>
      <c r="H180" s="447"/>
    </row>
    <row r="181" spans="1:8" x14ac:dyDescent="0.2">
      <c r="A181" s="442"/>
      <c r="B181" s="443"/>
      <c r="C181" s="442"/>
      <c r="D181" s="442"/>
      <c r="E181" s="444"/>
      <c r="F181" s="445"/>
      <c r="G181" s="446"/>
      <c r="H181" s="447"/>
    </row>
    <row r="182" spans="1:8" x14ac:dyDescent="0.2">
      <c r="A182" s="442"/>
      <c r="B182" s="443"/>
      <c r="C182" s="442"/>
      <c r="D182" s="442"/>
      <c r="E182" s="444"/>
      <c r="F182" s="445"/>
      <c r="G182" s="446"/>
      <c r="H182" s="447"/>
    </row>
    <row r="183" spans="1:8" x14ac:dyDescent="0.2">
      <c r="A183" s="442"/>
      <c r="B183" s="443"/>
      <c r="C183" s="442"/>
      <c r="D183" s="442"/>
      <c r="E183" s="444"/>
      <c r="F183" s="445"/>
      <c r="G183" s="446"/>
      <c r="H183" s="447"/>
    </row>
    <row r="184" spans="1:8" x14ac:dyDescent="0.2">
      <c r="A184" s="442"/>
      <c r="B184" s="443"/>
      <c r="C184" s="442"/>
      <c r="D184" s="442"/>
      <c r="E184" s="444"/>
      <c r="F184" s="445"/>
      <c r="G184" s="446"/>
      <c r="H184" s="447"/>
    </row>
    <row r="185" spans="1:8" x14ac:dyDescent="0.2">
      <c r="A185" s="442"/>
      <c r="B185" s="443"/>
      <c r="C185" s="442"/>
      <c r="D185" s="442"/>
      <c r="E185" s="444"/>
      <c r="F185" s="445"/>
      <c r="G185" s="446"/>
      <c r="H185" s="447"/>
    </row>
    <row r="186" spans="1:8" x14ac:dyDescent="0.2">
      <c r="A186" s="442"/>
      <c r="B186" s="443"/>
      <c r="C186" s="442"/>
      <c r="D186" s="442"/>
      <c r="E186" s="444"/>
      <c r="F186" s="445"/>
      <c r="G186" s="446"/>
      <c r="H186" s="447"/>
    </row>
    <row r="187" spans="1:8" x14ac:dyDescent="0.2">
      <c r="A187" s="442"/>
      <c r="B187" s="443"/>
      <c r="C187" s="442"/>
      <c r="D187" s="442"/>
      <c r="E187" s="444"/>
      <c r="F187" s="445"/>
      <c r="G187" s="446"/>
      <c r="H187" s="447"/>
    </row>
    <row r="188" spans="1:8" x14ac:dyDescent="0.2">
      <c r="A188" s="442"/>
      <c r="B188" s="443"/>
      <c r="C188" s="442"/>
      <c r="D188" s="442"/>
      <c r="E188" s="444"/>
      <c r="F188" s="445"/>
      <c r="G188" s="446"/>
      <c r="H188" s="447"/>
    </row>
    <row r="189" spans="1:8" x14ac:dyDescent="0.2">
      <c r="A189" s="442"/>
      <c r="B189" s="443"/>
      <c r="C189" s="442"/>
      <c r="D189" s="442"/>
      <c r="E189" s="444"/>
      <c r="F189" s="445"/>
      <c r="G189" s="446"/>
      <c r="H189" s="447"/>
    </row>
    <row r="190" spans="1:8" x14ac:dyDescent="0.2">
      <c r="A190" s="442"/>
      <c r="B190" s="443"/>
      <c r="C190" s="442"/>
      <c r="D190" s="442"/>
      <c r="E190" s="444"/>
      <c r="F190" s="445"/>
      <c r="G190" s="446"/>
      <c r="H190" s="447"/>
    </row>
    <row r="191" spans="1:8" x14ac:dyDescent="0.2">
      <c r="A191" s="442"/>
      <c r="B191" s="443"/>
      <c r="C191" s="442"/>
      <c r="D191" s="442"/>
      <c r="E191" s="444"/>
      <c r="F191" s="445"/>
      <c r="G191" s="446"/>
      <c r="H191" s="447"/>
    </row>
    <row r="192" spans="1:8" x14ac:dyDescent="0.2">
      <c r="A192" s="442"/>
      <c r="B192" s="443"/>
      <c r="C192" s="442"/>
      <c r="D192" s="442"/>
      <c r="E192" s="444"/>
      <c r="F192" s="445"/>
      <c r="G192" s="446"/>
      <c r="H192" s="447"/>
    </row>
    <row r="193" spans="1:8" x14ac:dyDescent="0.2">
      <c r="A193" s="442"/>
      <c r="B193" s="443"/>
      <c r="C193" s="442"/>
      <c r="D193" s="442"/>
      <c r="E193" s="444"/>
      <c r="F193" s="445"/>
      <c r="G193" s="446"/>
      <c r="H193" s="447"/>
    </row>
    <row r="194" spans="1:8" x14ac:dyDescent="0.2">
      <c r="A194" s="442"/>
      <c r="B194" s="443"/>
      <c r="C194" s="442"/>
      <c r="D194" s="442"/>
      <c r="E194" s="444"/>
      <c r="F194" s="445"/>
      <c r="G194" s="446"/>
      <c r="H194" s="447"/>
    </row>
    <row r="195" spans="1:8" x14ac:dyDescent="0.2">
      <c r="A195" s="442"/>
      <c r="B195" s="443"/>
      <c r="C195" s="442"/>
      <c r="D195" s="442"/>
      <c r="E195" s="444"/>
      <c r="F195" s="445"/>
      <c r="G195" s="446"/>
      <c r="H195" s="447"/>
    </row>
    <row r="196" spans="1:8" x14ac:dyDescent="0.2">
      <c r="A196" s="442"/>
      <c r="B196" s="443"/>
      <c r="C196" s="442"/>
      <c r="D196" s="442"/>
      <c r="E196" s="444"/>
      <c r="F196" s="445"/>
      <c r="G196" s="446"/>
      <c r="H196" s="447"/>
    </row>
    <row r="197" spans="1:8" x14ac:dyDescent="0.2">
      <c r="A197" s="442"/>
      <c r="B197" s="443"/>
      <c r="C197" s="442"/>
      <c r="D197" s="442"/>
      <c r="E197" s="444"/>
      <c r="F197" s="445"/>
      <c r="G197" s="446"/>
      <c r="H197" s="447"/>
    </row>
    <row r="198" spans="1:8" x14ac:dyDescent="0.2">
      <c r="A198" s="442"/>
      <c r="B198" s="443"/>
      <c r="C198" s="442"/>
      <c r="D198" s="442"/>
      <c r="E198" s="444"/>
      <c r="F198" s="445"/>
      <c r="G198" s="446"/>
      <c r="H198" s="447"/>
    </row>
    <row r="199" spans="1:8" x14ac:dyDescent="0.2">
      <c r="A199" s="442"/>
      <c r="B199" s="443"/>
      <c r="C199" s="442"/>
      <c r="D199" s="442"/>
      <c r="E199" s="444"/>
      <c r="F199" s="445"/>
      <c r="G199" s="446"/>
      <c r="H199" s="447"/>
    </row>
    <row r="200" spans="1:8" x14ac:dyDescent="0.2">
      <c r="A200" s="442"/>
      <c r="B200" s="443"/>
      <c r="C200" s="442"/>
      <c r="D200" s="442"/>
      <c r="E200" s="444"/>
      <c r="F200" s="445"/>
      <c r="G200" s="446"/>
      <c r="H200" s="447"/>
    </row>
    <row r="201" spans="1:8" x14ac:dyDescent="0.2">
      <c r="A201" s="442"/>
      <c r="B201" s="443"/>
      <c r="C201" s="442"/>
      <c r="D201" s="442"/>
      <c r="E201" s="444"/>
      <c r="F201" s="445"/>
      <c r="G201" s="446"/>
      <c r="H201" s="447"/>
    </row>
    <row r="202" spans="1:8" x14ac:dyDescent="0.2">
      <c r="A202" s="442"/>
      <c r="B202" s="443"/>
      <c r="C202" s="442"/>
      <c r="D202" s="442"/>
      <c r="E202" s="444"/>
      <c r="F202" s="445"/>
      <c r="G202" s="446"/>
      <c r="H202" s="447"/>
    </row>
    <row r="203" spans="1:8" x14ac:dyDescent="0.2">
      <c r="A203" s="442"/>
      <c r="B203" s="443"/>
      <c r="C203" s="442"/>
      <c r="D203" s="442"/>
      <c r="E203" s="444"/>
      <c r="F203" s="445"/>
      <c r="G203" s="446"/>
      <c r="H203" s="447"/>
    </row>
    <row r="204" spans="1:8" x14ac:dyDescent="0.2">
      <c r="A204" s="442"/>
      <c r="B204" s="443"/>
      <c r="C204" s="442"/>
      <c r="D204" s="442"/>
      <c r="E204" s="444"/>
      <c r="F204" s="445"/>
      <c r="G204" s="446"/>
      <c r="H204" s="447"/>
    </row>
    <row r="205" spans="1:8" x14ac:dyDescent="0.2">
      <c r="A205" s="442"/>
      <c r="B205" s="443"/>
      <c r="C205" s="442"/>
      <c r="D205" s="442"/>
      <c r="E205" s="444"/>
      <c r="F205" s="445"/>
      <c r="G205" s="446"/>
      <c r="H205" s="447"/>
    </row>
    <row r="206" spans="1:8" x14ac:dyDescent="0.2">
      <c r="A206" s="442"/>
      <c r="B206" s="443"/>
      <c r="C206" s="442"/>
      <c r="D206" s="442"/>
      <c r="E206" s="444"/>
      <c r="F206" s="445"/>
      <c r="G206" s="446"/>
      <c r="H206" s="447"/>
    </row>
    <row r="207" spans="1:8" x14ac:dyDescent="0.2">
      <c r="A207" s="442"/>
      <c r="B207" s="443"/>
      <c r="C207" s="442"/>
      <c r="D207" s="442"/>
      <c r="E207" s="444"/>
      <c r="F207" s="445"/>
      <c r="G207" s="446"/>
      <c r="H207" s="447"/>
    </row>
    <row r="208" spans="1:8" x14ac:dyDescent="0.2">
      <c r="A208" s="442"/>
      <c r="B208" s="443"/>
      <c r="C208" s="442"/>
      <c r="D208" s="442"/>
      <c r="E208" s="444"/>
      <c r="F208" s="445"/>
      <c r="G208" s="446"/>
      <c r="H208" s="447"/>
    </row>
    <row r="209" spans="1:8" x14ac:dyDescent="0.2">
      <c r="A209" s="442"/>
      <c r="B209" s="443"/>
      <c r="C209" s="442"/>
      <c r="D209" s="442"/>
      <c r="E209" s="444"/>
      <c r="F209" s="445"/>
      <c r="G209" s="446"/>
      <c r="H209" s="447"/>
    </row>
    <row r="210" spans="1:8" x14ac:dyDescent="0.2">
      <c r="A210" s="442"/>
      <c r="B210" s="443"/>
      <c r="C210" s="442"/>
      <c r="D210" s="442"/>
      <c r="E210" s="444"/>
      <c r="F210" s="445"/>
      <c r="G210" s="446"/>
      <c r="H210" s="447"/>
    </row>
    <row r="211" spans="1:8" x14ac:dyDescent="0.2">
      <c r="A211" s="442"/>
      <c r="B211" s="443"/>
      <c r="C211" s="442"/>
      <c r="D211" s="442"/>
      <c r="E211" s="444"/>
      <c r="F211" s="445"/>
      <c r="G211" s="446"/>
      <c r="H211" s="447"/>
    </row>
    <row r="212" spans="1:8" x14ac:dyDescent="0.2">
      <c r="A212" s="442"/>
      <c r="B212" s="443"/>
      <c r="C212" s="442"/>
      <c r="D212" s="442"/>
      <c r="E212" s="444"/>
      <c r="F212" s="445"/>
      <c r="G212" s="446"/>
      <c r="H212" s="447"/>
    </row>
    <row r="213" spans="1:8" x14ac:dyDescent="0.2">
      <c r="A213" s="442"/>
      <c r="B213" s="443"/>
      <c r="C213" s="442"/>
      <c r="D213" s="442"/>
      <c r="E213" s="444"/>
      <c r="F213" s="445"/>
      <c r="G213" s="446"/>
      <c r="H213" s="447"/>
    </row>
    <row r="214" spans="1:8" x14ac:dyDescent="0.2">
      <c r="A214" s="442"/>
      <c r="B214" s="443"/>
      <c r="C214" s="442"/>
      <c r="D214" s="442"/>
      <c r="E214" s="444"/>
      <c r="F214" s="445"/>
      <c r="G214" s="446"/>
      <c r="H214" s="447"/>
    </row>
    <row r="215" spans="1:8" x14ac:dyDescent="0.2">
      <c r="A215" s="442"/>
      <c r="B215" s="443"/>
      <c r="C215" s="442"/>
      <c r="D215" s="442"/>
      <c r="E215" s="444"/>
      <c r="F215" s="445"/>
      <c r="G215" s="446"/>
      <c r="H215" s="447"/>
    </row>
    <row r="216" spans="1:8" x14ac:dyDescent="0.2">
      <c r="A216" s="442"/>
      <c r="B216" s="443"/>
      <c r="C216" s="442"/>
      <c r="D216" s="442"/>
      <c r="E216" s="444"/>
      <c r="F216" s="445"/>
      <c r="G216" s="446"/>
      <c r="H216" s="447"/>
    </row>
    <row r="217" spans="1:8" x14ac:dyDescent="0.2">
      <c r="A217" s="442"/>
      <c r="B217" s="443"/>
      <c r="C217" s="442"/>
      <c r="D217" s="442"/>
      <c r="E217" s="444"/>
      <c r="F217" s="445"/>
      <c r="G217" s="446"/>
      <c r="H217" s="447"/>
    </row>
    <row r="218" spans="1:8" x14ac:dyDescent="0.2">
      <c r="A218" s="442"/>
      <c r="B218" s="443"/>
      <c r="C218" s="442"/>
      <c r="D218" s="442"/>
      <c r="E218" s="444"/>
      <c r="F218" s="445"/>
      <c r="G218" s="446"/>
      <c r="H218" s="447"/>
    </row>
    <row r="219" spans="1:8" x14ac:dyDescent="0.2">
      <c r="A219" s="442"/>
      <c r="B219" s="443"/>
      <c r="C219" s="442"/>
      <c r="D219" s="442"/>
      <c r="E219" s="444"/>
      <c r="F219" s="445"/>
      <c r="G219" s="446"/>
      <c r="H219" s="447"/>
    </row>
    <row r="220" spans="1:8" x14ac:dyDescent="0.2">
      <c r="A220" s="442"/>
      <c r="B220" s="443"/>
      <c r="C220" s="442"/>
      <c r="D220" s="442"/>
      <c r="E220" s="444"/>
      <c r="F220" s="445"/>
      <c r="G220" s="446"/>
      <c r="H220" s="447"/>
    </row>
    <row r="221" spans="1:8" x14ac:dyDescent="0.2">
      <c r="A221" s="442"/>
      <c r="B221" s="443"/>
      <c r="C221" s="442"/>
      <c r="D221" s="442"/>
      <c r="E221" s="444"/>
      <c r="F221" s="445"/>
      <c r="G221" s="446"/>
      <c r="H221" s="447"/>
    </row>
    <row r="222" spans="1:8" x14ac:dyDescent="0.2">
      <c r="A222" s="442"/>
      <c r="B222" s="443"/>
      <c r="C222" s="442"/>
      <c r="D222" s="442"/>
      <c r="E222" s="444"/>
      <c r="F222" s="445"/>
      <c r="G222" s="446"/>
      <c r="H222" s="447"/>
    </row>
    <row r="223" spans="1:8" x14ac:dyDescent="0.2">
      <c r="A223" s="442"/>
      <c r="B223" s="443"/>
      <c r="C223" s="442"/>
      <c r="D223" s="442"/>
      <c r="E223" s="444"/>
      <c r="F223" s="445"/>
      <c r="G223" s="446"/>
      <c r="H223" s="447"/>
    </row>
    <row r="224" spans="1:8" x14ac:dyDescent="0.2">
      <c r="A224" s="442"/>
      <c r="B224" s="443"/>
      <c r="C224" s="442"/>
      <c r="D224" s="442"/>
      <c r="E224" s="444"/>
      <c r="F224" s="445"/>
      <c r="G224" s="446"/>
      <c r="H224" s="447"/>
    </row>
    <row r="225" spans="1:8" x14ac:dyDescent="0.2">
      <c r="A225" s="442"/>
      <c r="B225" s="443"/>
      <c r="C225" s="442"/>
      <c r="D225" s="442"/>
      <c r="E225" s="444"/>
      <c r="F225" s="445"/>
      <c r="G225" s="446"/>
      <c r="H225" s="447"/>
    </row>
    <row r="226" spans="1:8" x14ac:dyDescent="0.2">
      <c r="A226" s="442"/>
      <c r="B226" s="443"/>
      <c r="C226" s="442"/>
      <c r="D226" s="442"/>
      <c r="E226" s="444"/>
      <c r="F226" s="445"/>
      <c r="G226" s="446"/>
      <c r="H226" s="447"/>
    </row>
    <row r="227" spans="1:8" x14ac:dyDescent="0.2">
      <c r="A227" s="442"/>
      <c r="B227" s="443"/>
      <c r="C227" s="442"/>
      <c r="D227" s="442"/>
      <c r="E227" s="444"/>
      <c r="F227" s="445"/>
      <c r="G227" s="446"/>
      <c r="H227" s="447"/>
    </row>
    <row r="228" spans="1:8" x14ac:dyDescent="0.2">
      <c r="A228" s="442"/>
      <c r="B228" s="443"/>
      <c r="C228" s="442"/>
      <c r="D228" s="442"/>
      <c r="E228" s="444"/>
      <c r="F228" s="445"/>
      <c r="G228" s="446"/>
      <c r="H228" s="447"/>
    </row>
    <row r="229" spans="1:8" x14ac:dyDescent="0.2">
      <c r="A229" s="442"/>
      <c r="B229" s="443"/>
      <c r="C229" s="442"/>
      <c r="D229" s="442"/>
      <c r="E229" s="444"/>
      <c r="F229" s="445"/>
      <c r="G229" s="446"/>
      <c r="H229" s="447"/>
    </row>
    <row r="230" spans="1:8" x14ac:dyDescent="0.2">
      <c r="A230" s="442"/>
      <c r="B230" s="443"/>
      <c r="C230" s="442"/>
      <c r="D230" s="442"/>
      <c r="E230" s="444"/>
      <c r="F230" s="445"/>
      <c r="G230" s="446"/>
      <c r="H230" s="447"/>
    </row>
    <row r="231" spans="1:8" x14ac:dyDescent="0.2">
      <c r="A231" s="442"/>
      <c r="B231" s="443"/>
      <c r="C231" s="442"/>
      <c r="D231" s="442"/>
      <c r="E231" s="444"/>
      <c r="F231" s="445"/>
      <c r="G231" s="446"/>
      <c r="H231" s="447"/>
    </row>
    <row r="232" spans="1:8" x14ac:dyDescent="0.2">
      <c r="A232" s="442"/>
      <c r="B232" s="443"/>
      <c r="C232" s="442"/>
      <c r="D232" s="442"/>
      <c r="E232" s="444"/>
      <c r="F232" s="445"/>
      <c r="G232" s="446"/>
      <c r="H232" s="447"/>
    </row>
    <row r="233" spans="1:8" x14ac:dyDescent="0.2">
      <c r="A233" s="442"/>
      <c r="B233" s="443"/>
      <c r="C233" s="442"/>
      <c r="D233" s="442"/>
      <c r="E233" s="444"/>
      <c r="F233" s="445"/>
      <c r="G233" s="446"/>
      <c r="H233" s="447"/>
    </row>
    <row r="234" spans="1:8" x14ac:dyDescent="0.2">
      <c r="A234" s="442"/>
      <c r="B234" s="443"/>
      <c r="C234" s="442"/>
      <c r="D234" s="442"/>
      <c r="E234" s="444"/>
      <c r="F234" s="445"/>
      <c r="G234" s="446"/>
      <c r="H234" s="447"/>
    </row>
    <row r="235" spans="1:8" x14ac:dyDescent="0.2">
      <c r="A235" s="442"/>
      <c r="B235" s="443"/>
      <c r="C235" s="442"/>
      <c r="D235" s="442"/>
      <c r="E235" s="444"/>
      <c r="F235" s="445"/>
      <c r="G235" s="446"/>
      <c r="H235" s="447"/>
    </row>
    <row r="236" spans="1:8" x14ac:dyDescent="0.2">
      <c r="A236" s="442"/>
      <c r="B236" s="443"/>
      <c r="C236" s="442"/>
      <c r="D236" s="442"/>
      <c r="E236" s="444"/>
      <c r="F236" s="445"/>
      <c r="G236" s="446"/>
      <c r="H236" s="447"/>
    </row>
    <row r="237" spans="1:8" x14ac:dyDescent="0.2">
      <c r="A237" s="442"/>
      <c r="B237" s="443"/>
      <c r="C237" s="442"/>
      <c r="D237" s="442"/>
      <c r="E237" s="444"/>
      <c r="F237" s="445"/>
      <c r="G237" s="446"/>
      <c r="H237" s="447"/>
    </row>
    <row r="238" spans="1:8" x14ac:dyDescent="0.2">
      <c r="A238" s="442"/>
      <c r="B238" s="443"/>
      <c r="C238" s="442"/>
      <c r="D238" s="442"/>
      <c r="E238" s="444"/>
      <c r="F238" s="445"/>
      <c r="G238" s="446"/>
      <c r="H238" s="447"/>
    </row>
    <row r="239" spans="1:8" x14ac:dyDescent="0.2">
      <c r="A239" s="442"/>
      <c r="B239" s="443"/>
      <c r="C239" s="442"/>
      <c r="D239" s="442"/>
      <c r="E239" s="444"/>
      <c r="F239" s="445"/>
      <c r="G239" s="446"/>
      <c r="H239" s="447"/>
    </row>
    <row r="240" spans="1:8" x14ac:dyDescent="0.2">
      <c r="A240" s="442"/>
      <c r="B240" s="443"/>
      <c r="C240" s="442"/>
      <c r="D240" s="442"/>
      <c r="E240" s="444"/>
      <c r="F240" s="445"/>
      <c r="G240" s="446"/>
      <c r="H240" s="447"/>
    </row>
    <row r="241" spans="1:8" x14ac:dyDescent="0.2">
      <c r="A241" s="442"/>
      <c r="B241" s="443"/>
      <c r="C241" s="442"/>
      <c r="D241" s="442"/>
      <c r="E241" s="444"/>
      <c r="F241" s="445"/>
      <c r="G241" s="446"/>
      <c r="H241" s="447"/>
    </row>
    <row r="242" spans="1:8" x14ac:dyDescent="0.2">
      <c r="A242" s="442"/>
      <c r="B242" s="443"/>
      <c r="C242" s="442"/>
      <c r="D242" s="442"/>
      <c r="E242" s="444"/>
      <c r="F242" s="445"/>
      <c r="G242" s="446"/>
      <c r="H242" s="447"/>
    </row>
    <row r="243" spans="1:8" x14ac:dyDescent="0.2">
      <c r="A243" s="442"/>
      <c r="B243" s="443"/>
      <c r="C243" s="442"/>
      <c r="D243" s="442"/>
      <c r="E243" s="444"/>
      <c r="F243" s="445"/>
      <c r="G243" s="446"/>
      <c r="H243" s="447"/>
    </row>
    <row r="244" spans="1:8" x14ac:dyDescent="0.2">
      <c r="A244" s="442"/>
      <c r="B244" s="443"/>
      <c r="C244" s="442"/>
      <c r="D244" s="442"/>
      <c r="E244" s="444"/>
      <c r="F244" s="445"/>
      <c r="G244" s="446"/>
      <c r="H244" s="447"/>
    </row>
    <row r="245" spans="1:8" x14ac:dyDescent="0.2">
      <c r="A245" s="442"/>
      <c r="B245" s="443"/>
      <c r="C245" s="442"/>
      <c r="D245" s="442"/>
      <c r="E245" s="444"/>
      <c r="F245" s="445"/>
      <c r="G245" s="446"/>
      <c r="H245" s="447"/>
    </row>
    <row r="246" spans="1:8" x14ac:dyDescent="0.2">
      <c r="A246" s="442"/>
      <c r="B246" s="443"/>
      <c r="C246" s="442"/>
      <c r="D246" s="442"/>
      <c r="E246" s="444"/>
      <c r="F246" s="445"/>
      <c r="G246" s="446"/>
      <c r="H246" s="447"/>
    </row>
    <row r="247" spans="1:8" x14ac:dyDescent="0.2">
      <c r="A247" s="442"/>
      <c r="B247" s="443"/>
      <c r="C247" s="442"/>
      <c r="D247" s="442"/>
      <c r="E247" s="444"/>
      <c r="F247" s="445"/>
      <c r="G247" s="446"/>
      <c r="H247" s="447"/>
    </row>
    <row r="248" spans="1:8" x14ac:dyDescent="0.2">
      <c r="A248" s="442"/>
      <c r="B248" s="443"/>
      <c r="C248" s="442"/>
      <c r="D248" s="442"/>
      <c r="E248" s="444"/>
      <c r="F248" s="445"/>
      <c r="G248" s="446"/>
      <c r="H248" s="447"/>
    </row>
    <row r="249" spans="1:8" x14ac:dyDescent="0.2">
      <c r="A249" s="442"/>
      <c r="B249" s="443"/>
      <c r="C249" s="442"/>
      <c r="D249" s="442"/>
      <c r="E249" s="444"/>
      <c r="F249" s="445"/>
      <c r="G249" s="446"/>
      <c r="H249" s="447"/>
    </row>
    <row r="250" spans="1:8" x14ac:dyDescent="0.2">
      <c r="A250" s="442"/>
      <c r="B250" s="443"/>
      <c r="C250" s="442"/>
      <c r="D250" s="442"/>
      <c r="E250" s="444"/>
      <c r="F250" s="445"/>
      <c r="G250" s="446"/>
      <c r="H250" s="447"/>
    </row>
    <row r="251" spans="1:8" x14ac:dyDescent="0.2">
      <c r="A251" s="442"/>
      <c r="B251" s="443"/>
      <c r="C251" s="442"/>
      <c r="D251" s="442"/>
      <c r="E251" s="444"/>
      <c r="F251" s="445"/>
      <c r="G251" s="446"/>
      <c r="H251" s="447"/>
    </row>
    <row r="252" spans="1:8" x14ac:dyDescent="0.2">
      <c r="A252" s="442"/>
      <c r="B252" s="443"/>
      <c r="C252" s="442"/>
      <c r="D252" s="442"/>
      <c r="E252" s="444"/>
      <c r="F252" s="445"/>
      <c r="G252" s="446"/>
      <c r="H252" s="447"/>
    </row>
    <row r="253" spans="1:8" x14ac:dyDescent="0.2">
      <c r="A253" s="442"/>
      <c r="B253" s="443"/>
      <c r="C253" s="442"/>
      <c r="D253" s="442"/>
      <c r="E253" s="444"/>
      <c r="F253" s="445"/>
      <c r="G253" s="446"/>
      <c r="H253" s="447"/>
    </row>
    <row r="254" spans="1:8" x14ac:dyDescent="0.2">
      <c r="A254" s="442"/>
      <c r="B254" s="443"/>
      <c r="C254" s="442"/>
      <c r="D254" s="442"/>
      <c r="E254" s="444"/>
      <c r="F254" s="445"/>
      <c r="G254" s="446"/>
      <c r="H254" s="447"/>
    </row>
    <row r="255" spans="1:8" x14ac:dyDescent="0.2">
      <c r="A255" s="442"/>
      <c r="B255" s="443"/>
      <c r="C255" s="442"/>
      <c r="D255" s="442"/>
      <c r="E255" s="444"/>
      <c r="F255" s="445"/>
      <c r="G255" s="446"/>
      <c r="H255" s="447"/>
    </row>
    <row r="256" spans="1:8" x14ac:dyDescent="0.2">
      <c r="A256" s="442"/>
      <c r="B256" s="443"/>
      <c r="C256" s="442"/>
      <c r="D256" s="442"/>
      <c r="E256" s="444"/>
      <c r="F256" s="445"/>
      <c r="G256" s="446"/>
      <c r="H256" s="447"/>
    </row>
    <row r="257" spans="1:8" x14ac:dyDescent="0.2">
      <c r="A257" s="442"/>
      <c r="B257" s="443"/>
      <c r="C257" s="442"/>
      <c r="D257" s="442"/>
      <c r="E257" s="444"/>
      <c r="F257" s="445"/>
      <c r="G257" s="446"/>
      <c r="H257" s="447"/>
    </row>
    <row r="258" spans="1:8" x14ac:dyDescent="0.2">
      <c r="A258" s="442"/>
      <c r="B258" s="443"/>
      <c r="C258" s="442"/>
      <c r="D258" s="442"/>
      <c r="E258" s="444"/>
      <c r="F258" s="445"/>
      <c r="G258" s="446"/>
      <c r="H258" s="447"/>
    </row>
    <row r="259" spans="1:8" x14ac:dyDescent="0.2">
      <c r="A259" s="442"/>
      <c r="B259" s="443"/>
      <c r="C259" s="442"/>
      <c r="D259" s="442"/>
      <c r="E259" s="444"/>
      <c r="F259" s="445"/>
      <c r="G259" s="446"/>
      <c r="H259" s="447"/>
    </row>
    <row r="260" spans="1:8" x14ac:dyDescent="0.2">
      <c r="A260" s="442"/>
      <c r="B260" s="443"/>
      <c r="C260" s="442"/>
      <c r="D260" s="442"/>
      <c r="E260" s="444"/>
      <c r="F260" s="445"/>
      <c r="G260" s="446"/>
      <c r="H260" s="447"/>
    </row>
    <row r="261" spans="1:8" x14ac:dyDescent="0.2">
      <c r="A261" s="442"/>
      <c r="B261" s="443"/>
      <c r="C261" s="442"/>
      <c r="D261" s="442"/>
      <c r="E261" s="444"/>
      <c r="F261" s="445"/>
      <c r="G261" s="446"/>
      <c r="H261" s="447"/>
    </row>
    <row r="262" spans="1:8" x14ac:dyDescent="0.2">
      <c r="A262" s="442"/>
      <c r="B262" s="443"/>
      <c r="C262" s="442"/>
      <c r="D262" s="442"/>
      <c r="E262" s="444"/>
      <c r="F262" s="445"/>
      <c r="G262" s="446"/>
      <c r="H262" s="447"/>
    </row>
    <row r="263" spans="1:8" x14ac:dyDescent="0.2">
      <c r="A263" s="442"/>
      <c r="B263" s="443"/>
      <c r="C263" s="442"/>
      <c r="D263" s="442"/>
      <c r="E263" s="444"/>
      <c r="F263" s="445"/>
      <c r="G263" s="446"/>
      <c r="H263" s="447"/>
    </row>
    <row r="264" spans="1:8" x14ac:dyDescent="0.2">
      <c r="A264" s="442"/>
      <c r="B264" s="443"/>
      <c r="C264" s="442"/>
      <c r="D264" s="442"/>
      <c r="E264" s="444"/>
      <c r="F264" s="445"/>
      <c r="G264" s="446"/>
      <c r="H264" s="447"/>
    </row>
    <row r="265" spans="1:8" x14ac:dyDescent="0.2">
      <c r="A265" s="442"/>
      <c r="B265" s="443"/>
      <c r="C265" s="442"/>
      <c r="D265" s="442"/>
      <c r="E265" s="444"/>
      <c r="F265" s="445"/>
      <c r="G265" s="446"/>
      <c r="H265" s="447"/>
    </row>
    <row r="266" spans="1:8" x14ac:dyDescent="0.2">
      <c r="A266" s="442"/>
      <c r="B266" s="443"/>
      <c r="C266" s="442"/>
      <c r="D266" s="442"/>
      <c r="E266" s="444"/>
      <c r="F266" s="445"/>
      <c r="G266" s="446"/>
      <c r="H266" s="447"/>
    </row>
    <row r="267" spans="1:8" x14ac:dyDescent="0.2">
      <c r="A267" s="442"/>
      <c r="B267" s="443"/>
      <c r="C267" s="442"/>
      <c r="D267" s="442"/>
      <c r="E267" s="444"/>
      <c r="F267" s="445"/>
      <c r="G267" s="446"/>
      <c r="H267" s="447"/>
    </row>
    <row r="268" spans="1:8" x14ac:dyDescent="0.2">
      <c r="A268" s="442"/>
      <c r="B268" s="443"/>
      <c r="C268" s="442"/>
      <c r="D268" s="442"/>
      <c r="E268" s="444"/>
      <c r="F268" s="445"/>
      <c r="G268" s="446"/>
      <c r="H268" s="447"/>
    </row>
    <row r="269" spans="1:8" x14ac:dyDescent="0.2">
      <c r="A269" s="442"/>
      <c r="B269" s="443"/>
      <c r="C269" s="442"/>
      <c r="D269" s="442"/>
      <c r="E269" s="444"/>
      <c r="F269" s="445"/>
      <c r="G269" s="446"/>
      <c r="H269" s="447"/>
    </row>
    <row r="270" spans="1:8" x14ac:dyDescent="0.2">
      <c r="A270" s="442"/>
      <c r="B270" s="443"/>
      <c r="C270" s="442"/>
      <c r="D270" s="442"/>
      <c r="E270" s="444"/>
      <c r="F270" s="445"/>
      <c r="G270" s="446"/>
      <c r="H270" s="447"/>
    </row>
    <row r="271" spans="1:8" x14ac:dyDescent="0.2">
      <c r="A271" s="442"/>
      <c r="B271" s="443"/>
      <c r="C271" s="442"/>
      <c r="D271" s="442"/>
      <c r="E271" s="444"/>
      <c r="F271" s="445"/>
      <c r="G271" s="446"/>
      <c r="H271" s="447"/>
    </row>
    <row r="272" spans="1:8" x14ac:dyDescent="0.2">
      <c r="A272" s="442"/>
      <c r="B272" s="443"/>
      <c r="C272" s="442"/>
      <c r="D272" s="442"/>
      <c r="E272" s="444"/>
      <c r="F272" s="445"/>
      <c r="G272" s="446"/>
      <c r="H272" s="447"/>
    </row>
    <row r="273" spans="1:8" x14ac:dyDescent="0.2">
      <c r="A273" s="442"/>
      <c r="B273" s="443"/>
      <c r="C273" s="442"/>
      <c r="D273" s="442"/>
      <c r="E273" s="444"/>
      <c r="F273" s="445"/>
      <c r="G273" s="446"/>
      <c r="H273" s="447"/>
    </row>
    <row r="274" spans="1:8" x14ac:dyDescent="0.2">
      <c r="A274" s="442"/>
      <c r="B274" s="443"/>
      <c r="C274" s="442"/>
      <c r="D274" s="442"/>
      <c r="E274" s="444"/>
      <c r="F274" s="445"/>
      <c r="G274" s="446"/>
      <c r="H274" s="447"/>
    </row>
    <row r="275" spans="1:8" x14ac:dyDescent="0.2">
      <c r="A275" s="442"/>
      <c r="B275" s="443"/>
      <c r="C275" s="442"/>
      <c r="D275" s="442"/>
      <c r="E275" s="444"/>
      <c r="F275" s="445"/>
      <c r="G275" s="446"/>
      <c r="H275" s="447"/>
    </row>
    <row r="276" spans="1:8" x14ac:dyDescent="0.2">
      <c r="A276" s="442"/>
      <c r="B276" s="443"/>
      <c r="C276" s="442"/>
      <c r="D276" s="442"/>
      <c r="E276" s="444"/>
      <c r="F276" s="445"/>
      <c r="G276" s="446"/>
      <c r="H276" s="447"/>
    </row>
    <row r="277" spans="1:8" x14ac:dyDescent="0.2">
      <c r="A277" s="442"/>
      <c r="B277" s="443"/>
      <c r="C277" s="442"/>
      <c r="D277" s="442"/>
      <c r="E277" s="444"/>
      <c r="F277" s="445"/>
      <c r="G277" s="446"/>
      <c r="H277" s="447"/>
    </row>
    <row r="278" spans="1:8" x14ac:dyDescent="0.2">
      <c r="A278" s="442"/>
      <c r="B278" s="443"/>
      <c r="C278" s="442"/>
      <c r="D278" s="442"/>
      <c r="E278" s="444"/>
      <c r="F278" s="445"/>
      <c r="G278" s="446"/>
      <c r="H278" s="447"/>
    </row>
    <row r="279" spans="1:8" x14ac:dyDescent="0.2">
      <c r="A279" s="442"/>
      <c r="B279" s="443"/>
      <c r="C279" s="442"/>
      <c r="D279" s="442"/>
      <c r="E279" s="444"/>
      <c r="F279" s="445"/>
      <c r="G279" s="446"/>
      <c r="H279" s="447"/>
    </row>
    <row r="280" spans="1:8" x14ac:dyDescent="0.2">
      <c r="A280" s="442"/>
      <c r="B280" s="443"/>
      <c r="C280" s="442"/>
      <c r="D280" s="442"/>
      <c r="E280" s="444"/>
      <c r="F280" s="445"/>
      <c r="G280" s="446"/>
      <c r="H280" s="447"/>
    </row>
    <row r="281" spans="1:8" x14ac:dyDescent="0.2">
      <c r="A281" s="442"/>
      <c r="B281" s="443"/>
      <c r="C281" s="442"/>
      <c r="D281" s="442"/>
      <c r="E281" s="444"/>
      <c r="F281" s="445"/>
      <c r="G281" s="446"/>
      <c r="H281" s="447"/>
    </row>
    <row r="282" spans="1:8" x14ac:dyDescent="0.2">
      <c r="A282" s="442"/>
      <c r="B282" s="443"/>
      <c r="C282" s="442"/>
      <c r="D282" s="442"/>
      <c r="E282" s="444"/>
      <c r="F282" s="445"/>
      <c r="G282" s="446"/>
      <c r="H282" s="447"/>
    </row>
    <row r="283" spans="1:8" x14ac:dyDescent="0.2">
      <c r="A283" s="442"/>
      <c r="B283" s="443"/>
      <c r="C283" s="442"/>
      <c r="D283" s="442"/>
      <c r="E283" s="444"/>
      <c r="F283" s="445"/>
      <c r="G283" s="446"/>
      <c r="H283" s="447"/>
    </row>
    <row r="284" spans="1:8" x14ac:dyDescent="0.2">
      <c r="A284" s="442"/>
      <c r="B284" s="443"/>
      <c r="C284" s="442"/>
      <c r="D284" s="442"/>
      <c r="E284" s="444"/>
      <c r="F284" s="445"/>
      <c r="G284" s="446"/>
      <c r="H284" s="447"/>
    </row>
    <row r="285" spans="1:8" x14ac:dyDescent="0.2">
      <c r="A285" s="442"/>
      <c r="B285" s="443"/>
      <c r="C285" s="442"/>
      <c r="D285" s="442"/>
      <c r="E285" s="444"/>
      <c r="F285" s="445"/>
      <c r="G285" s="446"/>
      <c r="H285" s="447"/>
    </row>
    <row r="286" spans="1:8" x14ac:dyDescent="0.2">
      <c r="A286" s="442"/>
      <c r="B286" s="443"/>
      <c r="C286" s="442"/>
      <c r="D286" s="442"/>
      <c r="E286" s="444"/>
      <c r="F286" s="445"/>
      <c r="G286" s="446"/>
      <c r="H286" s="447"/>
    </row>
    <row r="287" spans="1:8" x14ac:dyDescent="0.2">
      <c r="A287" s="442"/>
      <c r="B287" s="443"/>
      <c r="C287" s="442"/>
      <c r="D287" s="442"/>
      <c r="E287" s="444"/>
      <c r="F287" s="445"/>
      <c r="G287" s="446"/>
      <c r="H287" s="447"/>
    </row>
    <row r="288" spans="1:8" x14ac:dyDescent="0.2">
      <c r="A288" s="442"/>
      <c r="B288" s="443"/>
      <c r="C288" s="442"/>
      <c r="D288" s="442"/>
      <c r="E288" s="444"/>
      <c r="F288" s="445"/>
      <c r="G288" s="446"/>
      <c r="H288" s="447"/>
    </row>
    <row r="289" spans="1:8" x14ac:dyDescent="0.2">
      <c r="A289" s="442"/>
      <c r="B289" s="443"/>
      <c r="C289" s="442"/>
      <c r="D289" s="442"/>
      <c r="E289" s="444"/>
      <c r="F289" s="445"/>
      <c r="G289" s="446"/>
      <c r="H289" s="447"/>
    </row>
    <row r="290" spans="1:8" x14ac:dyDescent="0.2">
      <c r="A290" s="442"/>
      <c r="B290" s="443"/>
      <c r="C290" s="442"/>
      <c r="D290" s="442"/>
      <c r="E290" s="444"/>
      <c r="F290" s="445"/>
      <c r="G290" s="446"/>
      <c r="H290" s="447"/>
    </row>
    <row r="291" spans="1:8" x14ac:dyDescent="0.2">
      <c r="A291" s="442"/>
      <c r="B291" s="443"/>
      <c r="C291" s="442"/>
      <c r="D291" s="442"/>
      <c r="E291" s="444"/>
      <c r="F291" s="445"/>
      <c r="G291" s="446"/>
      <c r="H291" s="447"/>
    </row>
    <row r="292" spans="1:8" x14ac:dyDescent="0.2">
      <c r="A292" s="442"/>
      <c r="B292" s="443"/>
      <c r="C292" s="442"/>
      <c r="D292" s="442"/>
      <c r="E292" s="444"/>
      <c r="F292" s="445"/>
      <c r="G292" s="446"/>
      <c r="H292" s="447"/>
    </row>
    <row r="293" spans="1:8" x14ac:dyDescent="0.2">
      <c r="A293" s="442"/>
      <c r="B293" s="443"/>
      <c r="C293" s="442"/>
      <c r="D293" s="442"/>
      <c r="E293" s="444"/>
      <c r="F293" s="445"/>
      <c r="G293" s="446"/>
      <c r="H293" s="447"/>
    </row>
    <row r="294" spans="1:8" x14ac:dyDescent="0.2">
      <c r="A294" s="442"/>
      <c r="B294" s="443"/>
      <c r="C294" s="442"/>
      <c r="D294" s="442"/>
      <c r="E294" s="444"/>
      <c r="F294" s="445"/>
      <c r="G294" s="446"/>
      <c r="H294" s="447"/>
    </row>
    <row r="295" spans="1:8" x14ac:dyDescent="0.2">
      <c r="A295" s="442"/>
      <c r="B295" s="443"/>
      <c r="C295" s="442"/>
      <c r="D295" s="442"/>
      <c r="E295" s="444"/>
      <c r="F295" s="445"/>
      <c r="G295" s="446"/>
      <c r="H295" s="447"/>
    </row>
    <row r="296" spans="1:8" x14ac:dyDescent="0.2">
      <c r="A296" s="442"/>
      <c r="B296" s="443"/>
      <c r="C296" s="442"/>
      <c r="D296" s="442"/>
      <c r="E296" s="444"/>
      <c r="F296" s="445"/>
      <c r="G296" s="446"/>
      <c r="H296" s="447"/>
    </row>
    <row r="297" spans="1:8" x14ac:dyDescent="0.2">
      <c r="A297" s="442"/>
      <c r="B297" s="443"/>
      <c r="C297" s="442"/>
      <c r="D297" s="442"/>
      <c r="E297" s="444"/>
      <c r="F297" s="445"/>
      <c r="G297" s="446"/>
      <c r="H297" s="447"/>
    </row>
    <row r="298" spans="1:8" x14ac:dyDescent="0.2">
      <c r="A298" s="442"/>
      <c r="B298" s="443"/>
      <c r="C298" s="442"/>
      <c r="D298" s="442"/>
      <c r="E298" s="444"/>
      <c r="F298" s="445"/>
      <c r="G298" s="446"/>
      <c r="H298" s="447"/>
    </row>
    <row r="299" spans="1:8" x14ac:dyDescent="0.2">
      <c r="A299" s="442"/>
      <c r="B299" s="443"/>
      <c r="C299" s="442"/>
      <c r="D299" s="442"/>
      <c r="E299" s="444"/>
      <c r="F299" s="445"/>
      <c r="G299" s="446"/>
      <c r="H299" s="447"/>
    </row>
    <row r="300" spans="1:8" x14ac:dyDescent="0.2">
      <c r="A300" s="442"/>
      <c r="B300" s="443"/>
      <c r="C300" s="442"/>
      <c r="D300" s="442"/>
      <c r="E300" s="444"/>
      <c r="F300" s="445"/>
      <c r="G300" s="446"/>
      <c r="H300" s="447"/>
    </row>
    <row r="301" spans="1:8" x14ac:dyDescent="0.2">
      <c r="A301" s="442"/>
      <c r="B301" s="443"/>
      <c r="C301" s="442"/>
      <c r="D301" s="442"/>
      <c r="E301" s="444"/>
      <c r="F301" s="445"/>
      <c r="G301" s="446"/>
      <c r="H301" s="447"/>
    </row>
    <row r="302" spans="1:8" x14ac:dyDescent="0.2">
      <c r="A302" s="442"/>
      <c r="B302" s="443"/>
      <c r="C302" s="442"/>
      <c r="D302" s="442"/>
      <c r="E302" s="444"/>
      <c r="F302" s="445"/>
      <c r="G302" s="446"/>
      <c r="H302" s="447"/>
    </row>
    <row r="303" spans="1:8" x14ac:dyDescent="0.2">
      <c r="A303" s="442"/>
      <c r="B303" s="443"/>
      <c r="C303" s="442"/>
      <c r="D303" s="442"/>
      <c r="E303" s="444"/>
      <c r="F303" s="445"/>
      <c r="G303" s="446"/>
      <c r="H303" s="447"/>
    </row>
    <row r="304" spans="1:8" x14ac:dyDescent="0.2">
      <c r="A304" s="442"/>
      <c r="B304" s="443"/>
      <c r="C304" s="442"/>
      <c r="D304" s="442"/>
      <c r="E304" s="444"/>
      <c r="F304" s="445"/>
      <c r="G304" s="446"/>
      <c r="H304" s="447"/>
    </row>
    <row r="305" spans="1:8" x14ac:dyDescent="0.2">
      <c r="A305" s="442"/>
      <c r="B305" s="443"/>
      <c r="C305" s="442"/>
      <c r="D305" s="442"/>
      <c r="E305" s="444"/>
      <c r="F305" s="445"/>
      <c r="G305" s="446"/>
      <c r="H305" s="447"/>
    </row>
    <row r="306" spans="1:8" x14ac:dyDescent="0.2">
      <c r="A306" s="442"/>
      <c r="B306" s="443"/>
      <c r="C306" s="442"/>
      <c r="D306" s="442"/>
      <c r="E306" s="444"/>
      <c r="F306" s="445"/>
      <c r="G306" s="446"/>
      <c r="H306" s="447"/>
    </row>
    <row r="307" spans="1:8" x14ac:dyDescent="0.2">
      <c r="A307" s="442"/>
      <c r="B307" s="443"/>
      <c r="C307" s="442"/>
      <c r="D307" s="442"/>
      <c r="E307" s="444"/>
      <c r="F307" s="445"/>
      <c r="G307" s="446"/>
      <c r="H307" s="447"/>
    </row>
    <row r="308" spans="1:8" x14ac:dyDescent="0.2">
      <c r="A308" s="442"/>
      <c r="B308" s="443"/>
      <c r="C308" s="442"/>
      <c r="D308" s="442"/>
      <c r="E308" s="444"/>
      <c r="F308" s="445"/>
      <c r="G308" s="446"/>
      <c r="H308" s="447"/>
    </row>
    <row r="309" spans="1:8" x14ac:dyDescent="0.2">
      <c r="A309" s="442"/>
      <c r="B309" s="443"/>
      <c r="C309" s="442"/>
      <c r="D309" s="442"/>
      <c r="E309" s="444"/>
      <c r="F309" s="445"/>
      <c r="G309" s="446"/>
      <c r="H309" s="447"/>
    </row>
    <row r="310" spans="1:8" x14ac:dyDescent="0.2">
      <c r="A310" s="442"/>
      <c r="B310" s="443"/>
      <c r="C310" s="442"/>
      <c r="D310" s="442"/>
      <c r="E310" s="444"/>
      <c r="F310" s="445"/>
      <c r="G310" s="446"/>
      <c r="H310" s="447"/>
    </row>
    <row r="311" spans="1:8" x14ac:dyDescent="0.2">
      <c r="A311" s="442"/>
      <c r="B311" s="443"/>
      <c r="C311" s="442"/>
      <c r="D311" s="442"/>
      <c r="E311" s="444"/>
      <c r="F311" s="445"/>
      <c r="G311" s="446"/>
      <c r="H311" s="447"/>
    </row>
    <row r="312" spans="1:8" x14ac:dyDescent="0.2">
      <c r="A312" s="442"/>
      <c r="B312" s="443"/>
      <c r="C312" s="442"/>
      <c r="D312" s="442"/>
      <c r="E312" s="444"/>
      <c r="F312" s="445"/>
      <c r="G312" s="446"/>
      <c r="H312" s="447"/>
    </row>
    <row r="313" spans="1:8" x14ac:dyDescent="0.2">
      <c r="A313" s="442"/>
      <c r="B313" s="443"/>
      <c r="C313" s="442"/>
      <c r="D313" s="442"/>
      <c r="E313" s="444"/>
      <c r="F313" s="445"/>
      <c r="G313" s="446"/>
      <c r="H313" s="447"/>
    </row>
    <row r="314" spans="1:8" x14ac:dyDescent="0.2">
      <c r="A314" s="442"/>
      <c r="B314" s="443"/>
      <c r="C314" s="442"/>
      <c r="D314" s="442"/>
      <c r="E314" s="444"/>
      <c r="F314" s="445"/>
      <c r="G314" s="446"/>
      <c r="H314" s="447"/>
    </row>
    <row r="315" spans="1:8" x14ac:dyDescent="0.2">
      <c r="A315" s="442"/>
      <c r="B315" s="443"/>
      <c r="C315" s="442"/>
      <c r="D315" s="442"/>
      <c r="E315" s="444"/>
      <c r="F315" s="445"/>
      <c r="G315" s="446"/>
      <c r="H315" s="447"/>
    </row>
    <row r="316" spans="1:8" x14ac:dyDescent="0.2">
      <c r="A316" s="442"/>
      <c r="B316" s="443"/>
      <c r="C316" s="442"/>
      <c r="D316" s="442"/>
      <c r="E316" s="444"/>
      <c r="F316" s="445"/>
      <c r="G316" s="446"/>
      <c r="H316" s="447"/>
    </row>
    <row r="317" spans="1:8" x14ac:dyDescent="0.2">
      <c r="A317" s="442"/>
      <c r="B317" s="443"/>
      <c r="C317" s="442"/>
      <c r="D317" s="442"/>
      <c r="E317" s="444"/>
      <c r="F317" s="445"/>
      <c r="G317" s="446"/>
      <c r="H317" s="447"/>
    </row>
    <row r="318" spans="1:8" x14ac:dyDescent="0.2">
      <c r="A318" s="442"/>
      <c r="B318" s="443"/>
      <c r="C318" s="442"/>
      <c r="D318" s="442"/>
      <c r="E318" s="444"/>
      <c r="F318" s="445"/>
      <c r="G318" s="446"/>
      <c r="H318" s="447"/>
    </row>
    <row r="319" spans="1:8" x14ac:dyDescent="0.2">
      <c r="A319" s="442"/>
      <c r="B319" s="443"/>
      <c r="C319" s="442"/>
      <c r="D319" s="442"/>
      <c r="E319" s="444"/>
      <c r="F319" s="445"/>
      <c r="G319" s="446"/>
      <c r="H319" s="447"/>
    </row>
    <row r="320" spans="1:8" x14ac:dyDescent="0.2">
      <c r="A320" s="442"/>
      <c r="B320" s="443"/>
      <c r="C320" s="442"/>
      <c r="D320" s="442"/>
      <c r="E320" s="444"/>
      <c r="F320" s="445"/>
      <c r="G320" s="446"/>
      <c r="H320" s="447"/>
    </row>
    <row r="321" spans="1:8" x14ac:dyDescent="0.2">
      <c r="A321" s="442"/>
      <c r="B321" s="443"/>
      <c r="C321" s="442"/>
      <c r="D321" s="442"/>
      <c r="E321" s="444"/>
      <c r="F321" s="445"/>
      <c r="G321" s="446"/>
      <c r="H321" s="447"/>
    </row>
    <row r="322" spans="1:8" x14ac:dyDescent="0.2">
      <c r="A322" s="442"/>
      <c r="B322" s="443"/>
      <c r="C322" s="442"/>
      <c r="D322" s="442"/>
      <c r="E322" s="444"/>
      <c r="F322" s="445"/>
      <c r="G322" s="446"/>
      <c r="H322" s="447"/>
    </row>
    <row r="323" spans="1:8" x14ac:dyDescent="0.2">
      <c r="A323" s="442"/>
      <c r="B323" s="443"/>
      <c r="C323" s="442"/>
      <c r="D323" s="442"/>
      <c r="E323" s="444"/>
      <c r="F323" s="445"/>
      <c r="G323" s="446"/>
      <c r="H323" s="447"/>
    </row>
    <row r="324" spans="1:8" x14ac:dyDescent="0.2">
      <c r="A324" s="442"/>
      <c r="B324" s="443"/>
      <c r="C324" s="442"/>
      <c r="D324" s="442"/>
      <c r="E324" s="444"/>
      <c r="F324" s="445"/>
      <c r="G324" s="446"/>
      <c r="H324" s="447"/>
    </row>
    <row r="325" spans="1:8" x14ac:dyDescent="0.2">
      <c r="A325" s="442"/>
      <c r="B325" s="443"/>
      <c r="C325" s="442"/>
      <c r="D325" s="442"/>
      <c r="E325" s="444"/>
      <c r="F325" s="445"/>
      <c r="G325" s="446"/>
      <c r="H325" s="447"/>
    </row>
    <row r="326" spans="1:8" x14ac:dyDescent="0.2">
      <c r="A326" s="442"/>
      <c r="B326" s="443"/>
      <c r="C326" s="442"/>
      <c r="D326" s="442"/>
      <c r="E326" s="444"/>
      <c r="F326" s="445"/>
      <c r="G326" s="446"/>
      <c r="H326" s="447"/>
    </row>
    <row r="327" spans="1:8" x14ac:dyDescent="0.2">
      <c r="A327" s="442"/>
      <c r="B327" s="443"/>
      <c r="C327" s="442"/>
      <c r="D327" s="442"/>
      <c r="E327" s="444"/>
      <c r="F327" s="445"/>
      <c r="G327" s="446"/>
      <c r="H327" s="447"/>
    </row>
    <row r="328" spans="1:8" x14ac:dyDescent="0.2">
      <c r="A328" s="442"/>
      <c r="B328" s="443"/>
      <c r="C328" s="442"/>
      <c r="D328" s="442"/>
      <c r="E328" s="444"/>
      <c r="F328" s="445"/>
      <c r="G328" s="446"/>
      <c r="H328" s="447"/>
    </row>
    <row r="329" spans="1:8" x14ac:dyDescent="0.2">
      <c r="A329" s="442"/>
      <c r="B329" s="443"/>
      <c r="C329" s="442"/>
      <c r="D329" s="442"/>
      <c r="E329" s="444"/>
      <c r="F329" s="445"/>
      <c r="G329" s="446"/>
      <c r="H329" s="447"/>
    </row>
    <row r="330" spans="1:8" x14ac:dyDescent="0.2">
      <c r="A330" s="442"/>
      <c r="B330" s="443"/>
      <c r="C330" s="442"/>
      <c r="D330" s="442"/>
      <c r="E330" s="444"/>
      <c r="F330" s="445"/>
      <c r="G330" s="446"/>
      <c r="H330" s="447"/>
    </row>
    <row r="331" spans="1:8" x14ac:dyDescent="0.2">
      <c r="A331" s="442"/>
      <c r="B331" s="443"/>
      <c r="C331" s="442"/>
      <c r="D331" s="442"/>
      <c r="E331" s="444"/>
      <c r="F331" s="445"/>
      <c r="G331" s="446"/>
      <c r="H331" s="447"/>
    </row>
    <row r="332" spans="1:8" x14ac:dyDescent="0.2">
      <c r="A332" s="442"/>
      <c r="B332" s="443"/>
      <c r="C332" s="442"/>
      <c r="D332" s="442"/>
      <c r="E332" s="444"/>
      <c r="F332" s="445"/>
      <c r="G332" s="446"/>
      <c r="H332" s="447"/>
    </row>
    <row r="333" spans="1:8" x14ac:dyDescent="0.2">
      <c r="A333" s="442"/>
      <c r="B333" s="443"/>
      <c r="C333" s="442"/>
      <c r="D333" s="442"/>
      <c r="E333" s="444"/>
      <c r="F333" s="445"/>
      <c r="G333" s="446"/>
      <c r="H333" s="447"/>
    </row>
    <row r="334" spans="1:8" x14ac:dyDescent="0.2">
      <c r="A334" s="442"/>
      <c r="B334" s="443"/>
      <c r="C334" s="442"/>
      <c r="D334" s="442"/>
      <c r="E334" s="444"/>
      <c r="F334" s="445"/>
      <c r="G334" s="446"/>
      <c r="H334" s="447"/>
    </row>
    <row r="335" spans="1:8" x14ac:dyDescent="0.2">
      <c r="A335" s="442"/>
      <c r="B335" s="443"/>
      <c r="C335" s="442"/>
      <c r="D335" s="442"/>
      <c r="E335" s="444"/>
      <c r="F335" s="445"/>
      <c r="G335" s="446"/>
      <c r="H335" s="447"/>
    </row>
    <row r="336" spans="1:8" x14ac:dyDescent="0.2">
      <c r="A336" s="442"/>
      <c r="B336" s="443"/>
      <c r="C336" s="442"/>
      <c r="D336" s="442"/>
      <c r="E336" s="444"/>
      <c r="F336" s="445"/>
      <c r="G336" s="446"/>
      <c r="H336" s="447"/>
    </row>
    <row r="337" spans="1:8" x14ac:dyDescent="0.2">
      <c r="A337" s="442"/>
      <c r="B337" s="443"/>
      <c r="C337" s="442"/>
      <c r="D337" s="442"/>
      <c r="E337" s="444"/>
      <c r="F337" s="445"/>
      <c r="G337" s="446"/>
      <c r="H337" s="447"/>
    </row>
    <row r="338" spans="1:8" x14ac:dyDescent="0.2">
      <c r="A338" s="442"/>
      <c r="B338" s="443"/>
      <c r="C338" s="442"/>
      <c r="D338" s="442"/>
      <c r="E338" s="444"/>
      <c r="F338" s="445"/>
      <c r="G338" s="446"/>
      <c r="H338" s="447"/>
    </row>
    <row r="339" spans="1:8" x14ac:dyDescent="0.2">
      <c r="A339" s="442"/>
      <c r="B339" s="443"/>
      <c r="C339" s="442"/>
      <c r="D339" s="442"/>
      <c r="E339" s="444"/>
      <c r="F339" s="445"/>
      <c r="G339" s="446"/>
      <c r="H339" s="447"/>
    </row>
    <row r="340" spans="1:8" x14ac:dyDescent="0.2">
      <c r="A340" s="442"/>
      <c r="B340" s="443"/>
      <c r="C340" s="442"/>
      <c r="D340" s="442"/>
      <c r="E340" s="444"/>
      <c r="F340" s="445"/>
      <c r="G340" s="446"/>
      <c r="H340" s="447"/>
    </row>
    <row r="341" spans="1:8" x14ac:dyDescent="0.2">
      <c r="A341" s="442"/>
      <c r="B341" s="443"/>
      <c r="C341" s="442"/>
      <c r="D341" s="442"/>
      <c r="E341" s="444"/>
      <c r="F341" s="445"/>
      <c r="G341" s="446"/>
      <c r="H341" s="447"/>
    </row>
    <row r="342" spans="1:8" x14ac:dyDescent="0.2">
      <c r="A342" s="442"/>
      <c r="B342" s="443"/>
      <c r="C342" s="442"/>
      <c r="D342" s="442"/>
      <c r="E342" s="444"/>
      <c r="F342" s="445"/>
      <c r="G342" s="446"/>
      <c r="H342" s="447"/>
    </row>
    <row r="343" spans="1:8" x14ac:dyDescent="0.2">
      <c r="A343" s="442"/>
      <c r="B343" s="443"/>
      <c r="C343" s="442"/>
      <c r="D343" s="442"/>
      <c r="E343" s="444"/>
      <c r="F343" s="445"/>
      <c r="G343" s="446"/>
      <c r="H343" s="447"/>
    </row>
    <row r="344" spans="1:8" x14ac:dyDescent="0.2">
      <c r="A344" s="442"/>
      <c r="B344" s="443"/>
      <c r="C344" s="442"/>
      <c r="D344" s="442"/>
      <c r="E344" s="444"/>
      <c r="F344" s="445"/>
      <c r="G344" s="446"/>
      <c r="H344" s="447"/>
    </row>
    <row r="345" spans="1:8" x14ac:dyDescent="0.2">
      <c r="A345" s="442"/>
      <c r="B345" s="443"/>
      <c r="C345" s="442"/>
      <c r="D345" s="442"/>
      <c r="E345" s="444"/>
      <c r="F345" s="445"/>
      <c r="G345" s="446"/>
      <c r="H345" s="447"/>
    </row>
    <row r="346" spans="1:8" x14ac:dyDescent="0.2">
      <c r="A346" s="442"/>
      <c r="B346" s="443"/>
      <c r="C346" s="442"/>
      <c r="D346" s="442"/>
      <c r="E346" s="444"/>
      <c r="F346" s="445"/>
      <c r="G346" s="446"/>
      <c r="H346" s="447"/>
    </row>
    <row r="347" spans="1:8" x14ac:dyDescent="0.2">
      <c r="A347" s="442"/>
      <c r="B347" s="443"/>
      <c r="C347" s="442"/>
      <c r="D347" s="442"/>
      <c r="E347" s="444"/>
      <c r="F347" s="445"/>
      <c r="G347" s="446"/>
      <c r="H347" s="447"/>
    </row>
    <row r="348" spans="1:8" x14ac:dyDescent="0.2">
      <c r="A348" s="442"/>
      <c r="B348" s="443"/>
      <c r="C348" s="442"/>
      <c r="D348" s="442"/>
      <c r="E348" s="444"/>
      <c r="F348" s="445"/>
      <c r="G348" s="446"/>
      <c r="H348" s="447"/>
    </row>
    <row r="349" spans="1:8" x14ac:dyDescent="0.2">
      <c r="A349" s="442"/>
      <c r="B349" s="443"/>
      <c r="C349" s="442"/>
      <c r="D349" s="442"/>
      <c r="E349" s="444"/>
      <c r="F349" s="445"/>
      <c r="G349" s="446"/>
      <c r="H349" s="447"/>
    </row>
    <row r="350" spans="1:8" x14ac:dyDescent="0.2">
      <c r="A350" s="442"/>
      <c r="B350" s="443"/>
      <c r="C350" s="442"/>
      <c r="D350" s="442"/>
      <c r="E350" s="444"/>
      <c r="F350" s="445"/>
      <c r="G350" s="446"/>
      <c r="H350" s="447"/>
    </row>
    <row r="351" spans="1:8" x14ac:dyDescent="0.2">
      <c r="A351" s="442"/>
      <c r="B351" s="443"/>
      <c r="C351" s="442"/>
      <c r="D351" s="442"/>
      <c r="E351" s="444"/>
      <c r="F351" s="445"/>
      <c r="G351" s="446"/>
      <c r="H351" s="447"/>
    </row>
    <row r="352" spans="1:8" x14ac:dyDescent="0.2">
      <c r="A352" s="442"/>
      <c r="B352" s="443"/>
      <c r="C352" s="442"/>
      <c r="D352" s="442"/>
      <c r="E352" s="444"/>
      <c r="F352" s="445"/>
      <c r="G352" s="446"/>
      <c r="H352" s="447"/>
    </row>
    <row r="353" spans="1:8" x14ac:dyDescent="0.2">
      <c r="A353" s="442"/>
      <c r="B353" s="443"/>
      <c r="C353" s="442"/>
      <c r="D353" s="442"/>
      <c r="E353" s="444"/>
      <c r="F353" s="445"/>
      <c r="G353" s="446"/>
      <c r="H353" s="447"/>
    </row>
    <row r="354" spans="1:8" x14ac:dyDescent="0.2">
      <c r="A354" s="442"/>
      <c r="B354" s="443"/>
      <c r="C354" s="442"/>
      <c r="D354" s="442"/>
      <c r="E354" s="444"/>
      <c r="F354" s="445"/>
      <c r="G354" s="446"/>
      <c r="H354" s="447"/>
    </row>
    <row r="355" spans="1:8" x14ac:dyDescent="0.2">
      <c r="A355" s="442"/>
      <c r="B355" s="443"/>
      <c r="C355" s="442"/>
      <c r="D355" s="442"/>
      <c r="E355" s="444"/>
      <c r="F355" s="445"/>
      <c r="G355" s="446"/>
      <c r="H355" s="447"/>
    </row>
    <row r="356" spans="1:8" x14ac:dyDescent="0.2">
      <c r="A356" s="442"/>
      <c r="B356" s="443"/>
      <c r="C356" s="442"/>
      <c r="D356" s="442"/>
      <c r="E356" s="444"/>
      <c r="F356" s="445"/>
      <c r="G356" s="446"/>
      <c r="H356" s="447"/>
    </row>
    <row r="357" spans="1:8" x14ac:dyDescent="0.2">
      <c r="A357" s="442"/>
      <c r="B357" s="443"/>
      <c r="C357" s="442"/>
      <c r="D357" s="442"/>
      <c r="E357" s="444"/>
      <c r="F357" s="445"/>
      <c r="G357" s="446"/>
      <c r="H357" s="447"/>
    </row>
    <row r="358" spans="1:8" x14ac:dyDescent="0.2">
      <c r="A358" s="442"/>
      <c r="B358" s="443"/>
      <c r="C358" s="442"/>
      <c r="D358" s="442"/>
      <c r="E358" s="444"/>
      <c r="F358" s="445"/>
      <c r="G358" s="446"/>
      <c r="H358" s="447"/>
    </row>
    <row r="359" spans="1:8" x14ac:dyDescent="0.2">
      <c r="A359" s="442"/>
      <c r="B359" s="443"/>
      <c r="C359" s="442"/>
      <c r="D359" s="442"/>
      <c r="E359" s="444"/>
      <c r="F359" s="445"/>
      <c r="G359" s="446"/>
      <c r="H359" s="447"/>
    </row>
    <row r="360" spans="1:8" x14ac:dyDescent="0.2">
      <c r="A360" s="442"/>
      <c r="B360" s="443"/>
      <c r="C360" s="442"/>
      <c r="D360" s="442"/>
      <c r="E360" s="444"/>
      <c r="F360" s="445"/>
      <c r="G360" s="446"/>
      <c r="H360" s="447"/>
    </row>
    <row r="361" spans="1:8" x14ac:dyDescent="0.2">
      <c r="A361" s="442"/>
      <c r="B361" s="443"/>
      <c r="C361" s="442"/>
      <c r="D361" s="442"/>
      <c r="E361" s="444"/>
      <c r="F361" s="445"/>
      <c r="G361" s="446"/>
      <c r="H361" s="447"/>
    </row>
    <row r="362" spans="1:8" x14ac:dyDescent="0.2">
      <c r="A362" s="442"/>
      <c r="B362" s="443"/>
      <c r="C362" s="442"/>
      <c r="D362" s="442"/>
      <c r="E362" s="444"/>
      <c r="F362" s="445"/>
      <c r="G362" s="446"/>
      <c r="H362" s="447"/>
    </row>
    <row r="363" spans="1:8" x14ac:dyDescent="0.2">
      <c r="A363" s="442"/>
      <c r="B363" s="443"/>
      <c r="C363" s="442"/>
      <c r="D363" s="442"/>
      <c r="E363" s="444"/>
      <c r="F363" s="445"/>
      <c r="G363" s="446"/>
      <c r="H363" s="447"/>
    </row>
    <row r="364" spans="1:8" x14ac:dyDescent="0.2">
      <c r="A364" s="442"/>
      <c r="B364" s="443"/>
      <c r="C364" s="442"/>
      <c r="D364" s="442"/>
      <c r="E364" s="444"/>
      <c r="F364" s="445"/>
      <c r="G364" s="446"/>
      <c r="H364" s="447"/>
    </row>
    <row r="365" spans="1:8" x14ac:dyDescent="0.2">
      <c r="A365" s="442"/>
      <c r="B365" s="443"/>
      <c r="C365" s="442"/>
      <c r="D365" s="442"/>
      <c r="E365" s="444"/>
      <c r="F365" s="445"/>
      <c r="G365" s="446"/>
      <c r="H365" s="447"/>
    </row>
    <row r="366" spans="1:8" x14ac:dyDescent="0.2">
      <c r="A366" s="442"/>
      <c r="B366" s="443"/>
      <c r="C366" s="442"/>
      <c r="D366" s="442"/>
      <c r="E366" s="444"/>
      <c r="F366" s="445"/>
      <c r="G366" s="446"/>
      <c r="H366" s="447"/>
    </row>
    <row r="367" spans="1:8" x14ac:dyDescent="0.2">
      <c r="A367" s="442"/>
      <c r="B367" s="443"/>
      <c r="C367" s="442"/>
      <c r="D367" s="442"/>
      <c r="E367" s="444"/>
      <c r="F367" s="445"/>
      <c r="G367" s="446"/>
      <c r="H367" s="447"/>
    </row>
    <row r="368" spans="1:8" x14ac:dyDescent="0.2">
      <c r="A368" s="442"/>
      <c r="B368" s="443"/>
      <c r="C368" s="442"/>
      <c r="D368" s="442"/>
      <c r="E368" s="444"/>
      <c r="F368" s="445"/>
      <c r="G368" s="446"/>
      <c r="H368" s="447"/>
    </row>
    <row r="369" spans="1:8" x14ac:dyDescent="0.2">
      <c r="A369" s="442"/>
      <c r="B369" s="443"/>
      <c r="C369" s="442"/>
      <c r="D369" s="442"/>
      <c r="E369" s="444"/>
      <c r="F369" s="445"/>
      <c r="G369" s="446"/>
      <c r="H369" s="447"/>
    </row>
    <row r="370" spans="1:8" x14ac:dyDescent="0.2">
      <c r="A370" s="442"/>
      <c r="B370" s="443"/>
      <c r="C370" s="442"/>
      <c r="D370" s="442"/>
      <c r="E370" s="444"/>
      <c r="F370" s="445"/>
      <c r="G370" s="446"/>
      <c r="H370" s="447"/>
    </row>
    <row r="371" spans="1:8" x14ac:dyDescent="0.2">
      <c r="A371" s="442"/>
      <c r="B371" s="443"/>
      <c r="C371" s="442"/>
      <c r="D371" s="442"/>
      <c r="E371" s="444"/>
      <c r="F371" s="445"/>
      <c r="G371" s="446"/>
      <c r="H371" s="447"/>
    </row>
    <row r="372" spans="1:8" x14ac:dyDescent="0.2">
      <c r="A372" s="442"/>
      <c r="B372" s="443"/>
      <c r="C372" s="442"/>
      <c r="D372" s="442"/>
      <c r="E372" s="444"/>
      <c r="F372" s="445"/>
      <c r="G372" s="446"/>
      <c r="H372" s="447"/>
    </row>
    <row r="373" spans="1:8" x14ac:dyDescent="0.2">
      <c r="A373" s="442"/>
      <c r="B373" s="443"/>
      <c r="C373" s="442"/>
      <c r="D373" s="442"/>
      <c r="E373" s="444"/>
      <c r="F373" s="445"/>
      <c r="G373" s="446"/>
      <c r="H373" s="447"/>
    </row>
    <row r="374" spans="1:8" x14ac:dyDescent="0.2">
      <c r="A374" s="442"/>
      <c r="B374" s="443"/>
      <c r="C374" s="442"/>
      <c r="D374" s="442"/>
      <c r="E374" s="444"/>
      <c r="F374" s="445"/>
      <c r="G374" s="446"/>
      <c r="H374" s="447"/>
    </row>
    <row r="375" spans="1:8" x14ac:dyDescent="0.2">
      <c r="A375" s="442"/>
      <c r="B375" s="443"/>
      <c r="C375" s="442"/>
      <c r="D375" s="442"/>
      <c r="E375" s="444"/>
      <c r="F375" s="445"/>
      <c r="G375" s="446"/>
      <c r="H375" s="447"/>
    </row>
    <row r="376" spans="1:8" x14ac:dyDescent="0.2">
      <c r="A376" s="442"/>
      <c r="B376" s="443"/>
      <c r="C376" s="442"/>
      <c r="D376" s="442"/>
      <c r="E376" s="444"/>
      <c r="F376" s="445"/>
      <c r="G376" s="446"/>
      <c r="H376" s="447"/>
    </row>
    <row r="377" spans="1:8" x14ac:dyDescent="0.2">
      <c r="A377" s="442"/>
      <c r="B377" s="443"/>
      <c r="C377" s="442"/>
      <c r="D377" s="442"/>
      <c r="E377" s="444"/>
      <c r="F377" s="445"/>
      <c r="G377" s="446"/>
      <c r="H377" s="447"/>
    </row>
    <row r="378" spans="1:8" x14ac:dyDescent="0.2">
      <c r="A378" s="442"/>
      <c r="B378" s="443"/>
      <c r="C378" s="442"/>
      <c r="D378" s="442"/>
      <c r="E378" s="444"/>
      <c r="F378" s="445"/>
      <c r="G378" s="446"/>
      <c r="H378" s="447"/>
    </row>
    <row r="379" spans="1:8" x14ac:dyDescent="0.2">
      <c r="A379" s="442"/>
      <c r="B379" s="443"/>
      <c r="C379" s="442"/>
      <c r="D379" s="442"/>
      <c r="E379" s="444"/>
      <c r="F379" s="445"/>
      <c r="G379" s="446"/>
      <c r="H379" s="447"/>
    </row>
    <row r="380" spans="1:8" x14ac:dyDescent="0.2">
      <c r="A380" s="442"/>
      <c r="B380" s="443"/>
      <c r="C380" s="442"/>
      <c r="D380" s="442"/>
      <c r="E380" s="444"/>
      <c r="F380" s="445"/>
      <c r="G380" s="446"/>
      <c r="H380" s="447"/>
    </row>
    <row r="381" spans="1:8" x14ac:dyDescent="0.2">
      <c r="A381" s="442"/>
      <c r="B381" s="443"/>
      <c r="C381" s="442"/>
      <c r="D381" s="442"/>
      <c r="E381" s="444"/>
      <c r="F381" s="445"/>
      <c r="G381" s="446"/>
      <c r="H381" s="447"/>
    </row>
    <row r="382" spans="1:8" x14ac:dyDescent="0.2">
      <c r="A382" s="442"/>
      <c r="B382" s="443"/>
      <c r="C382" s="442"/>
      <c r="D382" s="442"/>
      <c r="E382" s="444"/>
      <c r="F382" s="445"/>
      <c r="G382" s="446"/>
      <c r="H382" s="447"/>
    </row>
    <row r="383" spans="1:8" x14ac:dyDescent="0.2">
      <c r="A383" s="442"/>
      <c r="B383" s="443"/>
      <c r="C383" s="442"/>
      <c r="D383" s="442"/>
      <c r="E383" s="444"/>
      <c r="F383" s="445"/>
      <c r="G383" s="446"/>
      <c r="H383" s="447"/>
    </row>
    <row r="384" spans="1:8" x14ac:dyDescent="0.2">
      <c r="A384" s="442"/>
      <c r="B384" s="443"/>
      <c r="C384" s="442"/>
      <c r="D384" s="442"/>
      <c r="E384" s="444"/>
      <c r="F384" s="445"/>
      <c r="G384" s="446"/>
      <c r="H384" s="447"/>
    </row>
    <row r="385" spans="1:8" x14ac:dyDescent="0.2">
      <c r="A385" s="442"/>
      <c r="B385" s="443"/>
      <c r="C385" s="442"/>
      <c r="D385" s="442"/>
      <c r="E385" s="444"/>
      <c r="F385" s="445"/>
      <c r="G385" s="446"/>
      <c r="H385" s="447"/>
    </row>
    <row r="386" spans="1:8" x14ac:dyDescent="0.2">
      <c r="A386" s="442"/>
      <c r="B386" s="443"/>
      <c r="C386" s="442"/>
      <c r="D386" s="442"/>
      <c r="E386" s="444"/>
      <c r="F386" s="445"/>
      <c r="G386" s="446"/>
      <c r="H386" s="447"/>
    </row>
    <row r="387" spans="1:8" x14ac:dyDescent="0.2">
      <c r="A387" s="442"/>
      <c r="B387" s="443"/>
      <c r="C387" s="442"/>
      <c r="D387" s="442"/>
      <c r="E387" s="444"/>
      <c r="F387" s="445"/>
      <c r="G387" s="446"/>
      <c r="H387" s="447"/>
    </row>
    <row r="388" spans="1:8" x14ac:dyDescent="0.2">
      <c r="A388" s="442"/>
      <c r="B388" s="443"/>
      <c r="C388" s="442"/>
      <c r="D388" s="442"/>
      <c r="E388" s="444"/>
      <c r="F388" s="445"/>
      <c r="G388" s="446"/>
      <c r="H388" s="447"/>
    </row>
    <row r="389" spans="1:8" x14ac:dyDescent="0.2">
      <c r="A389" s="442"/>
      <c r="B389" s="443"/>
      <c r="C389" s="442"/>
      <c r="D389" s="442"/>
      <c r="E389" s="444"/>
      <c r="F389" s="445"/>
      <c r="G389" s="446"/>
      <c r="H389" s="447"/>
    </row>
    <row r="390" spans="1:8" x14ac:dyDescent="0.2">
      <c r="A390" s="442"/>
      <c r="B390" s="443"/>
      <c r="C390" s="442"/>
      <c r="D390" s="442"/>
      <c r="E390" s="444"/>
      <c r="F390" s="445"/>
      <c r="G390" s="446"/>
      <c r="H390" s="447"/>
    </row>
    <row r="391" spans="1:8" x14ac:dyDescent="0.2">
      <c r="A391" s="442"/>
      <c r="B391" s="443"/>
      <c r="C391" s="442"/>
      <c r="D391" s="442"/>
      <c r="E391" s="444"/>
      <c r="F391" s="445"/>
      <c r="G391" s="446"/>
      <c r="H391" s="447"/>
    </row>
    <row r="392" spans="1:8" x14ac:dyDescent="0.2">
      <c r="A392" s="442"/>
      <c r="B392" s="443"/>
      <c r="C392" s="442"/>
      <c r="D392" s="442"/>
      <c r="E392" s="444"/>
      <c r="F392" s="445"/>
      <c r="G392" s="446"/>
      <c r="H392" s="447"/>
    </row>
    <row r="393" spans="1:8" x14ac:dyDescent="0.2">
      <c r="A393" s="442"/>
      <c r="B393" s="443"/>
      <c r="C393" s="442"/>
      <c r="D393" s="442"/>
      <c r="E393" s="444"/>
      <c r="F393" s="445"/>
      <c r="G393" s="446"/>
      <c r="H393" s="447"/>
    </row>
    <row r="394" spans="1:8" x14ac:dyDescent="0.2">
      <c r="A394" s="442"/>
      <c r="B394" s="443"/>
      <c r="C394" s="442"/>
      <c r="D394" s="442"/>
      <c r="E394" s="444"/>
      <c r="F394" s="445"/>
      <c r="G394" s="446"/>
      <c r="H394" s="447"/>
    </row>
    <row r="395" spans="1:8" x14ac:dyDescent="0.2">
      <c r="A395" s="442"/>
      <c r="B395" s="443"/>
      <c r="C395" s="442"/>
      <c r="D395" s="442"/>
      <c r="E395" s="444"/>
      <c r="F395" s="445"/>
      <c r="G395" s="446"/>
      <c r="H395" s="447"/>
    </row>
    <row r="396" spans="1:8" x14ac:dyDescent="0.2">
      <c r="A396" s="442"/>
      <c r="B396" s="443"/>
      <c r="C396" s="442"/>
      <c r="D396" s="442"/>
      <c r="E396" s="444"/>
      <c r="F396" s="445"/>
      <c r="G396" s="446"/>
      <c r="H396" s="447"/>
    </row>
    <row r="397" spans="1:8" x14ac:dyDescent="0.2">
      <c r="A397" s="442"/>
      <c r="B397" s="443"/>
      <c r="C397" s="442"/>
      <c r="D397" s="442"/>
      <c r="E397" s="444"/>
      <c r="F397" s="445"/>
      <c r="G397" s="446"/>
      <c r="H397" s="447"/>
    </row>
    <row r="398" spans="1:8" x14ac:dyDescent="0.2">
      <c r="A398" s="442"/>
      <c r="B398" s="443"/>
      <c r="C398" s="442"/>
      <c r="D398" s="442"/>
      <c r="E398" s="444"/>
      <c r="F398" s="445"/>
      <c r="G398" s="446"/>
      <c r="H398" s="447"/>
    </row>
    <row r="399" spans="1:8" x14ac:dyDescent="0.2">
      <c r="A399" s="442"/>
      <c r="B399" s="443"/>
      <c r="C399" s="442"/>
      <c r="D399" s="442"/>
      <c r="E399" s="444"/>
      <c r="F399" s="445"/>
      <c r="G399" s="446"/>
      <c r="H399" s="447"/>
    </row>
    <row r="400" spans="1:8" x14ac:dyDescent="0.2">
      <c r="A400" s="442"/>
      <c r="B400" s="443"/>
      <c r="C400" s="442"/>
      <c r="D400" s="442"/>
      <c r="E400" s="444"/>
      <c r="F400" s="445"/>
      <c r="G400" s="446"/>
      <c r="H400" s="447"/>
    </row>
    <row r="401" spans="1:8" x14ac:dyDescent="0.2">
      <c r="A401" s="442"/>
      <c r="B401" s="443"/>
      <c r="C401" s="442"/>
      <c r="D401" s="442"/>
      <c r="E401" s="444"/>
      <c r="F401" s="445"/>
      <c r="G401" s="446"/>
      <c r="H401" s="447"/>
    </row>
    <row r="402" spans="1:8" x14ac:dyDescent="0.2">
      <c r="A402" s="442"/>
      <c r="B402" s="443"/>
      <c r="C402" s="442"/>
      <c r="D402" s="442"/>
      <c r="E402" s="444"/>
      <c r="F402" s="445"/>
      <c r="G402" s="446"/>
      <c r="H402" s="447"/>
    </row>
    <row r="403" spans="1:8" x14ac:dyDescent="0.2">
      <c r="A403" s="442"/>
      <c r="B403" s="443"/>
      <c r="C403" s="442"/>
      <c r="D403" s="442"/>
      <c r="E403" s="444"/>
      <c r="F403" s="445"/>
      <c r="G403" s="446"/>
      <c r="H403" s="447"/>
    </row>
    <row r="404" spans="1:8" x14ac:dyDescent="0.2">
      <c r="A404" s="442"/>
      <c r="B404" s="443"/>
      <c r="C404" s="442"/>
      <c r="D404" s="442"/>
      <c r="E404" s="444"/>
      <c r="F404" s="445"/>
      <c r="G404" s="446"/>
      <c r="H404" s="447"/>
    </row>
    <row r="405" spans="1:8" x14ac:dyDescent="0.2">
      <c r="A405" s="442"/>
      <c r="B405" s="443"/>
      <c r="C405" s="442"/>
      <c r="D405" s="442"/>
      <c r="E405" s="444"/>
      <c r="F405" s="445"/>
      <c r="G405" s="446"/>
      <c r="H405" s="447"/>
    </row>
    <row r="406" spans="1:8" x14ac:dyDescent="0.2">
      <c r="A406" s="442"/>
      <c r="B406" s="443"/>
      <c r="C406" s="442"/>
      <c r="D406" s="442"/>
      <c r="E406" s="444"/>
      <c r="F406" s="445"/>
      <c r="G406" s="446"/>
      <c r="H406" s="447"/>
    </row>
    <row r="407" spans="1:8" x14ac:dyDescent="0.2">
      <c r="A407" s="442"/>
      <c r="B407" s="443"/>
      <c r="C407" s="442"/>
      <c r="D407" s="442"/>
      <c r="E407" s="444"/>
      <c r="F407" s="445"/>
      <c r="G407" s="446"/>
      <c r="H407" s="447"/>
    </row>
    <row r="408" spans="1:8" x14ac:dyDescent="0.2">
      <c r="A408" s="442"/>
      <c r="B408" s="443"/>
      <c r="C408" s="442"/>
      <c r="D408" s="442"/>
      <c r="E408" s="444"/>
      <c r="F408" s="445"/>
      <c r="G408" s="446"/>
      <c r="H408" s="447"/>
    </row>
    <row r="409" spans="1:8" x14ac:dyDescent="0.2">
      <c r="A409" s="442"/>
      <c r="B409" s="443"/>
      <c r="C409" s="442"/>
      <c r="D409" s="442"/>
      <c r="E409" s="444"/>
      <c r="F409" s="445"/>
      <c r="G409" s="446"/>
      <c r="H409" s="447"/>
    </row>
    <row r="410" spans="1:8" x14ac:dyDescent="0.2">
      <c r="A410" s="442"/>
      <c r="B410" s="443"/>
      <c r="C410" s="442"/>
      <c r="D410" s="442"/>
      <c r="E410" s="444"/>
      <c r="F410" s="445"/>
      <c r="G410" s="446"/>
      <c r="H410" s="447"/>
    </row>
    <row r="411" spans="1:8" x14ac:dyDescent="0.2">
      <c r="A411" s="442"/>
      <c r="B411" s="443"/>
      <c r="C411" s="442"/>
      <c r="D411" s="442"/>
      <c r="E411" s="444"/>
      <c r="F411" s="445"/>
      <c r="G411" s="446"/>
      <c r="H411" s="447"/>
    </row>
    <row r="412" spans="1:8" x14ac:dyDescent="0.2">
      <c r="A412" s="442"/>
      <c r="B412" s="443"/>
      <c r="C412" s="442"/>
      <c r="D412" s="442"/>
      <c r="E412" s="444"/>
      <c r="F412" s="445"/>
      <c r="G412" s="446"/>
      <c r="H412" s="447"/>
    </row>
    <row r="413" spans="1:8" x14ac:dyDescent="0.2">
      <c r="A413" s="442"/>
      <c r="B413" s="443"/>
      <c r="C413" s="442"/>
      <c r="D413" s="442"/>
      <c r="E413" s="444"/>
      <c r="F413" s="445"/>
      <c r="G413" s="446"/>
      <c r="H413" s="447"/>
    </row>
    <row r="414" spans="1:8" x14ac:dyDescent="0.2">
      <c r="A414" s="442"/>
      <c r="B414" s="443"/>
      <c r="C414" s="442"/>
      <c r="D414" s="442"/>
      <c r="E414" s="444"/>
      <c r="F414" s="445"/>
      <c r="G414" s="446"/>
      <c r="H414" s="447"/>
    </row>
    <row r="415" spans="1:8" x14ac:dyDescent="0.2">
      <c r="A415" s="442"/>
      <c r="B415" s="443"/>
      <c r="C415" s="442"/>
      <c r="D415" s="442"/>
      <c r="E415" s="444"/>
      <c r="F415" s="445"/>
      <c r="G415" s="446"/>
      <c r="H415" s="447"/>
    </row>
    <row r="416" spans="1:8" x14ac:dyDescent="0.2">
      <c r="A416" s="442"/>
      <c r="B416" s="443"/>
      <c r="C416" s="442"/>
      <c r="D416" s="442"/>
      <c r="E416" s="444"/>
      <c r="F416" s="445"/>
      <c r="G416" s="446"/>
      <c r="H416" s="447"/>
    </row>
    <row r="417" spans="1:8" x14ac:dyDescent="0.2">
      <c r="A417" s="442"/>
      <c r="B417" s="443"/>
      <c r="C417" s="442"/>
      <c r="D417" s="442"/>
      <c r="E417" s="444"/>
      <c r="F417" s="445"/>
      <c r="G417" s="446"/>
      <c r="H417" s="447"/>
    </row>
    <row r="418" spans="1:8" x14ac:dyDescent="0.2">
      <c r="A418" s="442"/>
      <c r="B418" s="443"/>
      <c r="C418" s="442"/>
      <c r="D418" s="442"/>
      <c r="E418" s="444"/>
      <c r="F418" s="445"/>
      <c r="G418" s="446"/>
      <c r="H418" s="447"/>
    </row>
    <row r="419" spans="1:8" x14ac:dyDescent="0.2">
      <c r="A419" s="442"/>
      <c r="B419" s="443"/>
      <c r="C419" s="442"/>
      <c r="D419" s="442"/>
      <c r="E419" s="444"/>
      <c r="F419" s="445"/>
      <c r="G419" s="446"/>
      <c r="H419" s="447"/>
    </row>
    <row r="420" spans="1:8" x14ac:dyDescent="0.2">
      <c r="A420" s="442"/>
      <c r="B420" s="443"/>
      <c r="C420" s="442"/>
      <c r="D420" s="442"/>
      <c r="E420" s="444"/>
      <c r="F420" s="445"/>
      <c r="G420" s="446"/>
      <c r="H420" s="447"/>
    </row>
    <row r="421" spans="1:8" x14ac:dyDescent="0.2">
      <c r="A421" s="442"/>
      <c r="B421" s="443"/>
      <c r="C421" s="442"/>
      <c r="D421" s="442"/>
      <c r="E421" s="444"/>
      <c r="F421" s="445"/>
      <c r="G421" s="446"/>
      <c r="H421" s="447"/>
    </row>
    <row r="422" spans="1:8" x14ac:dyDescent="0.2">
      <c r="A422" s="442"/>
      <c r="B422" s="443"/>
      <c r="C422" s="442"/>
      <c r="D422" s="442"/>
      <c r="E422" s="444"/>
      <c r="F422" s="445"/>
      <c r="G422" s="446"/>
      <c r="H422" s="447"/>
    </row>
    <row r="423" spans="1:8" x14ac:dyDescent="0.2">
      <c r="A423" s="442"/>
      <c r="B423" s="443"/>
      <c r="C423" s="442"/>
      <c r="D423" s="442"/>
      <c r="E423" s="444"/>
      <c r="F423" s="445"/>
      <c r="G423" s="446"/>
      <c r="H423" s="447"/>
    </row>
    <row r="424" spans="1:8" x14ac:dyDescent="0.2">
      <c r="A424" s="442"/>
      <c r="B424" s="443"/>
      <c r="C424" s="442"/>
      <c r="D424" s="442"/>
      <c r="E424" s="444"/>
      <c r="F424" s="445"/>
      <c r="G424" s="446"/>
      <c r="H424" s="447"/>
    </row>
    <row r="425" spans="1:8" x14ac:dyDescent="0.2">
      <c r="A425" s="442"/>
      <c r="B425" s="443"/>
      <c r="C425" s="442"/>
      <c r="D425" s="442"/>
      <c r="E425" s="444"/>
      <c r="F425" s="445"/>
      <c r="G425" s="446"/>
      <c r="H425" s="447"/>
    </row>
    <row r="426" spans="1:8" x14ac:dyDescent="0.2">
      <c r="A426" s="442"/>
      <c r="B426" s="443"/>
      <c r="C426" s="442"/>
      <c r="D426" s="442"/>
      <c r="E426" s="444"/>
      <c r="F426" s="445"/>
      <c r="G426" s="446"/>
      <c r="H426" s="447"/>
    </row>
    <row r="427" spans="1:8" x14ac:dyDescent="0.2">
      <c r="A427" s="442"/>
      <c r="B427" s="443"/>
      <c r="C427" s="442"/>
      <c r="D427" s="442"/>
      <c r="E427" s="444"/>
      <c r="F427" s="445"/>
      <c r="G427" s="446"/>
      <c r="H427" s="447"/>
    </row>
    <row r="428" spans="1:8" x14ac:dyDescent="0.2">
      <c r="A428" s="442"/>
      <c r="B428" s="443"/>
      <c r="C428" s="442"/>
      <c r="D428" s="442"/>
      <c r="E428" s="444"/>
      <c r="F428" s="445"/>
      <c r="G428" s="446"/>
      <c r="H428" s="447"/>
    </row>
    <row r="429" spans="1:8" x14ac:dyDescent="0.2">
      <c r="A429" s="442"/>
      <c r="B429" s="443"/>
      <c r="C429" s="442"/>
      <c r="D429" s="442"/>
      <c r="E429" s="444"/>
      <c r="F429" s="445"/>
      <c r="G429" s="446"/>
      <c r="H429" s="447"/>
    </row>
    <row r="430" spans="1:8" x14ac:dyDescent="0.2">
      <c r="A430" s="442"/>
      <c r="B430" s="443"/>
      <c r="C430" s="442"/>
      <c r="D430" s="442"/>
      <c r="E430" s="444"/>
      <c r="F430" s="445"/>
      <c r="G430" s="446"/>
      <c r="H430" s="447"/>
    </row>
    <row r="431" spans="1:8" x14ac:dyDescent="0.2">
      <c r="A431" s="442"/>
      <c r="B431" s="443"/>
      <c r="C431" s="442"/>
      <c r="D431" s="442"/>
      <c r="E431" s="444"/>
      <c r="F431" s="445"/>
      <c r="G431" s="446"/>
      <c r="H431" s="447"/>
    </row>
    <row r="432" spans="1:8" x14ac:dyDescent="0.2">
      <c r="A432" s="442"/>
      <c r="B432" s="443"/>
      <c r="C432" s="442"/>
      <c r="D432" s="442"/>
      <c r="E432" s="444"/>
      <c r="F432" s="445"/>
      <c r="G432" s="446"/>
      <c r="H432" s="447"/>
    </row>
    <row r="433" spans="1:8" x14ac:dyDescent="0.2">
      <c r="A433" s="442"/>
      <c r="B433" s="443"/>
      <c r="C433" s="442"/>
      <c r="D433" s="442"/>
      <c r="E433" s="444"/>
      <c r="F433" s="445"/>
      <c r="G433" s="446"/>
      <c r="H433" s="447"/>
    </row>
    <row r="434" spans="1:8" x14ac:dyDescent="0.2">
      <c r="A434" s="442"/>
      <c r="B434" s="443"/>
      <c r="C434" s="442"/>
      <c r="D434" s="442"/>
      <c r="E434" s="444"/>
      <c r="F434" s="445"/>
      <c r="G434" s="446"/>
      <c r="H434" s="447"/>
    </row>
    <row r="435" spans="1:8" x14ac:dyDescent="0.2">
      <c r="A435" s="442"/>
      <c r="B435" s="443"/>
      <c r="C435" s="442"/>
      <c r="D435" s="442"/>
      <c r="E435" s="444"/>
      <c r="F435" s="445"/>
      <c r="G435" s="446"/>
      <c r="H435" s="447"/>
    </row>
    <row r="436" spans="1:8" x14ac:dyDescent="0.2">
      <c r="A436" s="442"/>
      <c r="B436" s="443"/>
      <c r="C436" s="442"/>
      <c r="D436" s="442"/>
      <c r="E436" s="444"/>
      <c r="F436" s="445"/>
      <c r="G436" s="446"/>
      <c r="H436" s="447"/>
    </row>
    <row r="437" spans="1:8" x14ac:dyDescent="0.2">
      <c r="A437" s="442"/>
      <c r="B437" s="443"/>
      <c r="C437" s="442"/>
      <c r="D437" s="442"/>
      <c r="E437" s="444"/>
      <c r="F437" s="445"/>
      <c r="G437" s="446"/>
      <c r="H437" s="447"/>
    </row>
    <row r="438" spans="1:8" x14ac:dyDescent="0.2">
      <c r="A438" s="442"/>
      <c r="B438" s="443"/>
      <c r="C438" s="442"/>
      <c r="D438" s="442"/>
      <c r="E438" s="444"/>
      <c r="F438" s="445"/>
      <c r="G438" s="446"/>
      <c r="H438" s="447"/>
    </row>
    <row r="439" spans="1:8" x14ac:dyDescent="0.2">
      <c r="A439" s="442"/>
      <c r="B439" s="443"/>
      <c r="C439" s="442"/>
      <c r="D439" s="442"/>
      <c r="E439" s="444"/>
      <c r="F439" s="445"/>
      <c r="G439" s="446"/>
      <c r="H439" s="447"/>
    </row>
    <row r="440" spans="1:8" x14ac:dyDescent="0.2">
      <c r="A440" s="442"/>
      <c r="B440" s="443"/>
      <c r="C440" s="442"/>
      <c r="D440" s="442"/>
      <c r="E440" s="444"/>
      <c r="F440" s="445"/>
      <c r="G440" s="446"/>
      <c r="H440" s="447"/>
    </row>
    <row r="441" spans="1:8" x14ac:dyDescent="0.2">
      <c r="A441" s="442"/>
      <c r="B441" s="443"/>
      <c r="C441" s="442"/>
      <c r="D441" s="442"/>
      <c r="E441" s="444"/>
      <c r="F441" s="445"/>
      <c r="G441" s="446"/>
      <c r="H441" s="447"/>
    </row>
    <row r="442" spans="1:8" x14ac:dyDescent="0.2">
      <c r="A442" s="442"/>
      <c r="B442" s="443"/>
      <c r="C442" s="442"/>
      <c r="D442" s="442"/>
      <c r="E442" s="444"/>
      <c r="F442" s="445"/>
      <c r="G442" s="446"/>
      <c r="H442" s="447"/>
    </row>
    <row r="443" spans="1:8" x14ac:dyDescent="0.2">
      <c r="A443" s="442"/>
      <c r="B443" s="443"/>
      <c r="C443" s="442"/>
      <c r="D443" s="442"/>
      <c r="E443" s="444"/>
      <c r="F443" s="445"/>
      <c r="G443" s="446"/>
      <c r="H443" s="447"/>
    </row>
    <row r="444" spans="1:8" x14ac:dyDescent="0.2">
      <c r="A444" s="442"/>
      <c r="B444" s="443"/>
      <c r="C444" s="442"/>
      <c r="D444" s="442"/>
      <c r="E444" s="444"/>
      <c r="F444" s="445"/>
      <c r="G444" s="446"/>
      <c r="H444" s="447"/>
    </row>
    <row r="445" spans="1:8" x14ac:dyDescent="0.2">
      <c r="A445" s="442"/>
      <c r="B445" s="443"/>
      <c r="C445" s="442"/>
      <c r="D445" s="442"/>
      <c r="E445" s="444"/>
      <c r="F445" s="445"/>
      <c r="G445" s="446"/>
      <c r="H445" s="447"/>
    </row>
    <row r="446" spans="1:8" x14ac:dyDescent="0.2">
      <c r="A446" s="442"/>
      <c r="B446" s="443"/>
      <c r="C446" s="442"/>
      <c r="D446" s="442"/>
      <c r="E446" s="444"/>
      <c r="F446" s="445"/>
      <c r="G446" s="446"/>
      <c r="H446" s="447"/>
    </row>
    <row r="447" spans="1:8" x14ac:dyDescent="0.2">
      <c r="A447" s="442"/>
      <c r="B447" s="443"/>
      <c r="C447" s="442"/>
      <c r="D447" s="442"/>
      <c r="E447" s="444"/>
      <c r="F447" s="445"/>
      <c r="G447" s="446"/>
      <c r="H447" s="447"/>
    </row>
    <row r="448" spans="1:8" x14ac:dyDescent="0.2">
      <c r="A448" s="442"/>
      <c r="B448" s="443"/>
      <c r="C448" s="442"/>
      <c r="D448" s="442"/>
      <c r="E448" s="444"/>
      <c r="F448" s="445"/>
      <c r="G448" s="446"/>
      <c r="H448" s="447"/>
    </row>
    <row r="449" spans="1:8" x14ac:dyDescent="0.2">
      <c r="A449" s="442"/>
      <c r="B449" s="443"/>
      <c r="C449" s="442"/>
      <c r="D449" s="442"/>
      <c r="E449" s="444"/>
      <c r="F449" s="445"/>
      <c r="G449" s="446"/>
      <c r="H449" s="447"/>
    </row>
    <row r="450" spans="1:8" x14ac:dyDescent="0.2">
      <c r="A450" s="442"/>
      <c r="B450" s="443"/>
      <c r="C450" s="442"/>
      <c r="D450" s="442"/>
      <c r="E450" s="444"/>
      <c r="F450" s="445"/>
      <c r="G450" s="446"/>
      <c r="H450" s="447"/>
    </row>
    <row r="451" spans="1:8" x14ac:dyDescent="0.2">
      <c r="A451" s="442"/>
      <c r="B451" s="443"/>
      <c r="C451" s="442"/>
      <c r="D451" s="442"/>
      <c r="E451" s="444"/>
      <c r="F451" s="445"/>
      <c r="G451" s="446"/>
      <c r="H451" s="447"/>
    </row>
    <row r="452" spans="1:8" x14ac:dyDescent="0.2">
      <c r="A452" s="442"/>
      <c r="B452" s="443"/>
      <c r="C452" s="442"/>
      <c r="D452" s="442"/>
      <c r="E452" s="444"/>
      <c r="F452" s="445"/>
      <c r="G452" s="446"/>
      <c r="H452" s="447"/>
    </row>
    <row r="453" spans="1:8" x14ac:dyDescent="0.2">
      <c r="A453" s="442"/>
      <c r="B453" s="443"/>
      <c r="C453" s="442"/>
      <c r="D453" s="442"/>
      <c r="E453" s="444"/>
      <c r="F453" s="445"/>
      <c r="G453" s="446"/>
      <c r="H453" s="447"/>
    </row>
    <row r="454" spans="1:8" x14ac:dyDescent="0.2">
      <c r="A454" s="442"/>
      <c r="B454" s="443"/>
      <c r="C454" s="442"/>
      <c r="D454" s="442"/>
      <c r="E454" s="444"/>
      <c r="F454" s="445"/>
      <c r="G454" s="446"/>
      <c r="H454" s="447"/>
    </row>
    <row r="455" spans="1:8" x14ac:dyDescent="0.2">
      <c r="A455" s="442"/>
      <c r="B455" s="443"/>
      <c r="C455" s="442"/>
      <c r="D455" s="442"/>
      <c r="E455" s="444"/>
      <c r="F455" s="445"/>
      <c r="G455" s="446"/>
      <c r="H455" s="447"/>
    </row>
    <row r="456" spans="1:8" x14ac:dyDescent="0.2">
      <c r="A456" s="442"/>
      <c r="B456" s="443"/>
      <c r="C456" s="442"/>
      <c r="D456" s="442"/>
      <c r="E456" s="444"/>
      <c r="F456" s="445"/>
      <c r="G456" s="446"/>
      <c r="H456" s="447"/>
    </row>
    <row r="457" spans="1:8" x14ac:dyDescent="0.2">
      <c r="A457" s="442"/>
      <c r="B457" s="443"/>
      <c r="C457" s="442"/>
      <c r="D457" s="442"/>
      <c r="E457" s="444"/>
      <c r="F457" s="445"/>
      <c r="G457" s="446"/>
      <c r="H457" s="447"/>
    </row>
    <row r="458" spans="1:8" x14ac:dyDescent="0.2">
      <c r="A458" s="442"/>
      <c r="B458" s="443"/>
      <c r="C458" s="442"/>
      <c r="D458" s="442"/>
      <c r="E458" s="444"/>
      <c r="F458" s="445"/>
      <c r="G458" s="446"/>
      <c r="H458" s="447"/>
    </row>
    <row r="459" spans="1:8" x14ac:dyDescent="0.2">
      <c r="A459" s="442"/>
      <c r="B459" s="443"/>
      <c r="C459" s="442"/>
      <c r="D459" s="442"/>
      <c r="E459" s="444"/>
      <c r="F459" s="445"/>
      <c r="G459" s="446"/>
      <c r="H459" s="447"/>
    </row>
    <row r="460" spans="1:8" x14ac:dyDescent="0.2">
      <c r="A460" s="442"/>
      <c r="B460" s="443"/>
      <c r="C460" s="442"/>
      <c r="D460" s="442"/>
      <c r="E460" s="444"/>
      <c r="F460" s="445"/>
      <c r="G460" s="446"/>
      <c r="H460" s="447"/>
    </row>
    <row r="461" spans="1:8" x14ac:dyDescent="0.2">
      <c r="A461" s="442"/>
      <c r="B461" s="443"/>
      <c r="C461" s="442"/>
      <c r="D461" s="442"/>
      <c r="E461" s="444"/>
      <c r="F461" s="445"/>
      <c r="G461" s="446"/>
      <c r="H461" s="447"/>
    </row>
    <row r="462" spans="1:8" x14ac:dyDescent="0.2">
      <c r="A462" s="442"/>
      <c r="B462" s="443"/>
      <c r="C462" s="442"/>
      <c r="D462" s="442"/>
      <c r="E462" s="444"/>
      <c r="F462" s="445"/>
      <c r="G462" s="446"/>
      <c r="H462" s="447"/>
    </row>
    <row r="463" spans="1:8" x14ac:dyDescent="0.2">
      <c r="A463" s="442"/>
      <c r="B463" s="443"/>
      <c r="C463" s="442"/>
      <c r="D463" s="442"/>
      <c r="E463" s="444"/>
      <c r="F463" s="445"/>
      <c r="G463" s="446"/>
      <c r="H463" s="447"/>
    </row>
    <row r="464" spans="1:8" x14ac:dyDescent="0.2">
      <c r="A464" s="442"/>
      <c r="B464" s="443"/>
      <c r="C464" s="442"/>
      <c r="D464" s="442"/>
      <c r="E464" s="444"/>
      <c r="F464" s="445"/>
      <c r="G464" s="446"/>
      <c r="H464" s="447"/>
    </row>
    <row r="465" spans="1:8" x14ac:dyDescent="0.2">
      <c r="A465" s="442"/>
      <c r="B465" s="443"/>
      <c r="C465" s="442"/>
      <c r="D465" s="442"/>
      <c r="E465" s="444"/>
      <c r="F465" s="445"/>
      <c r="G465" s="446"/>
      <c r="H465" s="447"/>
    </row>
    <row r="466" spans="1:8" x14ac:dyDescent="0.2">
      <c r="A466" s="442"/>
      <c r="B466" s="443"/>
      <c r="C466" s="442"/>
      <c r="D466" s="442"/>
      <c r="E466" s="444"/>
      <c r="F466" s="445"/>
      <c r="G466" s="446"/>
      <c r="H466" s="447"/>
    </row>
    <row r="467" spans="1:8" x14ac:dyDescent="0.2">
      <c r="A467" s="442"/>
      <c r="B467" s="443"/>
      <c r="C467" s="442"/>
      <c r="D467" s="442"/>
      <c r="E467" s="444"/>
      <c r="F467" s="445"/>
      <c r="G467" s="446"/>
      <c r="H467" s="447"/>
    </row>
    <row r="468" spans="1:8" x14ac:dyDescent="0.2">
      <c r="A468" s="442"/>
      <c r="B468" s="443"/>
      <c r="C468" s="442"/>
      <c r="D468" s="442"/>
      <c r="E468" s="444"/>
      <c r="F468" s="445"/>
      <c r="G468" s="446"/>
      <c r="H468" s="447"/>
    </row>
    <row r="469" spans="1:8" x14ac:dyDescent="0.2">
      <c r="A469" s="442"/>
      <c r="B469" s="443"/>
      <c r="C469" s="442"/>
      <c r="D469" s="442"/>
      <c r="E469" s="444"/>
      <c r="F469" s="445"/>
      <c r="G469" s="446"/>
      <c r="H469" s="447"/>
    </row>
    <row r="470" spans="1:8" x14ac:dyDescent="0.2">
      <c r="A470" s="442"/>
      <c r="B470" s="443"/>
      <c r="C470" s="442"/>
      <c r="D470" s="442"/>
      <c r="E470" s="444"/>
      <c r="F470" s="445"/>
      <c r="G470" s="446"/>
      <c r="H470" s="447"/>
    </row>
    <row r="471" spans="1:8" x14ac:dyDescent="0.2">
      <c r="A471" s="442"/>
      <c r="B471" s="443"/>
      <c r="C471" s="442"/>
      <c r="D471" s="442"/>
      <c r="E471" s="444"/>
      <c r="F471" s="445"/>
      <c r="G471" s="446"/>
      <c r="H471" s="447"/>
    </row>
    <row r="472" spans="1:8" x14ac:dyDescent="0.2">
      <c r="A472" s="442"/>
      <c r="B472" s="443"/>
      <c r="C472" s="442"/>
      <c r="D472" s="442"/>
      <c r="E472" s="444"/>
      <c r="F472" s="445"/>
      <c r="G472" s="446"/>
      <c r="H472" s="447"/>
    </row>
    <row r="473" spans="1:8" x14ac:dyDescent="0.2">
      <c r="A473" s="442"/>
      <c r="B473" s="443"/>
      <c r="C473" s="442"/>
      <c r="D473" s="442"/>
      <c r="E473" s="444"/>
      <c r="F473" s="445"/>
      <c r="G473" s="446"/>
      <c r="H473" s="447"/>
    </row>
    <row r="474" spans="1:8" x14ac:dyDescent="0.2">
      <c r="A474" s="442"/>
      <c r="B474" s="443"/>
      <c r="C474" s="442"/>
      <c r="D474" s="442"/>
      <c r="E474" s="444"/>
      <c r="F474" s="445"/>
      <c r="G474" s="446"/>
      <c r="H474" s="447"/>
    </row>
    <row r="475" spans="1:8" x14ac:dyDescent="0.2">
      <c r="A475" s="442"/>
      <c r="B475" s="443"/>
      <c r="C475" s="442"/>
      <c r="D475" s="442"/>
      <c r="E475" s="444"/>
      <c r="F475" s="445"/>
      <c r="G475" s="446"/>
      <c r="H475" s="447"/>
    </row>
    <row r="476" spans="1:8" x14ac:dyDescent="0.2">
      <c r="A476" s="442"/>
      <c r="B476" s="443"/>
      <c r="C476" s="442"/>
      <c r="D476" s="442"/>
      <c r="E476" s="444"/>
      <c r="F476" s="445"/>
      <c r="G476" s="446"/>
      <c r="H476" s="447"/>
    </row>
    <row r="477" spans="1:8" x14ac:dyDescent="0.2">
      <c r="A477" s="442"/>
      <c r="B477" s="443"/>
      <c r="C477" s="442"/>
      <c r="D477" s="442"/>
      <c r="E477" s="444"/>
      <c r="F477" s="445"/>
      <c r="G477" s="446"/>
      <c r="H477" s="447"/>
    </row>
    <row r="478" spans="1:8" x14ac:dyDescent="0.2">
      <c r="A478" s="442"/>
      <c r="B478" s="443"/>
      <c r="C478" s="442"/>
      <c r="D478" s="442"/>
      <c r="E478" s="444"/>
      <c r="F478" s="445"/>
      <c r="G478" s="446"/>
      <c r="H478" s="447"/>
    </row>
    <row r="479" spans="1:8" x14ac:dyDescent="0.2">
      <c r="A479" s="442"/>
      <c r="B479" s="443"/>
      <c r="C479" s="442"/>
      <c r="D479" s="442"/>
      <c r="E479" s="444"/>
      <c r="F479" s="445"/>
      <c r="G479" s="446"/>
      <c r="H479" s="447"/>
    </row>
    <row r="480" spans="1:8" x14ac:dyDescent="0.2">
      <c r="A480" s="442"/>
      <c r="B480" s="443"/>
      <c r="C480" s="442"/>
      <c r="D480" s="442"/>
      <c r="E480" s="444"/>
      <c r="F480" s="445"/>
      <c r="G480" s="446"/>
      <c r="H480" s="447"/>
    </row>
    <row r="481" spans="1:8" x14ac:dyDescent="0.2">
      <c r="A481" s="442"/>
      <c r="B481" s="443"/>
      <c r="C481" s="442"/>
      <c r="D481" s="442"/>
      <c r="E481" s="444"/>
      <c r="F481" s="445"/>
      <c r="G481" s="446"/>
      <c r="H481" s="447"/>
    </row>
    <row r="482" spans="1:8" x14ac:dyDescent="0.2">
      <c r="A482" s="442"/>
      <c r="B482" s="443"/>
      <c r="C482" s="442"/>
      <c r="D482" s="442"/>
      <c r="E482" s="444"/>
      <c r="F482" s="445"/>
      <c r="G482" s="446"/>
      <c r="H482" s="447"/>
    </row>
    <row r="483" spans="1:8" x14ac:dyDescent="0.2">
      <c r="A483" s="442"/>
      <c r="B483" s="443"/>
      <c r="C483" s="442"/>
      <c r="D483" s="442"/>
      <c r="E483" s="444"/>
      <c r="F483" s="445"/>
      <c r="G483" s="446"/>
      <c r="H483" s="447"/>
    </row>
    <row r="484" spans="1:8" x14ac:dyDescent="0.2">
      <c r="A484" s="442"/>
      <c r="B484" s="443"/>
      <c r="C484" s="442"/>
      <c r="D484" s="442"/>
      <c r="E484" s="444"/>
      <c r="F484" s="445"/>
      <c r="G484" s="446"/>
      <c r="H484" s="447"/>
    </row>
    <row r="485" spans="1:8" x14ac:dyDescent="0.2">
      <c r="A485" s="442"/>
      <c r="B485" s="443"/>
      <c r="C485" s="442"/>
      <c r="D485" s="442"/>
      <c r="E485" s="444"/>
      <c r="F485" s="445"/>
      <c r="G485" s="446"/>
      <c r="H485" s="447"/>
    </row>
    <row r="486" spans="1:8" x14ac:dyDescent="0.2">
      <c r="A486" s="442"/>
      <c r="B486" s="443"/>
      <c r="C486" s="442"/>
      <c r="D486" s="442"/>
      <c r="E486" s="444"/>
      <c r="F486" s="445"/>
      <c r="G486" s="446"/>
      <c r="H486" s="447"/>
    </row>
    <row r="487" spans="1:8" x14ac:dyDescent="0.2">
      <c r="A487" s="442"/>
      <c r="B487" s="443"/>
      <c r="C487" s="442"/>
      <c r="D487" s="442"/>
      <c r="E487" s="444"/>
      <c r="F487" s="445"/>
      <c r="G487" s="446"/>
      <c r="H487" s="447"/>
    </row>
    <row r="488" spans="1:8" x14ac:dyDescent="0.2">
      <c r="A488" s="442"/>
      <c r="B488" s="443"/>
      <c r="C488" s="442"/>
      <c r="D488" s="442"/>
      <c r="E488" s="444"/>
      <c r="F488" s="445"/>
      <c r="G488" s="446"/>
      <c r="H488" s="447"/>
    </row>
    <row r="489" spans="1:8" x14ac:dyDescent="0.2">
      <c r="A489" s="442"/>
      <c r="B489" s="443"/>
      <c r="C489" s="442"/>
      <c r="D489" s="442"/>
      <c r="E489" s="444"/>
      <c r="F489" s="445"/>
      <c r="G489" s="446"/>
      <c r="H489" s="447"/>
    </row>
    <row r="490" spans="1:8" x14ac:dyDescent="0.2">
      <c r="A490" s="442"/>
      <c r="B490" s="443"/>
      <c r="C490" s="442"/>
      <c r="D490" s="442"/>
      <c r="E490" s="444"/>
      <c r="F490" s="445"/>
      <c r="G490" s="446"/>
      <c r="H490" s="447"/>
    </row>
    <row r="491" spans="1:8" x14ac:dyDescent="0.2">
      <c r="A491" s="442"/>
      <c r="B491" s="443"/>
      <c r="C491" s="442"/>
      <c r="D491" s="442"/>
      <c r="E491" s="444"/>
      <c r="F491" s="445"/>
      <c r="G491" s="446"/>
      <c r="H491" s="447"/>
    </row>
    <row r="492" spans="1:8" x14ac:dyDescent="0.2">
      <c r="A492" s="442"/>
      <c r="B492" s="443"/>
      <c r="C492" s="442"/>
      <c r="D492" s="442"/>
      <c r="E492" s="444"/>
      <c r="F492" s="445"/>
      <c r="G492" s="446"/>
      <c r="H492" s="447"/>
    </row>
    <row r="493" spans="1:8" x14ac:dyDescent="0.2">
      <c r="A493" s="442"/>
      <c r="B493" s="443"/>
      <c r="C493" s="442"/>
      <c r="D493" s="442"/>
      <c r="E493" s="444"/>
      <c r="F493" s="445"/>
      <c r="G493" s="446"/>
      <c r="H493" s="447"/>
    </row>
    <row r="494" spans="1:8" x14ac:dyDescent="0.2">
      <c r="A494" s="442"/>
      <c r="B494" s="443"/>
      <c r="C494" s="442"/>
      <c r="D494" s="442"/>
      <c r="E494" s="444"/>
      <c r="F494" s="445"/>
      <c r="G494" s="446"/>
      <c r="H494" s="447"/>
    </row>
    <row r="495" spans="1:8" x14ac:dyDescent="0.2">
      <c r="A495" s="442"/>
      <c r="B495" s="443"/>
      <c r="C495" s="442"/>
      <c r="D495" s="442"/>
      <c r="E495" s="444"/>
      <c r="F495" s="445"/>
      <c r="G495" s="446"/>
      <c r="H495" s="447"/>
    </row>
    <row r="496" spans="1:8" x14ac:dyDescent="0.2">
      <c r="A496" s="442"/>
      <c r="B496" s="443"/>
      <c r="C496" s="442"/>
      <c r="D496" s="442"/>
      <c r="E496" s="444"/>
      <c r="F496" s="445"/>
      <c r="G496" s="446"/>
      <c r="H496" s="447"/>
    </row>
    <row r="497" spans="1:8" x14ac:dyDescent="0.2">
      <c r="A497" s="442"/>
      <c r="B497" s="443"/>
      <c r="C497" s="442"/>
      <c r="D497" s="442"/>
      <c r="E497" s="444"/>
      <c r="F497" s="445"/>
      <c r="G497" s="446"/>
      <c r="H497" s="447"/>
    </row>
    <row r="498" spans="1:8" x14ac:dyDescent="0.2">
      <c r="A498" s="442"/>
      <c r="B498" s="443"/>
      <c r="C498" s="442"/>
      <c r="D498" s="442"/>
      <c r="E498" s="444"/>
      <c r="F498" s="445"/>
      <c r="G498" s="446"/>
      <c r="H498" s="447"/>
    </row>
    <row r="499" spans="1:8" x14ac:dyDescent="0.2">
      <c r="A499" s="442"/>
      <c r="B499" s="443"/>
      <c r="C499" s="442"/>
      <c r="D499" s="442"/>
      <c r="E499" s="444"/>
      <c r="F499" s="445"/>
      <c r="G499" s="446"/>
      <c r="H499" s="447"/>
    </row>
    <row r="500" spans="1:8" x14ac:dyDescent="0.2">
      <c r="A500" s="442"/>
      <c r="B500" s="443"/>
      <c r="C500" s="442"/>
      <c r="D500" s="442"/>
      <c r="E500" s="444"/>
      <c r="F500" s="445"/>
      <c r="G500" s="446"/>
      <c r="H500" s="447"/>
    </row>
    <row r="501" spans="1:8" x14ac:dyDescent="0.2">
      <c r="A501" s="442"/>
      <c r="B501" s="443"/>
      <c r="C501" s="442"/>
      <c r="D501" s="442"/>
      <c r="E501" s="444"/>
      <c r="F501" s="445"/>
      <c r="G501" s="446"/>
      <c r="H501" s="447"/>
    </row>
    <row r="502" spans="1:8" x14ac:dyDescent="0.2">
      <c r="A502" s="442"/>
      <c r="B502" s="443"/>
      <c r="C502" s="442"/>
      <c r="D502" s="442"/>
      <c r="E502" s="444"/>
      <c r="F502" s="445"/>
      <c r="G502" s="446"/>
      <c r="H502" s="447"/>
    </row>
    <row r="503" spans="1:8" x14ac:dyDescent="0.2">
      <c r="A503" s="442"/>
      <c r="B503" s="443"/>
      <c r="C503" s="442"/>
      <c r="D503" s="442"/>
      <c r="E503" s="444"/>
      <c r="F503" s="445"/>
      <c r="G503" s="446"/>
      <c r="H503" s="447"/>
    </row>
    <row r="504" spans="1:8" x14ac:dyDescent="0.2">
      <c r="A504" s="442"/>
      <c r="B504" s="443"/>
      <c r="C504" s="442"/>
      <c r="D504" s="442"/>
      <c r="E504" s="444"/>
      <c r="F504" s="445"/>
      <c r="G504" s="446"/>
      <c r="H504" s="447"/>
    </row>
    <row r="505" spans="1:8" x14ac:dyDescent="0.2">
      <c r="A505" s="442"/>
      <c r="B505" s="443"/>
      <c r="C505" s="442"/>
      <c r="D505" s="442"/>
      <c r="E505" s="444"/>
      <c r="F505" s="445"/>
      <c r="G505" s="446"/>
      <c r="H505" s="447"/>
    </row>
    <row r="506" spans="1:8" x14ac:dyDescent="0.2">
      <c r="A506" s="442"/>
      <c r="B506" s="443"/>
      <c r="C506" s="442"/>
      <c r="D506" s="442"/>
      <c r="E506" s="444"/>
      <c r="F506" s="445"/>
      <c r="G506" s="446"/>
      <c r="H506" s="447"/>
    </row>
    <row r="507" spans="1:8" x14ac:dyDescent="0.2">
      <c r="A507" s="442"/>
      <c r="B507" s="443"/>
      <c r="C507" s="442"/>
      <c r="D507" s="442"/>
      <c r="E507" s="444"/>
      <c r="F507" s="445"/>
      <c r="G507" s="446"/>
      <c r="H507" s="447"/>
    </row>
    <row r="508" spans="1:8" x14ac:dyDescent="0.2">
      <c r="A508" s="442"/>
      <c r="B508" s="443"/>
      <c r="C508" s="442"/>
      <c r="D508" s="442"/>
      <c r="E508" s="444"/>
      <c r="F508" s="445"/>
      <c r="G508" s="446"/>
      <c r="H508" s="447"/>
    </row>
    <row r="509" spans="1:8" x14ac:dyDescent="0.2">
      <c r="A509" s="442"/>
      <c r="B509" s="443"/>
      <c r="C509" s="442"/>
      <c r="D509" s="442"/>
      <c r="E509" s="444"/>
      <c r="F509" s="445"/>
      <c r="G509" s="446"/>
      <c r="H509" s="447"/>
    </row>
    <row r="510" spans="1:8" x14ac:dyDescent="0.2">
      <c r="A510" s="442"/>
      <c r="B510" s="443"/>
      <c r="C510" s="442"/>
      <c r="D510" s="442"/>
      <c r="E510" s="444"/>
      <c r="F510" s="445"/>
      <c r="G510" s="446"/>
      <c r="H510" s="447"/>
    </row>
    <row r="511" spans="1:8" x14ac:dyDescent="0.2">
      <c r="A511" s="442"/>
      <c r="B511" s="443"/>
      <c r="C511" s="442"/>
      <c r="D511" s="442"/>
      <c r="E511" s="444"/>
      <c r="F511" s="445"/>
      <c r="G511" s="446"/>
      <c r="H511" s="447"/>
    </row>
    <row r="512" spans="1:8" x14ac:dyDescent="0.2">
      <c r="A512" s="442"/>
      <c r="B512" s="443"/>
      <c r="C512" s="442"/>
      <c r="D512" s="442"/>
      <c r="E512" s="444"/>
      <c r="F512" s="445"/>
      <c r="G512" s="446"/>
      <c r="H512" s="447"/>
    </row>
    <row r="513" spans="1:8" x14ac:dyDescent="0.2">
      <c r="A513" s="442"/>
      <c r="B513" s="443"/>
      <c r="C513" s="442"/>
      <c r="D513" s="442"/>
      <c r="E513" s="444"/>
      <c r="F513" s="445"/>
      <c r="G513" s="446"/>
      <c r="H513" s="447"/>
    </row>
    <row r="514" spans="1:8" x14ac:dyDescent="0.2">
      <c r="A514" s="442"/>
      <c r="B514" s="443"/>
      <c r="C514" s="442"/>
      <c r="D514" s="442"/>
      <c r="E514" s="444"/>
      <c r="F514" s="445"/>
      <c r="G514" s="446"/>
      <c r="H514" s="447"/>
    </row>
    <row r="515" spans="1:8" x14ac:dyDescent="0.2">
      <c r="A515" s="442"/>
      <c r="B515" s="443"/>
      <c r="C515" s="442"/>
      <c r="D515" s="442"/>
      <c r="E515" s="444"/>
      <c r="F515" s="445"/>
      <c r="G515" s="446"/>
      <c r="H515" s="447"/>
    </row>
    <row r="516" spans="1:8" x14ac:dyDescent="0.2">
      <c r="A516" s="442"/>
      <c r="B516" s="443"/>
      <c r="C516" s="442"/>
      <c r="D516" s="442"/>
      <c r="E516" s="444"/>
      <c r="F516" s="445"/>
      <c r="G516" s="446"/>
      <c r="H516" s="447"/>
    </row>
    <row r="517" spans="1:8" x14ac:dyDescent="0.2">
      <c r="A517" s="442"/>
      <c r="B517" s="443"/>
      <c r="C517" s="442"/>
      <c r="D517" s="442"/>
      <c r="E517" s="444"/>
      <c r="F517" s="445"/>
      <c r="G517" s="446"/>
      <c r="H517" s="447"/>
    </row>
    <row r="518" spans="1:8" x14ac:dyDescent="0.2">
      <c r="A518" s="442"/>
      <c r="B518" s="443"/>
      <c r="C518" s="442"/>
      <c r="D518" s="442"/>
      <c r="E518" s="444"/>
      <c r="F518" s="445"/>
      <c r="G518" s="446"/>
      <c r="H518" s="447"/>
    </row>
    <row r="519" spans="1:8" x14ac:dyDescent="0.2">
      <c r="A519" s="442"/>
      <c r="B519" s="443"/>
      <c r="C519" s="442"/>
      <c r="D519" s="442"/>
      <c r="E519" s="444"/>
      <c r="F519" s="445"/>
      <c r="G519" s="446"/>
      <c r="H519" s="447"/>
    </row>
    <row r="520" spans="1:8" x14ac:dyDescent="0.2">
      <c r="A520" s="442"/>
      <c r="B520" s="443"/>
      <c r="C520" s="442"/>
      <c r="D520" s="442"/>
      <c r="E520" s="444"/>
      <c r="F520" s="445"/>
      <c r="G520" s="446"/>
      <c r="H520" s="447"/>
    </row>
    <row r="521" spans="1:8" x14ac:dyDescent="0.2">
      <c r="A521" s="442"/>
      <c r="B521" s="443"/>
      <c r="C521" s="442"/>
      <c r="D521" s="442"/>
      <c r="E521" s="444"/>
      <c r="F521" s="445"/>
      <c r="G521" s="446"/>
      <c r="H521" s="447"/>
    </row>
    <row r="522" spans="1:8" x14ac:dyDescent="0.2">
      <c r="A522" s="442"/>
      <c r="B522" s="443"/>
      <c r="C522" s="442"/>
      <c r="D522" s="442"/>
      <c r="E522" s="444"/>
      <c r="F522" s="445"/>
      <c r="G522" s="446"/>
      <c r="H522" s="447"/>
    </row>
    <row r="523" spans="1:8" x14ac:dyDescent="0.2">
      <c r="A523" s="442"/>
      <c r="B523" s="443"/>
      <c r="C523" s="442"/>
      <c r="D523" s="442"/>
      <c r="E523" s="444"/>
      <c r="F523" s="445"/>
      <c r="G523" s="446"/>
      <c r="H523" s="447"/>
    </row>
    <row r="524" spans="1:8" x14ac:dyDescent="0.2">
      <c r="A524" s="442"/>
      <c r="B524" s="443"/>
      <c r="C524" s="442"/>
      <c r="D524" s="442"/>
      <c r="E524" s="444"/>
      <c r="F524" s="445"/>
      <c r="G524" s="446"/>
      <c r="H524" s="447"/>
    </row>
    <row r="525" spans="1:8" x14ac:dyDescent="0.2">
      <c r="A525" s="442"/>
      <c r="B525" s="443"/>
      <c r="C525" s="442"/>
      <c r="D525" s="442"/>
      <c r="E525" s="444"/>
      <c r="F525" s="445"/>
      <c r="G525" s="446"/>
      <c r="H525" s="447"/>
    </row>
    <row r="526" spans="1:8" x14ac:dyDescent="0.2">
      <c r="A526" s="442"/>
      <c r="B526" s="443"/>
      <c r="C526" s="442"/>
      <c r="D526" s="442"/>
      <c r="E526" s="444"/>
      <c r="F526" s="445"/>
      <c r="G526" s="446"/>
      <c r="H526" s="447"/>
    </row>
    <row r="527" spans="1:8" x14ac:dyDescent="0.2">
      <c r="A527" s="442"/>
      <c r="B527" s="443"/>
      <c r="C527" s="442"/>
      <c r="D527" s="442"/>
      <c r="E527" s="444"/>
      <c r="F527" s="445"/>
      <c r="G527" s="446"/>
      <c r="H527" s="447"/>
    </row>
    <row r="528" spans="1:8" x14ac:dyDescent="0.2">
      <c r="A528" s="442"/>
      <c r="B528" s="443"/>
      <c r="C528" s="442"/>
      <c r="D528" s="442"/>
      <c r="E528" s="444"/>
      <c r="F528" s="445"/>
      <c r="G528" s="446"/>
      <c r="H528" s="447"/>
    </row>
    <row r="529" spans="1:8" x14ac:dyDescent="0.2">
      <c r="A529" s="442"/>
      <c r="B529" s="443"/>
      <c r="C529" s="442"/>
      <c r="D529" s="442"/>
      <c r="E529" s="444"/>
      <c r="F529" s="445"/>
      <c r="G529" s="446"/>
      <c r="H529" s="447"/>
    </row>
    <row r="530" spans="1:8" x14ac:dyDescent="0.2">
      <c r="A530" s="442"/>
      <c r="B530" s="443"/>
      <c r="C530" s="442"/>
      <c r="D530" s="442"/>
      <c r="E530" s="444"/>
      <c r="F530" s="445"/>
      <c r="G530" s="446"/>
      <c r="H530" s="447"/>
    </row>
    <row r="531" spans="1:8" x14ac:dyDescent="0.2">
      <c r="A531" s="442"/>
      <c r="B531" s="443"/>
      <c r="C531" s="442"/>
      <c r="D531" s="442"/>
      <c r="E531" s="444"/>
      <c r="F531" s="445"/>
      <c r="G531" s="446"/>
      <c r="H531" s="447"/>
    </row>
    <row r="532" spans="1:8" x14ac:dyDescent="0.2">
      <c r="A532" s="442"/>
      <c r="B532" s="443"/>
      <c r="C532" s="442"/>
      <c r="D532" s="442"/>
      <c r="E532" s="444"/>
      <c r="F532" s="445"/>
      <c r="G532" s="446"/>
      <c r="H532" s="447"/>
    </row>
    <row r="533" spans="1:8" x14ac:dyDescent="0.2">
      <c r="A533" s="442"/>
      <c r="B533" s="443"/>
      <c r="C533" s="442"/>
      <c r="D533" s="442"/>
      <c r="E533" s="444"/>
      <c r="F533" s="445"/>
      <c r="G533" s="446"/>
      <c r="H533" s="447"/>
    </row>
    <row r="534" spans="1:8" x14ac:dyDescent="0.2">
      <c r="A534" s="442"/>
      <c r="B534" s="443"/>
      <c r="C534" s="442"/>
      <c r="D534" s="442"/>
      <c r="E534" s="444"/>
      <c r="F534" s="445"/>
      <c r="G534" s="446"/>
      <c r="H534" s="447"/>
    </row>
    <row r="535" spans="1:8" x14ac:dyDescent="0.2">
      <c r="A535" s="442"/>
      <c r="B535" s="443"/>
      <c r="C535" s="442"/>
      <c r="D535" s="442"/>
      <c r="E535" s="444"/>
      <c r="F535" s="445"/>
      <c r="G535" s="446"/>
      <c r="H535" s="447"/>
    </row>
    <row r="536" spans="1:8" x14ac:dyDescent="0.2">
      <c r="A536" s="442"/>
      <c r="B536" s="443"/>
      <c r="C536" s="442"/>
      <c r="D536" s="442"/>
      <c r="E536" s="444"/>
      <c r="F536" s="445"/>
      <c r="G536" s="446"/>
      <c r="H536" s="447"/>
    </row>
    <row r="537" spans="1:8" x14ac:dyDescent="0.2">
      <c r="A537" s="442"/>
      <c r="B537" s="443"/>
      <c r="C537" s="442"/>
      <c r="D537" s="442"/>
      <c r="E537" s="444"/>
      <c r="F537" s="445"/>
      <c r="G537" s="446"/>
      <c r="H537" s="447"/>
    </row>
    <row r="538" spans="1:8" x14ac:dyDescent="0.2">
      <c r="A538" s="442"/>
      <c r="B538" s="443"/>
      <c r="C538" s="442"/>
      <c r="D538" s="442"/>
      <c r="E538" s="444"/>
      <c r="F538" s="445"/>
      <c r="G538" s="446"/>
      <c r="H538" s="447"/>
    </row>
    <row r="539" spans="1:8" x14ac:dyDescent="0.2">
      <c r="A539" s="442"/>
      <c r="B539" s="443"/>
      <c r="C539" s="442"/>
      <c r="D539" s="442"/>
      <c r="E539" s="444"/>
      <c r="F539" s="445"/>
      <c r="G539" s="446"/>
      <c r="H539" s="447"/>
    </row>
    <row r="540" spans="1:8" x14ac:dyDescent="0.2">
      <c r="A540" s="442"/>
      <c r="B540" s="443"/>
      <c r="C540" s="442"/>
      <c r="D540" s="442"/>
      <c r="E540" s="444"/>
      <c r="F540" s="445"/>
      <c r="G540" s="446"/>
      <c r="H540" s="447"/>
    </row>
    <row r="541" spans="1:8" x14ac:dyDescent="0.2">
      <c r="A541" s="442"/>
      <c r="B541" s="443"/>
      <c r="C541" s="442"/>
      <c r="D541" s="442"/>
      <c r="E541" s="444"/>
      <c r="F541" s="445"/>
      <c r="G541" s="446"/>
      <c r="H541" s="447"/>
    </row>
    <row r="542" spans="1:8" x14ac:dyDescent="0.2">
      <c r="A542" s="442"/>
      <c r="B542" s="443"/>
      <c r="C542" s="442"/>
      <c r="D542" s="442"/>
      <c r="E542" s="444"/>
      <c r="F542" s="445"/>
      <c r="G542" s="446"/>
      <c r="H542" s="447"/>
    </row>
    <row r="543" spans="1:8" x14ac:dyDescent="0.2">
      <c r="A543" s="442"/>
      <c r="B543" s="443"/>
      <c r="C543" s="442"/>
      <c r="D543" s="442"/>
      <c r="E543" s="444"/>
      <c r="F543" s="445"/>
      <c r="G543" s="446"/>
      <c r="H543" s="447"/>
    </row>
    <row r="544" spans="1:8" x14ac:dyDescent="0.2">
      <c r="A544" s="442"/>
      <c r="B544" s="443"/>
      <c r="C544" s="442"/>
      <c r="D544" s="442"/>
      <c r="E544" s="444"/>
      <c r="F544" s="445"/>
      <c r="G544" s="446"/>
      <c r="H544" s="447"/>
    </row>
    <row r="545" spans="1:8" x14ac:dyDescent="0.2">
      <c r="A545" s="442"/>
      <c r="B545" s="443"/>
      <c r="C545" s="442"/>
      <c r="D545" s="442"/>
      <c r="E545" s="444"/>
      <c r="F545" s="445"/>
      <c r="G545" s="446"/>
      <c r="H545" s="447"/>
    </row>
    <row r="546" spans="1:8" x14ac:dyDescent="0.2">
      <c r="A546" s="442"/>
      <c r="B546" s="443"/>
      <c r="C546" s="442"/>
      <c r="D546" s="442"/>
      <c r="E546" s="444"/>
      <c r="F546" s="445"/>
      <c r="G546" s="446"/>
      <c r="H546" s="447"/>
    </row>
    <row r="547" spans="1:8" x14ac:dyDescent="0.2">
      <c r="A547" s="442"/>
      <c r="B547" s="443"/>
      <c r="C547" s="442"/>
      <c r="D547" s="442"/>
      <c r="E547" s="444"/>
      <c r="F547" s="445"/>
      <c r="G547" s="446"/>
      <c r="H547" s="447"/>
    </row>
    <row r="548" spans="1:8" x14ac:dyDescent="0.2">
      <c r="A548" s="442"/>
      <c r="B548" s="443"/>
      <c r="C548" s="442"/>
      <c r="D548" s="442"/>
      <c r="E548" s="444"/>
      <c r="F548" s="445"/>
      <c r="G548" s="446"/>
      <c r="H548" s="447"/>
    </row>
    <row r="549" spans="1:8" x14ac:dyDescent="0.2">
      <c r="A549" s="442"/>
      <c r="B549" s="443"/>
      <c r="C549" s="442"/>
      <c r="D549" s="442"/>
      <c r="E549" s="444"/>
      <c r="F549" s="445"/>
      <c r="G549" s="446"/>
      <c r="H549" s="447"/>
    </row>
    <row r="550" spans="1:8" x14ac:dyDescent="0.2">
      <c r="A550" s="442"/>
      <c r="B550" s="443"/>
      <c r="C550" s="442"/>
      <c r="D550" s="442"/>
      <c r="E550" s="444"/>
      <c r="F550" s="445"/>
      <c r="G550" s="446"/>
      <c r="H550" s="447"/>
    </row>
    <row r="551" spans="1:8" x14ac:dyDescent="0.2">
      <c r="A551" s="442"/>
      <c r="B551" s="443"/>
      <c r="C551" s="442"/>
      <c r="D551" s="442"/>
      <c r="E551" s="444"/>
      <c r="F551" s="445"/>
      <c r="G551" s="446"/>
      <c r="H551" s="447"/>
    </row>
    <row r="552" spans="1:8" x14ac:dyDescent="0.2">
      <c r="A552" s="442"/>
      <c r="B552" s="443"/>
      <c r="C552" s="442"/>
      <c r="D552" s="442"/>
      <c r="E552" s="444"/>
      <c r="F552" s="445"/>
      <c r="G552" s="446"/>
      <c r="H552" s="447"/>
    </row>
    <row r="553" spans="1:8" x14ac:dyDescent="0.2">
      <c r="A553" s="442"/>
      <c r="B553" s="443"/>
      <c r="C553" s="442"/>
      <c r="D553" s="442"/>
      <c r="E553" s="444"/>
      <c r="F553" s="445"/>
      <c r="G553" s="446"/>
      <c r="H553" s="447"/>
    </row>
    <row r="554" spans="1:8" x14ac:dyDescent="0.2">
      <c r="A554" s="442"/>
      <c r="B554" s="443"/>
      <c r="C554" s="442"/>
      <c r="D554" s="442"/>
      <c r="E554" s="444"/>
      <c r="F554" s="445"/>
      <c r="G554" s="446"/>
      <c r="H554" s="447"/>
    </row>
    <row r="555" spans="1:8" x14ac:dyDescent="0.2">
      <c r="A555" s="442"/>
      <c r="B555" s="443"/>
      <c r="C555" s="442"/>
      <c r="D555" s="442"/>
      <c r="E555" s="444"/>
      <c r="F555" s="445"/>
      <c r="G555" s="446"/>
      <c r="H555" s="447"/>
    </row>
    <row r="556" spans="1:8" x14ac:dyDescent="0.2">
      <c r="A556" s="442"/>
      <c r="B556" s="443"/>
      <c r="C556" s="442"/>
      <c r="D556" s="442"/>
      <c r="E556" s="444"/>
      <c r="F556" s="445"/>
      <c r="G556" s="446"/>
      <c r="H556" s="447"/>
    </row>
    <row r="557" spans="1:8" x14ac:dyDescent="0.2">
      <c r="A557" s="442"/>
      <c r="B557" s="443"/>
      <c r="C557" s="442"/>
      <c r="D557" s="442"/>
      <c r="E557" s="444"/>
      <c r="F557" s="445"/>
      <c r="G557" s="446"/>
      <c r="H557" s="447"/>
    </row>
    <row r="558" spans="1:8" x14ac:dyDescent="0.2">
      <c r="A558" s="442"/>
      <c r="B558" s="443"/>
      <c r="C558" s="442"/>
      <c r="D558" s="442"/>
      <c r="E558" s="444"/>
      <c r="F558" s="445"/>
      <c r="G558" s="446"/>
      <c r="H558" s="447"/>
    </row>
    <row r="559" spans="1:8" x14ac:dyDescent="0.2">
      <c r="A559" s="442"/>
      <c r="B559" s="443"/>
      <c r="C559" s="442"/>
      <c r="D559" s="442"/>
      <c r="E559" s="444"/>
      <c r="F559" s="445"/>
      <c r="G559" s="446"/>
      <c r="H559" s="447"/>
    </row>
    <row r="560" spans="1:8" x14ac:dyDescent="0.2">
      <c r="A560" s="442"/>
      <c r="B560" s="443"/>
      <c r="C560" s="442"/>
      <c r="D560" s="442"/>
      <c r="E560" s="444"/>
      <c r="F560" s="445"/>
      <c r="G560" s="446"/>
      <c r="H560" s="447"/>
    </row>
    <row r="561" spans="1:8" x14ac:dyDescent="0.2">
      <c r="A561" s="442"/>
      <c r="B561" s="443"/>
      <c r="C561" s="442"/>
      <c r="D561" s="442"/>
      <c r="E561" s="444"/>
      <c r="F561" s="445"/>
      <c r="G561" s="446"/>
      <c r="H561" s="447"/>
    </row>
    <row r="562" spans="1:8" x14ac:dyDescent="0.2">
      <c r="A562" s="442"/>
      <c r="B562" s="443"/>
      <c r="C562" s="442"/>
      <c r="D562" s="442"/>
      <c r="E562" s="444"/>
      <c r="F562" s="445"/>
      <c r="G562" s="446"/>
      <c r="H562" s="447"/>
    </row>
    <row r="563" spans="1:8" x14ac:dyDescent="0.2">
      <c r="A563" s="442"/>
      <c r="B563" s="443"/>
      <c r="C563" s="442"/>
      <c r="D563" s="442"/>
      <c r="E563" s="444"/>
      <c r="F563" s="445"/>
      <c r="G563" s="446"/>
      <c r="H563" s="447"/>
    </row>
    <row r="564" spans="1:8" x14ac:dyDescent="0.2">
      <c r="A564" s="442"/>
      <c r="B564" s="443"/>
      <c r="C564" s="442"/>
      <c r="D564" s="442"/>
      <c r="E564" s="444"/>
      <c r="F564" s="445"/>
      <c r="G564" s="446"/>
      <c r="H564" s="447"/>
    </row>
    <row r="565" spans="1:8" x14ac:dyDescent="0.2">
      <c r="A565" s="442"/>
      <c r="B565" s="443"/>
      <c r="C565" s="442"/>
      <c r="D565" s="442"/>
      <c r="E565" s="444"/>
      <c r="F565" s="445"/>
      <c r="G565" s="446"/>
      <c r="H565" s="447"/>
    </row>
    <row r="566" spans="1:8" x14ac:dyDescent="0.2">
      <c r="A566" s="442"/>
      <c r="B566" s="443"/>
      <c r="C566" s="442"/>
      <c r="D566" s="442"/>
      <c r="E566" s="444"/>
      <c r="F566" s="445"/>
      <c r="G566" s="446"/>
      <c r="H566" s="447"/>
    </row>
    <row r="567" spans="1:8" x14ac:dyDescent="0.2">
      <c r="A567" s="442"/>
      <c r="B567" s="443"/>
      <c r="C567" s="442"/>
      <c r="D567" s="442"/>
      <c r="E567" s="444"/>
      <c r="F567" s="445"/>
      <c r="G567" s="446"/>
      <c r="H567" s="447"/>
    </row>
    <row r="568" spans="1:8" x14ac:dyDescent="0.2">
      <c r="A568" s="442"/>
      <c r="B568" s="443"/>
      <c r="C568" s="442"/>
      <c r="D568" s="442"/>
      <c r="E568" s="444"/>
      <c r="F568" s="445"/>
      <c r="G568" s="446"/>
      <c r="H568" s="447"/>
    </row>
    <row r="569" spans="1:8" x14ac:dyDescent="0.2">
      <c r="A569" s="442"/>
      <c r="B569" s="443"/>
      <c r="C569" s="442"/>
      <c r="D569" s="442"/>
      <c r="E569" s="444"/>
      <c r="F569" s="445"/>
      <c r="G569" s="446"/>
      <c r="H569" s="447"/>
    </row>
    <row r="570" spans="1:8" x14ac:dyDescent="0.2">
      <c r="A570" s="442"/>
      <c r="B570" s="443"/>
      <c r="C570" s="442"/>
      <c r="D570" s="442"/>
      <c r="E570" s="444"/>
      <c r="F570" s="445"/>
      <c r="G570" s="446"/>
      <c r="H570" s="447"/>
    </row>
    <row r="571" spans="1:8" x14ac:dyDescent="0.2">
      <c r="A571" s="442"/>
      <c r="B571" s="443"/>
      <c r="C571" s="442"/>
      <c r="D571" s="442"/>
      <c r="E571" s="444"/>
      <c r="F571" s="445"/>
      <c r="G571" s="446"/>
      <c r="H571" s="447"/>
    </row>
    <row r="572" spans="1:8" x14ac:dyDescent="0.2">
      <c r="A572" s="442"/>
      <c r="B572" s="443"/>
      <c r="C572" s="442"/>
      <c r="D572" s="442"/>
      <c r="E572" s="444"/>
      <c r="F572" s="445"/>
      <c r="G572" s="446"/>
      <c r="H572" s="447"/>
    </row>
    <row r="573" spans="1:8" x14ac:dyDescent="0.2">
      <c r="A573" s="442"/>
      <c r="B573" s="443"/>
      <c r="C573" s="442"/>
      <c r="D573" s="442"/>
      <c r="E573" s="444"/>
      <c r="F573" s="445"/>
      <c r="G573" s="446"/>
      <c r="H573" s="447"/>
    </row>
    <row r="574" spans="1:8" x14ac:dyDescent="0.2">
      <c r="A574" s="442"/>
      <c r="B574" s="443"/>
      <c r="C574" s="442"/>
      <c r="D574" s="442"/>
      <c r="E574" s="444"/>
      <c r="F574" s="445"/>
      <c r="G574" s="446"/>
      <c r="H574" s="447"/>
    </row>
    <row r="575" spans="1:8" x14ac:dyDescent="0.2">
      <c r="A575" s="442"/>
      <c r="B575" s="443"/>
      <c r="C575" s="442"/>
      <c r="D575" s="442"/>
      <c r="E575" s="444"/>
      <c r="F575" s="445"/>
      <c r="G575" s="446"/>
      <c r="H575" s="447"/>
    </row>
    <row r="576" spans="1:8" x14ac:dyDescent="0.2">
      <c r="A576" s="442"/>
      <c r="B576" s="443"/>
      <c r="C576" s="442"/>
      <c r="D576" s="442"/>
      <c r="E576" s="444"/>
      <c r="F576" s="445"/>
      <c r="G576" s="446"/>
      <c r="H576" s="447"/>
    </row>
    <row r="577" spans="1:8" x14ac:dyDescent="0.2">
      <c r="A577" s="442"/>
      <c r="B577" s="443"/>
      <c r="C577" s="442"/>
      <c r="D577" s="442"/>
      <c r="E577" s="444"/>
      <c r="F577" s="445"/>
      <c r="G577" s="446"/>
      <c r="H577" s="447"/>
    </row>
    <row r="578" spans="1:8" x14ac:dyDescent="0.2">
      <c r="A578" s="442"/>
      <c r="B578" s="443"/>
      <c r="C578" s="442"/>
      <c r="D578" s="442"/>
      <c r="E578" s="444"/>
      <c r="F578" s="445"/>
      <c r="G578" s="446"/>
      <c r="H578" s="447"/>
    </row>
    <row r="579" spans="1:8" x14ac:dyDescent="0.2">
      <c r="A579" s="442"/>
      <c r="B579" s="443"/>
      <c r="C579" s="442"/>
      <c r="D579" s="442"/>
      <c r="E579" s="444"/>
      <c r="F579" s="445"/>
      <c r="G579" s="446"/>
      <c r="H579" s="447"/>
    </row>
    <row r="580" spans="1:8" x14ac:dyDescent="0.2">
      <c r="A580" s="442"/>
      <c r="B580" s="443"/>
      <c r="C580" s="442"/>
      <c r="D580" s="442"/>
      <c r="E580" s="444"/>
      <c r="F580" s="445"/>
      <c r="G580" s="446"/>
      <c r="H580" s="447"/>
    </row>
    <row r="581" spans="1:8" x14ac:dyDescent="0.2">
      <c r="A581" s="442"/>
      <c r="B581" s="443"/>
      <c r="C581" s="442"/>
      <c r="D581" s="442"/>
      <c r="E581" s="444"/>
      <c r="F581" s="445"/>
      <c r="G581" s="446"/>
      <c r="H581" s="447"/>
    </row>
    <row r="582" spans="1:8" x14ac:dyDescent="0.2">
      <c r="A582" s="442"/>
      <c r="B582" s="443"/>
      <c r="C582" s="442"/>
      <c r="D582" s="442"/>
      <c r="E582" s="444"/>
      <c r="F582" s="445"/>
      <c r="G582" s="446"/>
      <c r="H582" s="447"/>
    </row>
    <row r="583" spans="1:8" x14ac:dyDescent="0.2">
      <c r="A583" s="442"/>
      <c r="B583" s="443"/>
      <c r="C583" s="442"/>
      <c r="D583" s="442"/>
      <c r="E583" s="444"/>
      <c r="F583" s="445"/>
      <c r="G583" s="446"/>
      <c r="H583" s="447"/>
    </row>
    <row r="584" spans="1:8" x14ac:dyDescent="0.2">
      <c r="A584" s="442"/>
      <c r="B584" s="443"/>
      <c r="C584" s="442"/>
      <c r="D584" s="442"/>
      <c r="E584" s="444"/>
      <c r="F584" s="445"/>
      <c r="G584" s="446"/>
      <c r="H584" s="447"/>
    </row>
    <row r="585" spans="1:8" x14ac:dyDescent="0.2">
      <c r="A585" s="442"/>
      <c r="B585" s="443"/>
      <c r="C585" s="442"/>
      <c r="D585" s="442"/>
      <c r="E585" s="444"/>
      <c r="F585" s="445"/>
      <c r="G585" s="446"/>
      <c r="H585" s="447"/>
    </row>
    <row r="586" spans="1:8" x14ac:dyDescent="0.2">
      <c r="A586" s="442"/>
      <c r="B586" s="443"/>
      <c r="C586" s="442"/>
      <c r="D586" s="442"/>
      <c r="E586" s="444"/>
      <c r="F586" s="445"/>
      <c r="G586" s="446"/>
      <c r="H586" s="447"/>
    </row>
    <row r="587" spans="1:8" x14ac:dyDescent="0.2">
      <c r="A587" s="442"/>
      <c r="B587" s="443"/>
      <c r="C587" s="442"/>
      <c r="D587" s="442"/>
      <c r="E587" s="444"/>
      <c r="F587" s="445"/>
      <c r="G587" s="446"/>
      <c r="H587" s="447"/>
    </row>
    <row r="588" spans="1:8" x14ac:dyDescent="0.2">
      <c r="A588" s="442"/>
      <c r="B588" s="443"/>
      <c r="C588" s="442"/>
      <c r="D588" s="442"/>
      <c r="E588" s="444"/>
      <c r="F588" s="445"/>
      <c r="G588" s="446"/>
      <c r="H588" s="447"/>
    </row>
    <row r="589" spans="1:8" x14ac:dyDescent="0.2">
      <c r="A589" s="442"/>
      <c r="B589" s="443"/>
      <c r="C589" s="442"/>
      <c r="D589" s="442"/>
      <c r="E589" s="444"/>
      <c r="F589" s="445"/>
      <c r="G589" s="446"/>
      <c r="H589" s="447"/>
    </row>
    <row r="590" spans="1:8" x14ac:dyDescent="0.2">
      <c r="A590" s="442"/>
      <c r="B590" s="443"/>
      <c r="C590" s="442"/>
      <c r="D590" s="442"/>
      <c r="E590" s="444"/>
      <c r="F590" s="445"/>
      <c r="G590" s="446"/>
      <c r="H590" s="447"/>
    </row>
    <row r="591" spans="1:8" x14ac:dyDescent="0.2">
      <c r="A591" s="442"/>
      <c r="B591" s="443"/>
      <c r="C591" s="442"/>
      <c r="D591" s="442"/>
      <c r="E591" s="444"/>
      <c r="F591" s="445"/>
      <c r="G591" s="446"/>
      <c r="H591" s="447"/>
    </row>
    <row r="592" spans="1:8" x14ac:dyDescent="0.2">
      <c r="A592" s="442"/>
      <c r="B592" s="443"/>
      <c r="C592" s="442"/>
      <c r="D592" s="442"/>
      <c r="E592" s="444"/>
      <c r="F592" s="445"/>
      <c r="G592" s="446"/>
      <c r="H592" s="447"/>
    </row>
    <row r="593" spans="1:8" x14ac:dyDescent="0.2">
      <c r="A593" s="442"/>
      <c r="B593" s="443"/>
      <c r="C593" s="442"/>
      <c r="D593" s="442"/>
      <c r="E593" s="444"/>
      <c r="F593" s="445"/>
      <c r="G593" s="446"/>
      <c r="H593" s="447"/>
    </row>
    <row r="594" spans="1:8" x14ac:dyDescent="0.2">
      <c r="A594" s="442"/>
      <c r="B594" s="443"/>
      <c r="C594" s="442"/>
      <c r="D594" s="442"/>
      <c r="E594" s="444"/>
      <c r="F594" s="445"/>
      <c r="G594" s="446"/>
      <c r="H594" s="447"/>
    </row>
    <row r="595" spans="1:8" x14ac:dyDescent="0.2">
      <c r="A595" s="442"/>
      <c r="B595" s="443"/>
      <c r="C595" s="442"/>
      <c r="D595" s="442"/>
      <c r="E595" s="444"/>
      <c r="F595" s="445"/>
      <c r="G595" s="446"/>
      <c r="H595" s="447"/>
    </row>
    <row r="596" spans="1:8" x14ac:dyDescent="0.2">
      <c r="A596" s="442"/>
      <c r="B596" s="443"/>
      <c r="C596" s="442"/>
      <c r="D596" s="442"/>
      <c r="E596" s="444"/>
      <c r="F596" s="445"/>
      <c r="G596" s="446"/>
      <c r="H596" s="447"/>
    </row>
    <row r="597" spans="1:8" x14ac:dyDescent="0.2">
      <c r="A597" s="442"/>
      <c r="B597" s="443"/>
      <c r="C597" s="442"/>
      <c r="D597" s="442"/>
      <c r="E597" s="444"/>
      <c r="F597" s="445"/>
      <c r="G597" s="446"/>
      <c r="H597" s="447"/>
    </row>
    <row r="598" spans="1:8" x14ac:dyDescent="0.2">
      <c r="A598" s="442"/>
      <c r="B598" s="443"/>
      <c r="C598" s="442"/>
      <c r="D598" s="442"/>
      <c r="E598" s="444"/>
      <c r="F598" s="445"/>
      <c r="G598" s="446"/>
      <c r="H598" s="447"/>
    </row>
    <row r="599" spans="1:8" x14ac:dyDescent="0.2">
      <c r="A599" s="442"/>
      <c r="B599" s="443"/>
      <c r="C599" s="442"/>
      <c r="D599" s="442"/>
      <c r="E599" s="444"/>
      <c r="F599" s="445"/>
      <c r="G599" s="446"/>
      <c r="H599" s="447"/>
    </row>
    <row r="600" spans="1:8" x14ac:dyDescent="0.2">
      <c r="A600" s="442"/>
      <c r="B600" s="443"/>
      <c r="C600" s="442"/>
      <c r="D600" s="442"/>
      <c r="E600" s="444"/>
      <c r="F600" s="445"/>
      <c r="G600" s="446"/>
      <c r="H600" s="447"/>
    </row>
    <row r="601" spans="1:8" x14ac:dyDescent="0.2">
      <c r="A601" s="442"/>
      <c r="B601" s="443"/>
      <c r="C601" s="442"/>
      <c r="D601" s="442"/>
      <c r="E601" s="444"/>
      <c r="F601" s="445"/>
      <c r="G601" s="446"/>
      <c r="H601" s="447"/>
    </row>
    <row r="602" spans="1:8" x14ac:dyDescent="0.2">
      <c r="A602" s="442"/>
      <c r="B602" s="443"/>
      <c r="C602" s="442"/>
      <c r="D602" s="442"/>
      <c r="E602" s="444"/>
      <c r="F602" s="445"/>
      <c r="G602" s="446"/>
      <c r="H602" s="447"/>
    </row>
    <row r="603" spans="1:8" x14ac:dyDescent="0.2">
      <c r="A603" s="442"/>
      <c r="B603" s="443"/>
      <c r="C603" s="442"/>
      <c r="D603" s="442"/>
      <c r="E603" s="444"/>
      <c r="F603" s="445"/>
      <c r="G603" s="446"/>
      <c r="H603" s="447"/>
    </row>
    <row r="604" spans="1:8" x14ac:dyDescent="0.2">
      <c r="A604" s="442"/>
      <c r="B604" s="443"/>
      <c r="C604" s="442"/>
      <c r="D604" s="442"/>
      <c r="E604" s="444"/>
      <c r="F604" s="445"/>
      <c r="G604" s="446"/>
      <c r="H604" s="447"/>
    </row>
    <row r="605" spans="1:8" x14ac:dyDescent="0.2">
      <c r="A605" s="442"/>
      <c r="B605" s="443"/>
      <c r="C605" s="442"/>
      <c r="D605" s="442"/>
      <c r="E605" s="444"/>
      <c r="F605" s="445"/>
      <c r="G605" s="446"/>
      <c r="H605" s="447"/>
    </row>
    <row r="606" spans="1:8" x14ac:dyDescent="0.2">
      <c r="A606" s="442"/>
      <c r="B606" s="443"/>
      <c r="C606" s="442"/>
      <c r="D606" s="442"/>
      <c r="E606" s="444"/>
      <c r="F606" s="445"/>
      <c r="G606" s="446"/>
      <c r="H606" s="447"/>
    </row>
    <row r="607" spans="1:8" x14ac:dyDescent="0.2">
      <c r="A607" s="442"/>
      <c r="B607" s="443"/>
      <c r="C607" s="442"/>
      <c r="D607" s="442"/>
      <c r="E607" s="444"/>
      <c r="F607" s="445"/>
      <c r="G607" s="446"/>
      <c r="H607" s="447"/>
    </row>
    <row r="608" spans="1:8" x14ac:dyDescent="0.2">
      <c r="A608" s="442"/>
      <c r="B608" s="443"/>
      <c r="C608" s="442"/>
      <c r="D608" s="442"/>
      <c r="E608" s="444"/>
      <c r="F608" s="445"/>
      <c r="G608" s="446"/>
      <c r="H608" s="447"/>
    </row>
    <row r="609" spans="1:8" x14ac:dyDescent="0.2">
      <c r="A609" s="442"/>
      <c r="B609" s="443"/>
      <c r="C609" s="442"/>
      <c r="D609" s="442"/>
      <c r="E609" s="444"/>
      <c r="F609" s="445"/>
      <c r="G609" s="446"/>
      <c r="H609" s="447"/>
    </row>
    <row r="610" spans="1:8" x14ac:dyDescent="0.2">
      <c r="A610" s="442"/>
      <c r="B610" s="443"/>
      <c r="C610" s="442"/>
      <c r="D610" s="442"/>
      <c r="E610" s="444"/>
      <c r="F610" s="445"/>
      <c r="G610" s="446"/>
      <c r="H610" s="447"/>
    </row>
    <row r="611" spans="1:8" x14ac:dyDescent="0.2">
      <c r="A611" s="442"/>
      <c r="B611" s="443"/>
      <c r="C611" s="442"/>
      <c r="D611" s="442"/>
      <c r="E611" s="444"/>
      <c r="F611" s="445"/>
      <c r="G611" s="446"/>
      <c r="H611" s="447"/>
    </row>
    <row r="612" spans="1:8" x14ac:dyDescent="0.2">
      <c r="A612" s="442"/>
      <c r="B612" s="443"/>
      <c r="C612" s="442"/>
      <c r="D612" s="442"/>
      <c r="E612" s="444"/>
      <c r="F612" s="445"/>
      <c r="G612" s="446"/>
      <c r="H612" s="447"/>
    </row>
    <row r="613" spans="1:8" x14ac:dyDescent="0.2">
      <c r="A613" s="442"/>
      <c r="B613" s="443"/>
      <c r="C613" s="442"/>
      <c r="D613" s="442"/>
      <c r="E613" s="444"/>
      <c r="F613" s="445"/>
      <c r="G613" s="446"/>
      <c r="H613" s="447"/>
    </row>
    <row r="614" spans="1:8" x14ac:dyDescent="0.2">
      <c r="A614" s="442"/>
      <c r="B614" s="443"/>
      <c r="C614" s="442"/>
      <c r="D614" s="442"/>
      <c r="E614" s="444"/>
      <c r="F614" s="445"/>
      <c r="G614" s="446"/>
      <c r="H614" s="447"/>
    </row>
    <row r="615" spans="1:8" x14ac:dyDescent="0.2">
      <c r="A615" s="442"/>
      <c r="B615" s="443"/>
      <c r="C615" s="442"/>
      <c r="D615" s="442"/>
      <c r="E615" s="444"/>
      <c r="F615" s="445"/>
      <c r="G615" s="446"/>
      <c r="H615" s="447"/>
    </row>
    <row r="616" spans="1:8" x14ac:dyDescent="0.2">
      <c r="A616" s="442"/>
      <c r="B616" s="443"/>
      <c r="C616" s="442"/>
      <c r="D616" s="442"/>
      <c r="E616" s="444"/>
      <c r="F616" s="445"/>
      <c r="G616" s="446"/>
      <c r="H616" s="447"/>
    </row>
    <row r="617" spans="1:8" x14ac:dyDescent="0.2">
      <c r="A617" s="442"/>
      <c r="B617" s="443"/>
      <c r="C617" s="442"/>
      <c r="D617" s="442"/>
      <c r="E617" s="444"/>
      <c r="F617" s="445"/>
      <c r="G617" s="446"/>
      <c r="H617" s="447"/>
    </row>
    <row r="618" spans="1:8" x14ac:dyDescent="0.2">
      <c r="A618" s="442"/>
      <c r="B618" s="443"/>
      <c r="C618" s="442"/>
      <c r="D618" s="442"/>
      <c r="E618" s="444"/>
      <c r="F618" s="445"/>
      <c r="G618" s="446"/>
      <c r="H618" s="447"/>
    </row>
    <row r="619" spans="1:8" x14ac:dyDescent="0.2">
      <c r="A619" s="442"/>
      <c r="B619" s="443"/>
      <c r="C619" s="442"/>
      <c r="D619" s="442"/>
      <c r="E619" s="444"/>
      <c r="F619" s="445"/>
      <c r="G619" s="446"/>
      <c r="H619" s="447"/>
    </row>
    <row r="620" spans="1:8" x14ac:dyDescent="0.2">
      <c r="A620" s="442"/>
      <c r="B620" s="443"/>
      <c r="C620" s="442"/>
      <c r="D620" s="442"/>
      <c r="E620" s="444"/>
      <c r="F620" s="445"/>
      <c r="G620" s="446"/>
      <c r="H620" s="447"/>
    </row>
    <row r="621" spans="1:8" x14ac:dyDescent="0.2">
      <c r="A621" s="442"/>
      <c r="B621" s="443"/>
      <c r="C621" s="442"/>
      <c r="D621" s="442"/>
      <c r="E621" s="444"/>
      <c r="F621" s="445"/>
      <c r="G621" s="446"/>
      <c r="H621" s="447"/>
    </row>
    <row r="622" spans="1:8" x14ac:dyDescent="0.2">
      <c r="A622" s="442"/>
      <c r="B622" s="443"/>
      <c r="C622" s="442"/>
      <c r="D622" s="442"/>
      <c r="E622" s="444"/>
      <c r="F622" s="445"/>
      <c r="G622" s="446"/>
      <c r="H622" s="447"/>
    </row>
    <row r="623" spans="1:8" x14ac:dyDescent="0.2">
      <c r="A623" s="442"/>
      <c r="B623" s="443"/>
      <c r="C623" s="442"/>
      <c r="D623" s="442"/>
      <c r="E623" s="444"/>
      <c r="F623" s="445"/>
      <c r="G623" s="446"/>
      <c r="H623" s="447"/>
    </row>
    <row r="624" spans="1:8" x14ac:dyDescent="0.2">
      <c r="A624" s="442"/>
      <c r="B624" s="443"/>
      <c r="C624" s="442"/>
      <c r="D624" s="442"/>
      <c r="E624" s="444"/>
      <c r="F624" s="445"/>
      <c r="G624" s="446"/>
      <c r="H624" s="447"/>
    </row>
    <row r="625" spans="1:8" x14ac:dyDescent="0.2">
      <c r="A625" s="442"/>
      <c r="B625" s="443"/>
      <c r="C625" s="442"/>
      <c r="D625" s="442"/>
      <c r="E625" s="444"/>
      <c r="F625" s="445"/>
      <c r="G625" s="446"/>
      <c r="H625" s="447"/>
    </row>
    <row r="626" spans="1:8" x14ac:dyDescent="0.2">
      <c r="A626" s="442"/>
      <c r="B626" s="443"/>
      <c r="C626" s="442"/>
      <c r="D626" s="442"/>
      <c r="E626" s="444"/>
      <c r="F626" s="445"/>
      <c r="G626" s="446"/>
      <c r="H626" s="447"/>
    </row>
    <row r="627" spans="1:8" x14ac:dyDescent="0.2">
      <c r="A627" s="442"/>
      <c r="B627" s="443"/>
      <c r="C627" s="442"/>
      <c r="D627" s="442"/>
      <c r="E627" s="444"/>
      <c r="F627" s="445"/>
      <c r="G627" s="446"/>
      <c r="H627" s="447"/>
    </row>
    <row r="628" spans="1:8" x14ac:dyDescent="0.2">
      <c r="A628" s="442"/>
      <c r="B628" s="443"/>
      <c r="C628" s="442"/>
      <c r="D628" s="442"/>
      <c r="E628" s="444"/>
      <c r="F628" s="445"/>
      <c r="G628" s="446"/>
      <c r="H628" s="447"/>
    </row>
    <row r="629" spans="1:8" x14ac:dyDescent="0.2">
      <c r="A629" s="442"/>
      <c r="B629" s="443"/>
      <c r="C629" s="442"/>
      <c r="D629" s="442"/>
      <c r="E629" s="444"/>
      <c r="F629" s="445"/>
      <c r="G629" s="446"/>
      <c r="H629" s="447"/>
    </row>
    <row r="630" spans="1:8" x14ac:dyDescent="0.2">
      <c r="A630" s="442"/>
      <c r="B630" s="443"/>
      <c r="C630" s="442"/>
      <c r="D630" s="442"/>
      <c r="E630" s="444"/>
      <c r="F630" s="445"/>
      <c r="G630" s="446"/>
      <c r="H630" s="447"/>
    </row>
    <row r="631" spans="1:8" x14ac:dyDescent="0.2">
      <c r="A631" s="442"/>
      <c r="B631" s="443"/>
      <c r="C631" s="442"/>
      <c r="D631" s="442"/>
      <c r="E631" s="444"/>
      <c r="F631" s="445"/>
      <c r="G631" s="446"/>
      <c r="H631" s="447"/>
    </row>
    <row r="632" spans="1:8" x14ac:dyDescent="0.2">
      <c r="A632" s="442"/>
      <c r="B632" s="443"/>
      <c r="C632" s="442"/>
      <c r="D632" s="442"/>
      <c r="E632" s="444"/>
      <c r="F632" s="445"/>
      <c r="G632" s="446"/>
      <c r="H632" s="447"/>
    </row>
    <row r="633" spans="1:8" x14ac:dyDescent="0.2">
      <c r="A633" s="442"/>
      <c r="B633" s="443"/>
      <c r="C633" s="442"/>
      <c r="D633" s="442"/>
      <c r="E633" s="444"/>
      <c r="F633" s="445"/>
      <c r="G633" s="446"/>
      <c r="H633" s="447"/>
    </row>
    <row r="634" spans="1:8" x14ac:dyDescent="0.2">
      <c r="A634" s="442"/>
      <c r="B634" s="443"/>
      <c r="C634" s="442"/>
      <c r="D634" s="442"/>
      <c r="E634" s="444"/>
      <c r="F634" s="445"/>
      <c r="G634" s="446"/>
      <c r="H634" s="447"/>
    </row>
    <row r="635" spans="1:8" x14ac:dyDescent="0.2">
      <c r="A635" s="442"/>
      <c r="B635" s="443"/>
      <c r="C635" s="442"/>
      <c r="D635" s="442"/>
      <c r="E635" s="444"/>
      <c r="F635" s="445"/>
      <c r="G635" s="446"/>
      <c r="H635" s="447"/>
    </row>
    <row r="636" spans="1:8" x14ac:dyDescent="0.2">
      <c r="A636" s="442"/>
      <c r="B636" s="443"/>
      <c r="C636" s="442"/>
      <c r="D636" s="442"/>
      <c r="E636" s="444"/>
      <c r="F636" s="445"/>
      <c r="G636" s="446"/>
      <c r="H636" s="447"/>
    </row>
    <row r="637" spans="1:8" x14ac:dyDescent="0.2">
      <c r="A637" s="442"/>
      <c r="B637" s="443"/>
      <c r="C637" s="442"/>
      <c r="D637" s="442"/>
      <c r="E637" s="444"/>
      <c r="F637" s="445"/>
      <c r="G637" s="446"/>
      <c r="H637" s="447"/>
    </row>
    <row r="638" spans="1:8" x14ac:dyDescent="0.2">
      <c r="A638" s="442"/>
      <c r="B638" s="443"/>
      <c r="C638" s="442"/>
      <c r="D638" s="442"/>
      <c r="E638" s="444"/>
      <c r="F638" s="445"/>
      <c r="G638" s="446"/>
      <c r="H638" s="447"/>
    </row>
    <row r="639" spans="1:8" x14ac:dyDescent="0.2">
      <c r="A639" s="442"/>
      <c r="B639" s="443"/>
      <c r="C639" s="442"/>
      <c r="D639" s="442"/>
      <c r="E639" s="444"/>
      <c r="F639" s="445"/>
      <c r="G639" s="446"/>
      <c r="H639" s="447"/>
    </row>
    <row r="640" spans="1:8" x14ac:dyDescent="0.2">
      <c r="A640" s="442"/>
      <c r="B640" s="443"/>
      <c r="C640" s="442"/>
      <c r="D640" s="442"/>
      <c r="E640" s="444"/>
      <c r="F640" s="445"/>
      <c r="G640" s="446"/>
      <c r="H640" s="447"/>
    </row>
    <row r="641" spans="1:8" x14ac:dyDescent="0.2">
      <c r="A641" s="442"/>
      <c r="B641" s="443"/>
      <c r="C641" s="442"/>
      <c r="D641" s="442"/>
      <c r="E641" s="444"/>
      <c r="F641" s="445"/>
      <c r="G641" s="446"/>
      <c r="H641" s="447"/>
    </row>
    <row r="642" spans="1:8" x14ac:dyDescent="0.2">
      <c r="A642" s="442"/>
      <c r="B642" s="443"/>
      <c r="C642" s="442"/>
      <c r="D642" s="442"/>
      <c r="E642" s="444"/>
      <c r="F642" s="445"/>
      <c r="G642" s="446"/>
      <c r="H642" s="447"/>
    </row>
    <row r="643" spans="1:8" x14ac:dyDescent="0.2">
      <c r="A643" s="442"/>
      <c r="B643" s="443"/>
      <c r="C643" s="442"/>
      <c r="D643" s="442"/>
      <c r="E643" s="444"/>
      <c r="F643" s="445"/>
      <c r="G643" s="446"/>
      <c r="H643" s="447"/>
    </row>
    <row r="644" spans="1:8" x14ac:dyDescent="0.2">
      <c r="A644" s="442"/>
      <c r="B644" s="443"/>
      <c r="C644" s="442"/>
      <c r="D644" s="442"/>
      <c r="E644" s="444"/>
      <c r="F644" s="445"/>
      <c r="G644" s="446"/>
      <c r="H644" s="447"/>
    </row>
    <row r="645" spans="1:8" x14ac:dyDescent="0.2">
      <c r="A645" s="442"/>
      <c r="B645" s="443"/>
      <c r="C645" s="442"/>
      <c r="D645" s="442"/>
      <c r="E645" s="444"/>
      <c r="F645" s="445"/>
      <c r="G645" s="446"/>
      <c r="H645" s="447"/>
    </row>
    <row r="646" spans="1:8" x14ac:dyDescent="0.2">
      <c r="A646" s="442"/>
      <c r="B646" s="443"/>
      <c r="C646" s="442"/>
      <c r="D646" s="442"/>
      <c r="E646" s="444"/>
      <c r="F646" s="445"/>
      <c r="G646" s="446"/>
      <c r="H646" s="447"/>
    </row>
    <row r="647" spans="1:8" x14ac:dyDescent="0.2">
      <c r="A647" s="442"/>
      <c r="B647" s="443"/>
      <c r="C647" s="442"/>
      <c r="D647" s="442"/>
      <c r="E647" s="444"/>
      <c r="F647" s="445"/>
      <c r="G647" s="446"/>
      <c r="H647" s="447"/>
    </row>
    <row r="648" spans="1:8" x14ac:dyDescent="0.2">
      <c r="A648" s="442"/>
      <c r="B648" s="443"/>
      <c r="C648" s="442"/>
      <c r="D648" s="442"/>
      <c r="E648" s="444"/>
      <c r="F648" s="445"/>
      <c r="G648" s="446"/>
      <c r="H648" s="447"/>
    </row>
    <row r="649" spans="1:8" x14ac:dyDescent="0.2">
      <c r="A649" s="442"/>
      <c r="B649" s="443"/>
      <c r="C649" s="442"/>
      <c r="D649" s="442"/>
      <c r="E649" s="444"/>
      <c r="F649" s="445"/>
      <c r="G649" s="446"/>
      <c r="H649" s="447"/>
    </row>
    <row r="650" spans="1:8" x14ac:dyDescent="0.2">
      <c r="A650" s="442"/>
      <c r="B650" s="443"/>
      <c r="C650" s="442"/>
      <c r="D650" s="442"/>
      <c r="E650" s="444"/>
      <c r="F650" s="445"/>
      <c r="G650" s="446"/>
      <c r="H650" s="447"/>
    </row>
    <row r="651" spans="1:8" x14ac:dyDescent="0.2">
      <c r="A651" s="442"/>
      <c r="B651" s="443"/>
      <c r="C651" s="442"/>
      <c r="D651" s="442"/>
      <c r="E651" s="444"/>
      <c r="F651" s="445"/>
      <c r="G651" s="446"/>
      <c r="H651" s="447"/>
    </row>
    <row r="652" spans="1:8" x14ac:dyDescent="0.2">
      <c r="A652" s="442"/>
      <c r="B652" s="443"/>
      <c r="C652" s="442"/>
      <c r="D652" s="442"/>
      <c r="E652" s="444"/>
      <c r="F652" s="445"/>
      <c r="G652" s="446"/>
      <c r="H652" s="447"/>
    </row>
    <row r="653" spans="1:8" x14ac:dyDescent="0.2">
      <c r="A653" s="442"/>
      <c r="B653" s="443"/>
      <c r="C653" s="442"/>
      <c r="D653" s="442"/>
      <c r="E653" s="444"/>
      <c r="F653" s="445"/>
      <c r="G653" s="446"/>
      <c r="H653" s="447"/>
    </row>
    <row r="654" spans="1:8" x14ac:dyDescent="0.2">
      <c r="A654" s="442"/>
      <c r="B654" s="443"/>
      <c r="C654" s="442"/>
      <c r="D654" s="442"/>
      <c r="E654" s="444"/>
      <c r="F654" s="445"/>
      <c r="G654" s="446"/>
      <c r="H654" s="447"/>
    </row>
    <row r="655" spans="1:8" x14ac:dyDescent="0.2">
      <c r="A655" s="442"/>
      <c r="B655" s="443"/>
      <c r="C655" s="442"/>
      <c r="D655" s="442"/>
      <c r="E655" s="444"/>
      <c r="F655" s="445"/>
      <c r="G655" s="446"/>
      <c r="H655" s="447"/>
    </row>
    <row r="656" spans="1:8" x14ac:dyDescent="0.2">
      <c r="A656" s="442"/>
      <c r="B656" s="443"/>
      <c r="C656" s="442"/>
      <c r="D656" s="442"/>
      <c r="E656" s="444"/>
      <c r="F656" s="445"/>
      <c r="G656" s="446"/>
      <c r="H656" s="447"/>
    </row>
    <row r="657" spans="1:8" x14ac:dyDescent="0.2">
      <c r="A657" s="442"/>
      <c r="B657" s="443"/>
      <c r="C657" s="442"/>
      <c r="D657" s="442"/>
      <c r="E657" s="444"/>
      <c r="F657" s="445"/>
      <c r="G657" s="446"/>
      <c r="H657" s="447"/>
    </row>
    <row r="658" spans="1:8" x14ac:dyDescent="0.2">
      <c r="A658" s="442"/>
      <c r="B658" s="443"/>
      <c r="C658" s="442"/>
      <c r="D658" s="442"/>
      <c r="E658" s="444"/>
      <c r="F658" s="445"/>
      <c r="G658" s="446"/>
      <c r="H658" s="447"/>
    </row>
    <row r="659" spans="1:8" x14ac:dyDescent="0.2">
      <c r="A659" s="442"/>
      <c r="B659" s="443"/>
      <c r="C659" s="442"/>
      <c r="D659" s="442"/>
      <c r="E659" s="444"/>
      <c r="F659" s="445"/>
      <c r="G659" s="446"/>
      <c r="H659" s="447"/>
    </row>
    <row r="660" spans="1:8" x14ac:dyDescent="0.2">
      <c r="A660" s="442"/>
      <c r="B660" s="443"/>
      <c r="C660" s="442"/>
      <c r="D660" s="442"/>
      <c r="E660" s="444"/>
      <c r="F660" s="445"/>
      <c r="G660" s="446"/>
      <c r="H660" s="447"/>
    </row>
    <row r="661" spans="1:8" x14ac:dyDescent="0.2">
      <c r="A661" s="442"/>
      <c r="B661" s="443"/>
      <c r="C661" s="442"/>
      <c r="D661" s="442"/>
      <c r="E661" s="444"/>
      <c r="F661" s="445"/>
      <c r="G661" s="446"/>
      <c r="H661" s="447"/>
    </row>
    <row r="662" spans="1:8" x14ac:dyDescent="0.2">
      <c r="A662" s="442"/>
      <c r="B662" s="443"/>
      <c r="C662" s="442"/>
      <c r="D662" s="442"/>
      <c r="E662" s="444"/>
      <c r="F662" s="445"/>
      <c r="G662" s="446"/>
      <c r="H662" s="447"/>
    </row>
    <row r="663" spans="1:8" x14ac:dyDescent="0.2">
      <c r="A663" s="442"/>
      <c r="B663" s="443"/>
      <c r="C663" s="442"/>
      <c r="D663" s="442"/>
      <c r="E663" s="444"/>
      <c r="F663" s="445"/>
      <c r="G663" s="446"/>
      <c r="H663" s="447"/>
    </row>
    <row r="664" spans="1:8" x14ac:dyDescent="0.2">
      <c r="A664" s="442"/>
      <c r="B664" s="443"/>
      <c r="C664" s="442"/>
      <c r="D664" s="442"/>
      <c r="E664" s="444"/>
      <c r="F664" s="445"/>
      <c r="G664" s="446"/>
      <c r="H664" s="447"/>
    </row>
    <row r="665" spans="1:8" x14ac:dyDescent="0.2">
      <c r="A665" s="442"/>
      <c r="B665" s="443"/>
      <c r="C665" s="442"/>
      <c r="D665" s="442"/>
      <c r="E665" s="444"/>
      <c r="F665" s="445"/>
      <c r="G665" s="446"/>
      <c r="H665" s="447"/>
    </row>
    <row r="666" spans="1:8" x14ac:dyDescent="0.2">
      <c r="A666" s="442"/>
      <c r="B666" s="443"/>
      <c r="C666" s="442"/>
      <c r="D666" s="442"/>
      <c r="E666" s="444"/>
      <c r="F666" s="445"/>
      <c r="G666" s="446"/>
      <c r="H666" s="447"/>
    </row>
    <row r="667" spans="1:8" x14ac:dyDescent="0.2">
      <c r="A667" s="442"/>
      <c r="B667" s="443"/>
      <c r="C667" s="442"/>
      <c r="D667" s="442"/>
      <c r="E667" s="444"/>
      <c r="F667" s="445"/>
      <c r="G667" s="446"/>
      <c r="H667" s="447"/>
    </row>
    <row r="668" spans="1:8" x14ac:dyDescent="0.2">
      <c r="A668" s="442"/>
      <c r="B668" s="443"/>
      <c r="C668" s="442"/>
      <c r="D668" s="442"/>
      <c r="E668" s="444"/>
      <c r="F668" s="445"/>
      <c r="G668" s="446"/>
      <c r="H668" s="447"/>
    </row>
    <row r="669" spans="1:8" x14ac:dyDescent="0.2">
      <c r="A669" s="442"/>
      <c r="B669" s="443"/>
      <c r="C669" s="442"/>
      <c r="D669" s="442"/>
      <c r="E669" s="444"/>
      <c r="F669" s="445"/>
      <c r="G669" s="446"/>
      <c r="H669" s="447"/>
    </row>
    <row r="670" spans="1:8" x14ac:dyDescent="0.2">
      <c r="A670" s="442"/>
      <c r="B670" s="443"/>
      <c r="C670" s="442"/>
      <c r="D670" s="442"/>
      <c r="E670" s="444"/>
      <c r="F670" s="445"/>
      <c r="G670" s="446"/>
      <c r="H670" s="447"/>
    </row>
    <row r="671" spans="1:8" x14ac:dyDescent="0.2">
      <c r="A671" s="442"/>
      <c r="B671" s="443"/>
      <c r="C671" s="442"/>
      <c r="D671" s="442"/>
      <c r="E671" s="444"/>
      <c r="F671" s="445"/>
      <c r="G671" s="446"/>
      <c r="H671" s="447"/>
    </row>
    <row r="672" spans="1:8" x14ac:dyDescent="0.2">
      <c r="A672" s="442"/>
      <c r="B672" s="443"/>
      <c r="C672" s="442"/>
      <c r="D672" s="442"/>
      <c r="E672" s="444"/>
      <c r="F672" s="445"/>
      <c r="G672" s="446"/>
      <c r="H672" s="447"/>
    </row>
    <row r="673" spans="1:8" x14ac:dyDescent="0.2">
      <c r="A673" s="442"/>
      <c r="B673" s="443"/>
      <c r="C673" s="442"/>
      <c r="D673" s="442"/>
      <c r="E673" s="444"/>
      <c r="F673" s="445"/>
      <c r="G673" s="446"/>
      <c r="H673" s="447"/>
    </row>
    <row r="674" spans="1:8" x14ac:dyDescent="0.2">
      <c r="A674" s="442"/>
      <c r="B674" s="443"/>
      <c r="C674" s="442"/>
      <c r="D674" s="442"/>
      <c r="E674" s="444"/>
      <c r="F674" s="445"/>
      <c r="G674" s="446"/>
      <c r="H674" s="447"/>
    </row>
    <row r="675" spans="1:8" x14ac:dyDescent="0.2">
      <c r="A675" s="442"/>
      <c r="B675" s="443"/>
      <c r="C675" s="442"/>
      <c r="D675" s="442"/>
      <c r="E675" s="444"/>
      <c r="F675" s="445"/>
      <c r="G675" s="446"/>
      <c r="H675" s="447"/>
    </row>
    <row r="676" spans="1:8" x14ac:dyDescent="0.2">
      <c r="A676" s="442"/>
      <c r="B676" s="443"/>
      <c r="C676" s="442"/>
      <c r="D676" s="442"/>
      <c r="E676" s="444"/>
      <c r="F676" s="445"/>
      <c r="G676" s="446"/>
      <c r="H676" s="447"/>
    </row>
    <row r="677" spans="1:8" x14ac:dyDescent="0.2">
      <c r="A677" s="442"/>
      <c r="B677" s="443"/>
      <c r="C677" s="442"/>
      <c r="D677" s="442"/>
      <c r="E677" s="444"/>
      <c r="F677" s="445"/>
      <c r="G677" s="446"/>
      <c r="H677" s="447"/>
    </row>
    <row r="678" spans="1:8" x14ac:dyDescent="0.2">
      <c r="A678" s="442"/>
      <c r="B678" s="443"/>
      <c r="C678" s="442"/>
      <c r="D678" s="442"/>
      <c r="E678" s="444"/>
      <c r="F678" s="445"/>
      <c r="G678" s="446"/>
      <c r="H678" s="447"/>
    </row>
    <row r="679" spans="1:8" x14ac:dyDescent="0.2">
      <c r="A679" s="442"/>
      <c r="B679" s="443"/>
      <c r="C679" s="442"/>
      <c r="D679" s="442"/>
      <c r="E679" s="444"/>
      <c r="F679" s="445"/>
      <c r="G679" s="446"/>
      <c r="H679" s="447"/>
    </row>
    <row r="680" spans="1:8" x14ac:dyDescent="0.2">
      <c r="A680" s="442"/>
      <c r="B680" s="443"/>
      <c r="C680" s="442"/>
      <c r="D680" s="442"/>
      <c r="E680" s="444"/>
      <c r="F680" s="445"/>
      <c r="G680" s="446"/>
      <c r="H680" s="447"/>
    </row>
    <row r="681" spans="1:8" x14ac:dyDescent="0.2">
      <c r="A681" s="442"/>
      <c r="B681" s="443"/>
      <c r="C681" s="442"/>
      <c r="D681" s="442"/>
      <c r="E681" s="444"/>
      <c r="F681" s="445"/>
      <c r="G681" s="446"/>
      <c r="H681" s="447"/>
    </row>
    <row r="682" spans="1:8" x14ac:dyDescent="0.2">
      <c r="A682" s="442"/>
      <c r="B682" s="443"/>
      <c r="C682" s="442"/>
      <c r="D682" s="442"/>
      <c r="E682" s="444"/>
      <c r="F682" s="445"/>
      <c r="G682" s="446"/>
      <c r="H682" s="447"/>
    </row>
    <row r="683" spans="1:8" x14ac:dyDescent="0.2">
      <c r="A683" s="442"/>
      <c r="B683" s="443"/>
      <c r="C683" s="442"/>
      <c r="D683" s="442"/>
      <c r="E683" s="444"/>
      <c r="F683" s="445"/>
      <c r="G683" s="446"/>
      <c r="H683" s="447"/>
    </row>
    <row r="684" spans="1:8" x14ac:dyDescent="0.2">
      <c r="A684" s="442"/>
      <c r="B684" s="443"/>
      <c r="C684" s="442"/>
      <c r="D684" s="442"/>
      <c r="E684" s="444"/>
      <c r="F684" s="445"/>
      <c r="G684" s="446"/>
      <c r="H684" s="447"/>
    </row>
    <row r="685" spans="1:8" x14ac:dyDescent="0.2">
      <c r="A685" s="442"/>
      <c r="B685" s="443"/>
      <c r="C685" s="442"/>
      <c r="D685" s="442"/>
      <c r="E685" s="444"/>
      <c r="F685" s="445"/>
      <c r="G685" s="446"/>
      <c r="H685" s="447"/>
    </row>
    <row r="686" spans="1:8" x14ac:dyDescent="0.2">
      <c r="A686" s="442"/>
      <c r="B686" s="443"/>
      <c r="C686" s="442"/>
      <c r="D686" s="442"/>
      <c r="E686" s="444"/>
      <c r="F686" s="445"/>
      <c r="G686" s="446"/>
      <c r="H686" s="447"/>
    </row>
    <row r="687" spans="1:8" x14ac:dyDescent="0.2">
      <c r="A687" s="442"/>
      <c r="B687" s="443"/>
      <c r="C687" s="442"/>
      <c r="D687" s="442"/>
      <c r="E687" s="444"/>
      <c r="F687" s="445"/>
      <c r="G687" s="446"/>
      <c r="H687" s="447"/>
    </row>
    <row r="688" spans="1:8" x14ac:dyDescent="0.2">
      <c r="A688" s="442"/>
      <c r="B688" s="443"/>
      <c r="C688" s="442"/>
      <c r="D688" s="442"/>
      <c r="E688" s="444"/>
      <c r="F688" s="445"/>
      <c r="G688" s="446"/>
      <c r="H688" s="447"/>
    </row>
    <row r="689" spans="1:8" x14ac:dyDescent="0.2">
      <c r="A689" s="442"/>
      <c r="B689" s="443"/>
      <c r="C689" s="442"/>
      <c r="D689" s="442"/>
      <c r="E689" s="444"/>
      <c r="F689" s="445"/>
      <c r="G689" s="446"/>
      <c r="H689" s="447"/>
    </row>
    <row r="690" spans="1:8" x14ac:dyDescent="0.2">
      <c r="A690" s="442"/>
      <c r="B690" s="443"/>
      <c r="C690" s="442"/>
      <c r="D690" s="442"/>
      <c r="E690" s="444"/>
      <c r="F690" s="445"/>
      <c r="G690" s="446"/>
      <c r="H690" s="447"/>
    </row>
    <row r="691" spans="1:8" x14ac:dyDescent="0.2">
      <c r="A691" s="442"/>
      <c r="B691" s="443"/>
      <c r="C691" s="442"/>
      <c r="D691" s="442"/>
      <c r="E691" s="444"/>
      <c r="F691" s="445"/>
      <c r="G691" s="446"/>
      <c r="H691" s="447"/>
    </row>
    <row r="692" spans="1:8" x14ac:dyDescent="0.2">
      <c r="A692" s="442"/>
      <c r="B692" s="443"/>
      <c r="C692" s="442"/>
      <c r="D692" s="442"/>
      <c r="E692" s="444"/>
      <c r="F692" s="445"/>
      <c r="G692" s="446"/>
      <c r="H692" s="447"/>
    </row>
    <row r="693" spans="1:8" x14ac:dyDescent="0.2">
      <c r="A693" s="442"/>
      <c r="B693" s="443"/>
      <c r="C693" s="442"/>
      <c r="D693" s="442"/>
      <c r="E693" s="444"/>
      <c r="F693" s="445"/>
      <c r="G693" s="446"/>
      <c r="H693" s="447"/>
    </row>
    <row r="694" spans="1:8" x14ac:dyDescent="0.2">
      <c r="A694" s="442"/>
      <c r="B694" s="443"/>
      <c r="C694" s="442"/>
      <c r="D694" s="442"/>
      <c r="E694" s="444"/>
      <c r="F694" s="445"/>
      <c r="G694" s="446"/>
      <c r="H694" s="447"/>
    </row>
    <row r="695" spans="1:8" x14ac:dyDescent="0.2">
      <c r="A695" s="442"/>
      <c r="B695" s="443"/>
      <c r="C695" s="442"/>
      <c r="D695" s="442"/>
      <c r="E695" s="444"/>
      <c r="F695" s="445"/>
      <c r="G695" s="446"/>
      <c r="H695" s="447"/>
    </row>
    <row r="696" spans="1:8" x14ac:dyDescent="0.2">
      <c r="A696" s="442"/>
      <c r="B696" s="443"/>
      <c r="C696" s="442"/>
      <c r="D696" s="442"/>
      <c r="E696" s="444"/>
      <c r="F696" s="445"/>
      <c r="G696" s="446"/>
      <c r="H696" s="447"/>
    </row>
    <row r="697" spans="1:8" x14ac:dyDescent="0.2">
      <c r="A697" s="442"/>
      <c r="B697" s="443"/>
      <c r="C697" s="442"/>
      <c r="D697" s="442"/>
      <c r="E697" s="444"/>
      <c r="F697" s="445"/>
      <c r="G697" s="446"/>
      <c r="H697" s="447"/>
    </row>
    <row r="698" spans="1:8" x14ac:dyDescent="0.2">
      <c r="A698" s="442"/>
      <c r="B698" s="443"/>
      <c r="C698" s="442"/>
      <c r="D698" s="442"/>
      <c r="E698" s="444"/>
      <c r="F698" s="445"/>
      <c r="G698" s="446"/>
      <c r="H698" s="447"/>
    </row>
    <row r="699" spans="1:8" x14ac:dyDescent="0.2">
      <c r="A699" s="442"/>
      <c r="B699" s="443"/>
      <c r="C699" s="442"/>
      <c r="D699" s="442"/>
      <c r="E699" s="444"/>
      <c r="F699" s="445"/>
      <c r="G699" s="446"/>
      <c r="H699" s="447"/>
    </row>
    <row r="700" spans="1:8" x14ac:dyDescent="0.2">
      <c r="A700" s="442"/>
      <c r="B700" s="443"/>
      <c r="C700" s="442"/>
      <c r="D700" s="442"/>
      <c r="E700" s="444"/>
      <c r="F700" s="445"/>
      <c r="G700" s="446"/>
      <c r="H700" s="447"/>
    </row>
    <row r="701" spans="1:8" x14ac:dyDescent="0.2">
      <c r="A701" s="442"/>
      <c r="B701" s="443"/>
      <c r="C701" s="442"/>
      <c r="D701" s="442"/>
      <c r="E701" s="444"/>
      <c r="F701" s="445"/>
      <c r="G701" s="446"/>
      <c r="H701" s="447"/>
    </row>
    <row r="702" spans="1:8" x14ac:dyDescent="0.2">
      <c r="A702" s="442"/>
      <c r="B702" s="443"/>
      <c r="C702" s="442"/>
      <c r="D702" s="442"/>
      <c r="E702" s="444"/>
      <c r="F702" s="445"/>
      <c r="G702" s="446"/>
      <c r="H702" s="447"/>
    </row>
    <row r="703" spans="1:8" x14ac:dyDescent="0.2">
      <c r="A703" s="442"/>
      <c r="B703" s="443"/>
      <c r="C703" s="442"/>
      <c r="D703" s="442"/>
      <c r="E703" s="444"/>
      <c r="F703" s="445"/>
      <c r="G703" s="446"/>
      <c r="H703" s="447"/>
    </row>
    <row r="704" spans="1:8" x14ac:dyDescent="0.2">
      <c r="A704" s="442"/>
      <c r="B704" s="443"/>
      <c r="C704" s="442"/>
      <c r="D704" s="442"/>
      <c r="E704" s="444"/>
      <c r="F704" s="445"/>
      <c r="G704" s="446"/>
      <c r="H704" s="447"/>
    </row>
    <row r="705" spans="1:8" x14ac:dyDescent="0.2">
      <c r="A705" s="442"/>
      <c r="B705" s="443"/>
      <c r="C705" s="442"/>
      <c r="D705" s="442"/>
      <c r="E705" s="444"/>
      <c r="F705" s="445"/>
      <c r="G705" s="446"/>
      <c r="H705" s="447"/>
    </row>
    <row r="706" spans="1:8" x14ac:dyDescent="0.2">
      <c r="A706" s="442"/>
      <c r="B706" s="443"/>
      <c r="C706" s="442"/>
      <c r="D706" s="442"/>
      <c r="E706" s="444"/>
      <c r="F706" s="445"/>
      <c r="G706" s="446"/>
      <c r="H706" s="447"/>
    </row>
    <row r="707" spans="1:8" x14ac:dyDescent="0.2">
      <c r="A707" s="442"/>
      <c r="B707" s="443"/>
      <c r="C707" s="442"/>
      <c r="D707" s="442"/>
      <c r="E707" s="444"/>
      <c r="F707" s="445"/>
      <c r="G707" s="446"/>
      <c r="H707" s="447"/>
    </row>
    <row r="708" spans="1:8" x14ac:dyDescent="0.2">
      <c r="A708" s="442"/>
      <c r="B708" s="443"/>
      <c r="C708" s="442"/>
      <c r="D708" s="442"/>
      <c r="E708" s="444"/>
      <c r="F708" s="445"/>
      <c r="G708" s="446"/>
      <c r="H708" s="447"/>
    </row>
    <row r="709" spans="1:8" x14ac:dyDescent="0.2">
      <c r="A709" s="442"/>
      <c r="B709" s="443"/>
      <c r="C709" s="442"/>
      <c r="D709" s="442"/>
      <c r="E709" s="444"/>
      <c r="F709" s="445"/>
      <c r="G709" s="446"/>
      <c r="H709" s="447"/>
    </row>
    <row r="710" spans="1:8" x14ac:dyDescent="0.2">
      <c r="A710" s="442"/>
      <c r="B710" s="443"/>
      <c r="C710" s="442"/>
      <c r="D710" s="442"/>
      <c r="E710" s="444"/>
      <c r="F710" s="445"/>
      <c r="G710" s="446"/>
      <c r="H710" s="447"/>
    </row>
    <row r="711" spans="1:8" x14ac:dyDescent="0.2">
      <c r="A711" s="442"/>
      <c r="B711" s="443"/>
      <c r="C711" s="442"/>
      <c r="D711" s="442"/>
      <c r="E711" s="444"/>
      <c r="F711" s="445"/>
      <c r="G711" s="446"/>
      <c r="H711" s="447"/>
    </row>
    <row r="712" spans="1:8" x14ac:dyDescent="0.2">
      <c r="A712" s="442"/>
      <c r="B712" s="443"/>
      <c r="C712" s="442"/>
      <c r="D712" s="442"/>
      <c r="E712" s="444"/>
      <c r="F712" s="445"/>
      <c r="G712" s="446"/>
      <c r="H712" s="447"/>
    </row>
    <row r="713" spans="1:8" x14ac:dyDescent="0.2">
      <c r="A713" s="442"/>
      <c r="B713" s="443"/>
      <c r="C713" s="442"/>
      <c r="D713" s="442"/>
      <c r="E713" s="444"/>
      <c r="F713" s="445"/>
      <c r="G713" s="446"/>
      <c r="H713" s="447"/>
    </row>
    <row r="714" spans="1:8" x14ac:dyDescent="0.2">
      <c r="A714" s="442"/>
      <c r="B714" s="443"/>
      <c r="C714" s="442"/>
      <c r="D714" s="442"/>
      <c r="E714" s="444"/>
      <c r="F714" s="445"/>
      <c r="G714" s="446"/>
      <c r="H714" s="447"/>
    </row>
    <row r="715" spans="1:8" x14ac:dyDescent="0.2">
      <c r="A715" s="442"/>
      <c r="B715" s="443"/>
      <c r="C715" s="442"/>
      <c r="D715" s="442"/>
      <c r="E715" s="444"/>
      <c r="F715" s="445"/>
      <c r="G715" s="446"/>
      <c r="H715" s="447"/>
    </row>
    <row r="716" spans="1:8" x14ac:dyDescent="0.2">
      <c r="A716" s="442"/>
      <c r="B716" s="443"/>
      <c r="C716" s="442"/>
      <c r="D716" s="442"/>
      <c r="E716" s="444"/>
      <c r="F716" s="445"/>
      <c r="G716" s="446"/>
      <c r="H716" s="447"/>
    </row>
    <row r="717" spans="1:8" x14ac:dyDescent="0.2">
      <c r="A717" s="442"/>
      <c r="B717" s="443"/>
      <c r="C717" s="442"/>
      <c r="D717" s="442"/>
      <c r="E717" s="444"/>
      <c r="F717" s="445"/>
      <c r="G717" s="446"/>
      <c r="H717" s="447"/>
    </row>
    <row r="718" spans="1:8" x14ac:dyDescent="0.2">
      <c r="A718" s="442"/>
      <c r="B718" s="443"/>
      <c r="C718" s="442"/>
      <c r="D718" s="442"/>
      <c r="E718" s="444"/>
      <c r="F718" s="445"/>
      <c r="G718" s="446"/>
      <c r="H718" s="447"/>
    </row>
    <row r="719" spans="1:8" x14ac:dyDescent="0.2">
      <c r="A719" s="442"/>
      <c r="B719" s="443"/>
      <c r="C719" s="442"/>
      <c r="D719" s="442"/>
      <c r="E719" s="444"/>
      <c r="F719" s="445"/>
      <c r="G719" s="446"/>
      <c r="H719" s="447"/>
    </row>
    <row r="720" spans="1:8" x14ac:dyDescent="0.2">
      <c r="A720" s="442"/>
      <c r="B720" s="443"/>
      <c r="C720" s="442"/>
      <c r="D720" s="442"/>
      <c r="E720" s="444"/>
      <c r="F720" s="445"/>
      <c r="G720" s="446"/>
      <c r="H720" s="447"/>
    </row>
    <row r="721" spans="1:8" x14ac:dyDescent="0.2">
      <c r="A721" s="442"/>
      <c r="B721" s="443"/>
      <c r="C721" s="442"/>
      <c r="D721" s="442"/>
      <c r="E721" s="444"/>
      <c r="F721" s="445"/>
      <c r="G721" s="446"/>
      <c r="H721" s="447"/>
    </row>
    <row r="722" spans="1:8" x14ac:dyDescent="0.2">
      <c r="A722" s="442"/>
      <c r="B722" s="443"/>
      <c r="C722" s="442"/>
      <c r="D722" s="442"/>
      <c r="E722" s="444"/>
      <c r="F722" s="445"/>
      <c r="G722" s="446"/>
      <c r="H722" s="447"/>
    </row>
    <row r="723" spans="1:8" x14ac:dyDescent="0.2">
      <c r="A723" s="442"/>
      <c r="B723" s="443"/>
      <c r="C723" s="442"/>
      <c r="D723" s="442"/>
      <c r="E723" s="444"/>
      <c r="F723" s="445"/>
      <c r="G723" s="446"/>
      <c r="H723" s="447"/>
    </row>
    <row r="724" spans="1:8" x14ac:dyDescent="0.2">
      <c r="A724" s="442"/>
      <c r="B724" s="443"/>
      <c r="C724" s="442"/>
      <c r="D724" s="442"/>
      <c r="E724" s="444"/>
      <c r="F724" s="445"/>
      <c r="G724" s="446"/>
      <c r="H724" s="447"/>
    </row>
    <row r="725" spans="1:8" x14ac:dyDescent="0.2">
      <c r="A725" s="442"/>
      <c r="B725" s="443"/>
      <c r="C725" s="442"/>
      <c r="D725" s="442"/>
      <c r="E725" s="444"/>
      <c r="F725" s="445"/>
      <c r="G725" s="446"/>
      <c r="H725" s="447"/>
    </row>
    <row r="726" spans="1:8" x14ac:dyDescent="0.2">
      <c r="A726" s="442"/>
      <c r="B726" s="443"/>
      <c r="C726" s="442"/>
      <c r="D726" s="442"/>
      <c r="E726" s="444"/>
      <c r="F726" s="445"/>
      <c r="G726" s="446"/>
      <c r="H726" s="447"/>
    </row>
    <row r="727" spans="1:8" x14ac:dyDescent="0.2">
      <c r="A727" s="442"/>
      <c r="B727" s="443"/>
      <c r="C727" s="442"/>
      <c r="D727" s="442"/>
      <c r="E727" s="444"/>
      <c r="F727" s="445"/>
      <c r="G727" s="446"/>
      <c r="H727" s="447"/>
    </row>
    <row r="728" spans="1:8" x14ac:dyDescent="0.2">
      <c r="A728" s="442"/>
      <c r="B728" s="443"/>
      <c r="C728" s="442"/>
      <c r="D728" s="442"/>
      <c r="E728" s="444"/>
      <c r="F728" s="445"/>
      <c r="G728" s="446"/>
      <c r="H728" s="447"/>
    </row>
    <row r="729" spans="1:8" x14ac:dyDescent="0.2">
      <c r="A729" s="442"/>
      <c r="B729" s="443"/>
      <c r="C729" s="442"/>
      <c r="D729" s="442"/>
      <c r="E729" s="444"/>
      <c r="F729" s="445"/>
      <c r="G729" s="446"/>
      <c r="H729" s="447"/>
    </row>
    <row r="730" spans="1:8" x14ac:dyDescent="0.2">
      <c r="A730" s="442"/>
      <c r="B730" s="443"/>
      <c r="C730" s="442"/>
      <c r="D730" s="442"/>
      <c r="E730" s="444"/>
      <c r="F730" s="445"/>
      <c r="G730" s="446"/>
      <c r="H730" s="447"/>
    </row>
    <row r="731" spans="1:8" x14ac:dyDescent="0.2">
      <c r="A731" s="442"/>
      <c r="B731" s="443"/>
      <c r="C731" s="442"/>
      <c r="D731" s="442"/>
      <c r="E731" s="444"/>
      <c r="F731" s="445"/>
      <c r="G731" s="446"/>
      <c r="H731" s="447"/>
    </row>
    <row r="732" spans="1:8" x14ac:dyDescent="0.2">
      <c r="A732" s="442"/>
      <c r="B732" s="443"/>
      <c r="C732" s="442"/>
      <c r="D732" s="442"/>
      <c r="E732" s="444"/>
      <c r="F732" s="445"/>
      <c r="G732" s="446"/>
      <c r="H732" s="447"/>
    </row>
    <row r="733" spans="1:8" x14ac:dyDescent="0.2">
      <c r="A733" s="442"/>
      <c r="B733" s="443"/>
      <c r="C733" s="442"/>
      <c r="D733" s="442"/>
      <c r="E733" s="444"/>
      <c r="F733" s="445"/>
      <c r="G733" s="446"/>
      <c r="H733" s="447"/>
    </row>
    <row r="734" spans="1:8" x14ac:dyDescent="0.2">
      <c r="A734" s="442"/>
      <c r="B734" s="443"/>
      <c r="C734" s="442"/>
      <c r="D734" s="442"/>
      <c r="E734" s="444"/>
      <c r="F734" s="445"/>
      <c r="G734" s="446"/>
      <c r="H734" s="447"/>
    </row>
    <row r="735" spans="1:8" x14ac:dyDescent="0.2">
      <c r="A735" s="442"/>
      <c r="B735" s="443"/>
      <c r="C735" s="442"/>
      <c r="D735" s="442"/>
      <c r="E735" s="444"/>
      <c r="F735" s="445"/>
      <c r="G735" s="446"/>
      <c r="H735" s="447"/>
    </row>
    <row r="736" spans="1:8" x14ac:dyDescent="0.2">
      <c r="A736" s="442"/>
      <c r="B736" s="443"/>
      <c r="C736" s="442"/>
      <c r="D736" s="442"/>
      <c r="E736" s="444"/>
      <c r="F736" s="445"/>
      <c r="G736" s="446"/>
      <c r="H736" s="447"/>
    </row>
    <row r="737" spans="1:8" x14ac:dyDescent="0.2">
      <c r="A737" s="442"/>
      <c r="B737" s="443"/>
      <c r="C737" s="442"/>
      <c r="D737" s="442"/>
      <c r="E737" s="444"/>
      <c r="F737" s="445"/>
      <c r="G737" s="446"/>
      <c r="H737" s="447"/>
    </row>
    <row r="738" spans="1:8" x14ac:dyDescent="0.2">
      <c r="A738" s="442"/>
      <c r="B738" s="443"/>
      <c r="C738" s="442"/>
      <c r="D738" s="442"/>
      <c r="E738" s="444"/>
      <c r="F738" s="445"/>
      <c r="G738" s="446"/>
      <c r="H738" s="447"/>
    </row>
    <row r="739" spans="1:8" x14ac:dyDescent="0.2">
      <c r="A739" s="442"/>
      <c r="B739" s="443"/>
      <c r="C739" s="442"/>
      <c r="D739" s="442"/>
      <c r="E739" s="444"/>
      <c r="F739" s="445"/>
      <c r="G739" s="446"/>
      <c r="H739" s="447"/>
    </row>
    <row r="740" spans="1:8" x14ac:dyDescent="0.2">
      <c r="A740" s="442"/>
      <c r="B740" s="443"/>
      <c r="C740" s="442"/>
      <c r="D740" s="442"/>
      <c r="E740" s="444"/>
      <c r="F740" s="445"/>
      <c r="G740" s="446"/>
      <c r="H740" s="447"/>
    </row>
    <row r="741" spans="1:8" x14ac:dyDescent="0.2">
      <c r="A741" s="442"/>
      <c r="B741" s="443"/>
      <c r="C741" s="442"/>
      <c r="D741" s="442"/>
      <c r="E741" s="444"/>
      <c r="F741" s="445"/>
      <c r="G741" s="446"/>
      <c r="H741" s="447"/>
    </row>
    <row r="742" spans="1:8" x14ac:dyDescent="0.2">
      <c r="A742" s="442"/>
      <c r="B742" s="443"/>
      <c r="C742" s="442"/>
      <c r="D742" s="442"/>
      <c r="E742" s="444"/>
      <c r="F742" s="445"/>
      <c r="G742" s="446"/>
      <c r="H742" s="447"/>
    </row>
    <row r="743" spans="1:8" x14ac:dyDescent="0.2">
      <c r="A743" s="442"/>
      <c r="B743" s="443"/>
      <c r="C743" s="442"/>
      <c r="D743" s="442"/>
      <c r="E743" s="444"/>
      <c r="F743" s="445"/>
      <c r="G743" s="446"/>
      <c r="H743" s="447"/>
    </row>
    <row r="744" spans="1:8" x14ac:dyDescent="0.2">
      <c r="A744" s="442"/>
      <c r="B744" s="443"/>
      <c r="C744" s="442"/>
      <c r="D744" s="442"/>
      <c r="E744" s="444"/>
      <c r="F744" s="445"/>
      <c r="G744" s="446"/>
      <c r="H744" s="447"/>
    </row>
    <row r="745" spans="1:8" x14ac:dyDescent="0.2">
      <c r="A745" s="442"/>
      <c r="B745" s="443"/>
      <c r="C745" s="442"/>
      <c r="D745" s="442"/>
      <c r="E745" s="444"/>
      <c r="F745" s="445"/>
      <c r="G745" s="446"/>
      <c r="H745" s="447"/>
    </row>
    <row r="746" spans="1:8" x14ac:dyDescent="0.2">
      <c r="A746" s="442"/>
      <c r="B746" s="443"/>
      <c r="C746" s="442"/>
      <c r="D746" s="442"/>
      <c r="E746" s="444"/>
      <c r="F746" s="445"/>
      <c r="G746" s="446"/>
      <c r="H746" s="447"/>
    </row>
    <row r="747" spans="1:8" x14ac:dyDescent="0.2">
      <c r="A747" s="442"/>
      <c r="B747" s="443"/>
      <c r="C747" s="442"/>
      <c r="D747" s="442"/>
      <c r="E747" s="444"/>
      <c r="F747" s="445"/>
      <c r="G747" s="446"/>
      <c r="H747" s="447"/>
    </row>
    <row r="748" spans="1:8" x14ac:dyDescent="0.2">
      <c r="A748" s="442"/>
      <c r="B748" s="443"/>
      <c r="C748" s="442"/>
      <c r="D748" s="442"/>
      <c r="E748" s="444"/>
      <c r="F748" s="445"/>
      <c r="G748" s="446"/>
      <c r="H748" s="447"/>
    </row>
    <row r="749" spans="1:8" x14ac:dyDescent="0.2">
      <c r="A749" s="442"/>
      <c r="B749" s="443"/>
      <c r="C749" s="442"/>
      <c r="D749" s="442"/>
      <c r="E749" s="444"/>
      <c r="F749" s="445"/>
      <c r="G749" s="446"/>
      <c r="H749" s="447"/>
    </row>
    <row r="750" spans="1:8" x14ac:dyDescent="0.2">
      <c r="A750" s="442"/>
      <c r="B750" s="443"/>
      <c r="C750" s="442"/>
      <c r="D750" s="442"/>
      <c r="E750" s="444"/>
      <c r="F750" s="445"/>
      <c r="G750" s="446"/>
      <c r="H750" s="447"/>
    </row>
    <row r="751" spans="1:8" x14ac:dyDescent="0.2">
      <c r="A751" s="442"/>
      <c r="B751" s="443"/>
      <c r="C751" s="442"/>
      <c r="D751" s="442"/>
      <c r="E751" s="444"/>
      <c r="F751" s="445"/>
      <c r="G751" s="446"/>
      <c r="H751" s="447"/>
    </row>
    <row r="752" spans="1:8" x14ac:dyDescent="0.2">
      <c r="A752" s="442"/>
      <c r="B752" s="443"/>
      <c r="C752" s="442"/>
      <c r="D752" s="442"/>
      <c r="E752" s="444"/>
      <c r="F752" s="445"/>
      <c r="G752" s="446"/>
      <c r="H752" s="447"/>
    </row>
    <row r="753" spans="1:8" x14ac:dyDescent="0.2">
      <c r="A753" s="442"/>
      <c r="B753" s="443"/>
      <c r="C753" s="442"/>
      <c r="D753" s="442"/>
      <c r="E753" s="444"/>
      <c r="F753" s="445"/>
      <c r="G753" s="446"/>
      <c r="H753" s="447"/>
    </row>
    <row r="754" spans="1:8" x14ac:dyDescent="0.2">
      <c r="A754" s="442"/>
      <c r="B754" s="443"/>
      <c r="C754" s="442"/>
      <c r="D754" s="442"/>
      <c r="E754" s="444"/>
      <c r="F754" s="445"/>
      <c r="G754" s="446"/>
      <c r="H754" s="447"/>
    </row>
    <row r="755" spans="1:8" x14ac:dyDescent="0.2">
      <c r="A755" s="442"/>
      <c r="B755" s="443"/>
      <c r="C755" s="442"/>
      <c r="D755" s="442"/>
      <c r="E755" s="444"/>
      <c r="F755" s="445"/>
      <c r="G755" s="446"/>
      <c r="H755" s="447"/>
    </row>
    <row r="756" spans="1:8" x14ac:dyDescent="0.2">
      <c r="A756" s="442"/>
      <c r="B756" s="443"/>
      <c r="C756" s="442"/>
      <c r="D756" s="442"/>
      <c r="E756" s="444"/>
      <c r="F756" s="445"/>
      <c r="G756" s="446"/>
      <c r="H756" s="447"/>
    </row>
    <row r="757" spans="1:8" x14ac:dyDescent="0.2">
      <c r="A757" s="442"/>
      <c r="B757" s="443"/>
      <c r="C757" s="442"/>
      <c r="D757" s="442"/>
      <c r="E757" s="444"/>
      <c r="F757" s="445"/>
      <c r="G757" s="446"/>
      <c r="H757" s="447"/>
    </row>
    <row r="758" spans="1:8" x14ac:dyDescent="0.2">
      <c r="A758" s="442"/>
      <c r="B758" s="443"/>
      <c r="C758" s="442"/>
      <c r="D758" s="442"/>
      <c r="E758" s="444"/>
      <c r="F758" s="445"/>
      <c r="G758" s="446"/>
      <c r="H758" s="447"/>
    </row>
    <row r="759" spans="1:8" x14ac:dyDescent="0.2">
      <c r="A759" s="442"/>
      <c r="B759" s="443"/>
      <c r="C759" s="442"/>
      <c r="D759" s="442"/>
      <c r="E759" s="444"/>
      <c r="F759" s="445"/>
      <c r="G759" s="446"/>
      <c r="H759" s="447"/>
    </row>
    <row r="760" spans="1:8" x14ac:dyDescent="0.2">
      <c r="A760" s="442"/>
      <c r="B760" s="443"/>
      <c r="C760" s="442"/>
      <c r="D760" s="442"/>
      <c r="E760" s="444"/>
      <c r="F760" s="445"/>
      <c r="G760" s="446"/>
      <c r="H760" s="447"/>
    </row>
    <row r="761" spans="1:8" x14ac:dyDescent="0.2">
      <c r="A761" s="442"/>
      <c r="B761" s="443"/>
      <c r="C761" s="442"/>
      <c r="D761" s="442"/>
      <c r="E761" s="444"/>
      <c r="F761" s="445"/>
      <c r="G761" s="446"/>
      <c r="H761" s="447"/>
    </row>
    <row r="762" spans="1:8" x14ac:dyDescent="0.2">
      <c r="A762" s="442"/>
      <c r="B762" s="443"/>
      <c r="C762" s="442"/>
      <c r="D762" s="442"/>
      <c r="E762" s="444"/>
      <c r="F762" s="445"/>
      <c r="G762" s="446"/>
      <c r="H762" s="447"/>
    </row>
    <row r="763" spans="1:8" x14ac:dyDescent="0.2">
      <c r="A763" s="442"/>
      <c r="B763" s="443"/>
      <c r="C763" s="442"/>
      <c r="D763" s="442"/>
      <c r="E763" s="444"/>
      <c r="F763" s="445"/>
      <c r="G763" s="446"/>
      <c r="H763" s="447"/>
    </row>
    <row r="764" spans="1:8" x14ac:dyDescent="0.2">
      <c r="A764" s="442"/>
      <c r="B764" s="443"/>
      <c r="C764" s="442"/>
      <c r="D764" s="442"/>
      <c r="E764" s="444"/>
      <c r="F764" s="445"/>
      <c r="G764" s="446"/>
      <c r="H764" s="447"/>
    </row>
    <row r="765" spans="1:8" x14ac:dyDescent="0.2">
      <c r="A765" s="442"/>
      <c r="B765" s="443"/>
      <c r="C765" s="442"/>
      <c r="D765" s="442"/>
      <c r="E765" s="444"/>
      <c r="F765" s="445"/>
      <c r="G765" s="446"/>
      <c r="H765" s="447"/>
    </row>
    <row r="766" spans="1:8" x14ac:dyDescent="0.2">
      <c r="A766" s="442"/>
      <c r="B766" s="443"/>
      <c r="C766" s="442"/>
      <c r="D766" s="442"/>
      <c r="E766" s="444"/>
      <c r="F766" s="445"/>
      <c r="G766" s="446"/>
      <c r="H766" s="447"/>
    </row>
    <row r="767" spans="1:8" x14ac:dyDescent="0.2">
      <c r="A767" s="442"/>
      <c r="B767" s="443"/>
      <c r="C767" s="442"/>
      <c r="D767" s="442"/>
      <c r="E767" s="444"/>
      <c r="F767" s="445"/>
      <c r="G767" s="446"/>
      <c r="H767" s="447"/>
    </row>
    <row r="768" spans="1:8" x14ac:dyDescent="0.2">
      <c r="A768" s="442"/>
      <c r="B768" s="443"/>
      <c r="C768" s="442"/>
      <c r="D768" s="442"/>
      <c r="E768" s="444"/>
      <c r="F768" s="445"/>
      <c r="G768" s="446"/>
      <c r="H768" s="447"/>
    </row>
    <row r="769" spans="1:8" x14ac:dyDescent="0.2">
      <c r="A769" s="442"/>
      <c r="B769" s="443"/>
      <c r="C769" s="442"/>
      <c r="D769" s="442"/>
      <c r="E769" s="444"/>
      <c r="F769" s="445"/>
      <c r="G769" s="446"/>
      <c r="H769" s="447"/>
    </row>
    <row r="770" spans="1:8" x14ac:dyDescent="0.2">
      <c r="A770" s="442"/>
      <c r="B770" s="443"/>
      <c r="C770" s="442"/>
      <c r="D770" s="442"/>
      <c r="E770" s="444"/>
      <c r="F770" s="445"/>
      <c r="G770" s="446"/>
      <c r="H770" s="447"/>
    </row>
    <row r="771" spans="1:8" x14ac:dyDescent="0.2">
      <c r="A771" s="442"/>
      <c r="B771" s="443"/>
      <c r="C771" s="442"/>
      <c r="D771" s="442"/>
      <c r="E771" s="444"/>
      <c r="F771" s="445"/>
      <c r="G771" s="446"/>
      <c r="H771" s="447"/>
    </row>
    <row r="772" spans="1:8" x14ac:dyDescent="0.2">
      <c r="A772" s="442"/>
      <c r="B772" s="443"/>
      <c r="C772" s="442"/>
      <c r="D772" s="442"/>
      <c r="E772" s="444"/>
      <c r="F772" s="445"/>
      <c r="G772" s="446"/>
      <c r="H772" s="447"/>
    </row>
    <row r="773" spans="1:8" x14ac:dyDescent="0.2">
      <c r="A773" s="442"/>
      <c r="B773" s="443"/>
      <c r="C773" s="442"/>
      <c r="D773" s="442"/>
      <c r="E773" s="444"/>
      <c r="F773" s="445"/>
      <c r="G773" s="446"/>
      <c r="H773" s="447"/>
    </row>
    <row r="774" spans="1:8" x14ac:dyDescent="0.2">
      <c r="A774" s="442"/>
      <c r="B774" s="443"/>
      <c r="C774" s="442"/>
      <c r="D774" s="442"/>
      <c r="E774" s="444"/>
      <c r="F774" s="445"/>
      <c r="G774" s="446"/>
      <c r="H774" s="447"/>
    </row>
    <row r="775" spans="1:8" x14ac:dyDescent="0.2">
      <c r="A775" s="442"/>
      <c r="B775" s="443"/>
      <c r="C775" s="442"/>
      <c r="D775" s="442"/>
      <c r="E775" s="444"/>
      <c r="F775" s="445"/>
      <c r="G775" s="446"/>
      <c r="H775" s="447"/>
    </row>
    <row r="776" spans="1:8" x14ac:dyDescent="0.2">
      <c r="A776" s="442"/>
      <c r="B776" s="443"/>
      <c r="C776" s="442"/>
      <c r="D776" s="442"/>
      <c r="E776" s="444"/>
      <c r="F776" s="445"/>
      <c r="G776" s="446"/>
      <c r="H776" s="447"/>
    </row>
    <row r="777" spans="1:8" x14ac:dyDescent="0.2">
      <c r="A777" s="442"/>
      <c r="B777" s="443"/>
      <c r="C777" s="442"/>
      <c r="D777" s="442"/>
      <c r="E777" s="444"/>
      <c r="F777" s="445"/>
      <c r="G777" s="446"/>
      <c r="H777" s="447"/>
    </row>
    <row r="778" spans="1:8" x14ac:dyDescent="0.2">
      <c r="A778" s="442"/>
      <c r="B778" s="443"/>
      <c r="C778" s="442"/>
      <c r="D778" s="442"/>
      <c r="E778" s="444"/>
      <c r="F778" s="445"/>
      <c r="G778" s="446"/>
      <c r="H778" s="447"/>
    </row>
    <row r="779" spans="1:8" x14ac:dyDescent="0.2">
      <c r="A779" s="442"/>
      <c r="B779" s="443"/>
      <c r="C779" s="442"/>
      <c r="D779" s="442"/>
      <c r="E779" s="444"/>
      <c r="F779" s="445"/>
      <c r="G779" s="446"/>
      <c r="H779" s="447"/>
    </row>
    <row r="780" spans="1:8" x14ac:dyDescent="0.2">
      <c r="A780" s="442"/>
      <c r="B780" s="443"/>
      <c r="C780" s="442"/>
      <c r="D780" s="442"/>
      <c r="E780" s="444"/>
      <c r="F780" s="445"/>
      <c r="G780" s="446"/>
      <c r="H780" s="447"/>
    </row>
    <row r="781" spans="1:8" x14ac:dyDescent="0.2">
      <c r="A781" s="442"/>
      <c r="B781" s="443"/>
      <c r="C781" s="442"/>
      <c r="D781" s="442"/>
      <c r="E781" s="444"/>
      <c r="F781" s="445"/>
      <c r="G781" s="446"/>
      <c r="H781" s="447"/>
    </row>
    <row r="782" spans="1:8" x14ac:dyDescent="0.2">
      <c r="A782" s="442"/>
      <c r="B782" s="443"/>
      <c r="C782" s="442"/>
      <c r="D782" s="442"/>
      <c r="E782" s="444"/>
      <c r="F782" s="445"/>
      <c r="G782" s="446"/>
      <c r="H782" s="447"/>
    </row>
    <row r="783" spans="1:8" x14ac:dyDescent="0.2">
      <c r="A783" s="442"/>
      <c r="B783" s="443"/>
      <c r="C783" s="442"/>
      <c r="D783" s="442"/>
      <c r="E783" s="444"/>
      <c r="F783" s="445"/>
      <c r="G783" s="446"/>
      <c r="H783" s="447"/>
    </row>
    <row r="784" spans="1:8" x14ac:dyDescent="0.2">
      <c r="A784" s="442"/>
      <c r="B784" s="443"/>
      <c r="C784" s="442"/>
      <c r="D784" s="442"/>
      <c r="E784" s="444"/>
      <c r="F784" s="445"/>
      <c r="G784" s="446"/>
      <c r="H784" s="447"/>
    </row>
    <row r="785" spans="1:8" x14ac:dyDescent="0.2">
      <c r="A785" s="442"/>
      <c r="B785" s="443"/>
      <c r="C785" s="442"/>
      <c r="D785" s="442"/>
      <c r="E785" s="444"/>
      <c r="F785" s="445"/>
      <c r="G785" s="446"/>
      <c r="H785" s="447"/>
    </row>
    <row r="786" spans="1:8" x14ac:dyDescent="0.2">
      <c r="A786" s="442"/>
      <c r="B786" s="443"/>
      <c r="C786" s="442"/>
      <c r="D786" s="442"/>
      <c r="E786" s="444"/>
      <c r="F786" s="445"/>
      <c r="G786" s="446"/>
      <c r="H786" s="447"/>
    </row>
    <row r="787" spans="1:8" x14ac:dyDescent="0.2">
      <c r="A787" s="442"/>
      <c r="B787" s="443"/>
      <c r="C787" s="442"/>
      <c r="D787" s="442"/>
      <c r="E787" s="444"/>
      <c r="F787" s="445"/>
      <c r="G787" s="446"/>
      <c r="H787" s="447"/>
    </row>
    <row r="788" spans="1:8" x14ac:dyDescent="0.2">
      <c r="A788" s="442"/>
      <c r="B788" s="443"/>
      <c r="C788" s="442"/>
      <c r="D788" s="442"/>
      <c r="E788" s="444"/>
      <c r="F788" s="445"/>
      <c r="G788" s="446"/>
      <c r="H788" s="447"/>
    </row>
    <row r="789" spans="1:8" x14ac:dyDescent="0.2">
      <c r="A789" s="442"/>
      <c r="B789" s="443"/>
      <c r="C789" s="442"/>
      <c r="D789" s="442"/>
      <c r="E789" s="444"/>
      <c r="F789" s="445"/>
      <c r="G789" s="446"/>
      <c r="H789" s="447"/>
    </row>
    <row r="790" spans="1:8" x14ac:dyDescent="0.2">
      <c r="A790" s="442"/>
      <c r="B790" s="443"/>
      <c r="C790" s="442"/>
      <c r="D790" s="442"/>
      <c r="E790" s="444"/>
      <c r="F790" s="445"/>
      <c r="G790" s="446"/>
      <c r="H790" s="447"/>
    </row>
    <row r="791" spans="1:8" x14ac:dyDescent="0.2">
      <c r="A791" s="442"/>
      <c r="B791" s="443"/>
      <c r="C791" s="442"/>
      <c r="D791" s="442"/>
      <c r="E791" s="444"/>
      <c r="F791" s="445"/>
      <c r="G791" s="446"/>
      <c r="H791" s="447"/>
    </row>
    <row r="792" spans="1:8" x14ac:dyDescent="0.2">
      <c r="A792" s="442"/>
      <c r="B792" s="443"/>
      <c r="C792" s="442"/>
      <c r="D792" s="442"/>
      <c r="E792" s="444"/>
      <c r="F792" s="445"/>
      <c r="G792" s="446"/>
      <c r="H792" s="447"/>
    </row>
    <row r="793" spans="1:8" x14ac:dyDescent="0.2">
      <c r="A793" s="442"/>
      <c r="B793" s="443"/>
      <c r="C793" s="442"/>
      <c r="D793" s="442"/>
      <c r="E793" s="444"/>
      <c r="F793" s="445"/>
      <c r="G793" s="446"/>
      <c r="H793" s="447"/>
    </row>
    <row r="794" spans="1:8" x14ac:dyDescent="0.2">
      <c r="A794" s="442"/>
      <c r="B794" s="443"/>
      <c r="C794" s="442"/>
      <c r="D794" s="442"/>
      <c r="E794" s="444"/>
      <c r="F794" s="445"/>
      <c r="G794" s="446"/>
      <c r="H794" s="447"/>
    </row>
    <row r="795" spans="1:8" x14ac:dyDescent="0.2">
      <c r="A795" s="442"/>
      <c r="B795" s="443"/>
      <c r="C795" s="442"/>
      <c r="D795" s="442"/>
      <c r="E795" s="444"/>
      <c r="F795" s="445"/>
      <c r="G795" s="446"/>
      <c r="H795" s="447"/>
    </row>
    <row r="796" spans="1:8" x14ac:dyDescent="0.2">
      <c r="A796" s="442"/>
      <c r="B796" s="443"/>
      <c r="C796" s="442"/>
      <c r="D796" s="442"/>
      <c r="E796" s="444"/>
      <c r="F796" s="445"/>
      <c r="G796" s="446"/>
      <c r="H796" s="447"/>
    </row>
    <row r="797" spans="1:8" x14ac:dyDescent="0.2">
      <c r="A797" s="442"/>
      <c r="B797" s="443"/>
      <c r="C797" s="442"/>
      <c r="D797" s="442"/>
      <c r="E797" s="444"/>
      <c r="F797" s="445"/>
      <c r="G797" s="446"/>
      <c r="H797" s="447"/>
    </row>
    <row r="798" spans="1:8" x14ac:dyDescent="0.2">
      <c r="A798" s="442"/>
      <c r="B798" s="443"/>
      <c r="C798" s="442"/>
      <c r="D798" s="442"/>
      <c r="E798" s="444"/>
      <c r="F798" s="445"/>
      <c r="G798" s="446"/>
      <c r="H798" s="447"/>
    </row>
    <row r="799" spans="1:8" x14ac:dyDescent="0.2">
      <c r="A799" s="442"/>
      <c r="B799" s="443"/>
      <c r="C799" s="442"/>
      <c r="D799" s="442"/>
      <c r="E799" s="444"/>
      <c r="F799" s="445"/>
      <c r="G799" s="446"/>
      <c r="H799" s="447"/>
    </row>
    <row r="800" spans="1:8" x14ac:dyDescent="0.2">
      <c r="A800" s="442"/>
      <c r="B800" s="443"/>
      <c r="C800" s="442"/>
      <c r="D800" s="442"/>
      <c r="E800" s="444"/>
      <c r="F800" s="445"/>
      <c r="G800" s="446"/>
      <c r="H800" s="447"/>
    </row>
    <row r="801" spans="1:8" x14ac:dyDescent="0.2">
      <c r="A801" s="442"/>
      <c r="B801" s="443"/>
      <c r="C801" s="442"/>
      <c r="D801" s="442"/>
      <c r="E801" s="444"/>
      <c r="F801" s="445"/>
      <c r="G801" s="446"/>
      <c r="H801" s="447"/>
    </row>
    <row r="802" spans="1:8" x14ac:dyDescent="0.2">
      <c r="A802" s="442"/>
      <c r="B802" s="443"/>
      <c r="C802" s="442"/>
      <c r="D802" s="442"/>
      <c r="E802" s="444"/>
      <c r="F802" s="445"/>
      <c r="G802" s="446"/>
      <c r="H802" s="447"/>
    </row>
    <row r="803" spans="1:8" x14ac:dyDescent="0.2">
      <c r="A803" s="442"/>
      <c r="B803" s="443"/>
      <c r="C803" s="442"/>
      <c r="D803" s="442"/>
      <c r="E803" s="444"/>
      <c r="F803" s="445"/>
      <c r="G803" s="446"/>
      <c r="H803" s="447"/>
    </row>
    <row r="804" spans="1:8" x14ac:dyDescent="0.2">
      <c r="A804" s="442"/>
      <c r="B804" s="443"/>
      <c r="C804" s="442"/>
      <c r="D804" s="442"/>
      <c r="E804" s="444"/>
      <c r="F804" s="445"/>
      <c r="G804" s="446"/>
      <c r="H804" s="447"/>
    </row>
    <row r="805" spans="1:8" x14ac:dyDescent="0.2">
      <c r="A805" s="442"/>
      <c r="B805" s="443"/>
      <c r="C805" s="442"/>
      <c r="D805" s="442"/>
      <c r="E805" s="444"/>
      <c r="F805" s="445"/>
      <c r="G805" s="446"/>
      <c r="H805" s="447"/>
    </row>
    <row r="806" spans="1:8" x14ac:dyDescent="0.2">
      <c r="A806" s="442"/>
      <c r="B806" s="443"/>
      <c r="C806" s="442"/>
      <c r="D806" s="442"/>
      <c r="E806" s="444"/>
      <c r="F806" s="445"/>
      <c r="G806" s="446"/>
      <c r="H806" s="447"/>
    </row>
    <row r="807" spans="1:8" x14ac:dyDescent="0.2">
      <c r="A807" s="442"/>
      <c r="B807" s="443"/>
      <c r="C807" s="442"/>
      <c r="D807" s="442"/>
      <c r="E807" s="444"/>
      <c r="F807" s="445"/>
      <c r="G807" s="446"/>
      <c r="H807" s="447"/>
    </row>
    <row r="808" spans="1:8" x14ac:dyDescent="0.2">
      <c r="A808" s="442"/>
      <c r="B808" s="443"/>
      <c r="C808" s="442"/>
      <c r="D808" s="442"/>
      <c r="E808" s="444"/>
      <c r="F808" s="445"/>
      <c r="G808" s="446"/>
      <c r="H808" s="447"/>
    </row>
    <row r="809" spans="1:8" x14ac:dyDescent="0.2">
      <c r="A809" s="442"/>
      <c r="B809" s="443"/>
      <c r="C809" s="442"/>
      <c r="D809" s="442"/>
      <c r="E809" s="444"/>
      <c r="F809" s="445"/>
      <c r="G809" s="446"/>
      <c r="H809" s="447"/>
    </row>
    <row r="810" spans="1:8" x14ac:dyDescent="0.2">
      <c r="A810" s="442"/>
      <c r="B810" s="443"/>
      <c r="C810" s="442"/>
      <c r="D810" s="442"/>
      <c r="E810" s="444"/>
      <c r="F810" s="445"/>
      <c r="G810" s="446"/>
      <c r="H810" s="447"/>
    </row>
    <row r="811" spans="1:8" x14ac:dyDescent="0.2">
      <c r="A811" s="442"/>
      <c r="B811" s="443"/>
      <c r="C811" s="442"/>
      <c r="D811" s="442"/>
      <c r="E811" s="444"/>
      <c r="F811" s="445"/>
      <c r="G811" s="446"/>
      <c r="H811" s="447"/>
    </row>
    <row r="812" spans="1:8" x14ac:dyDescent="0.2">
      <c r="A812" s="442"/>
      <c r="B812" s="443"/>
      <c r="C812" s="442"/>
      <c r="D812" s="442"/>
      <c r="E812" s="444"/>
      <c r="F812" s="445"/>
      <c r="G812" s="446"/>
      <c r="H812" s="447"/>
    </row>
    <row r="813" spans="1:8" x14ac:dyDescent="0.2">
      <c r="A813" s="442"/>
      <c r="B813" s="443"/>
      <c r="C813" s="442"/>
      <c r="D813" s="442"/>
      <c r="E813" s="444"/>
      <c r="F813" s="445"/>
      <c r="G813" s="446"/>
      <c r="H813" s="447"/>
    </row>
    <row r="814" spans="1:8" x14ac:dyDescent="0.2">
      <c r="A814" s="442"/>
      <c r="B814" s="443"/>
      <c r="C814" s="442"/>
      <c r="D814" s="442"/>
      <c r="E814" s="444"/>
      <c r="F814" s="445"/>
      <c r="G814" s="446"/>
      <c r="H814" s="447"/>
    </row>
    <row r="815" spans="1:8" x14ac:dyDescent="0.2">
      <c r="A815" s="442"/>
      <c r="B815" s="443"/>
      <c r="C815" s="442"/>
      <c r="D815" s="442"/>
      <c r="E815" s="444"/>
      <c r="F815" s="445"/>
      <c r="G815" s="446"/>
      <c r="H815" s="447"/>
    </row>
    <row r="816" spans="1:8" x14ac:dyDescent="0.2">
      <c r="A816" s="442"/>
      <c r="B816" s="443"/>
      <c r="C816" s="442"/>
      <c r="D816" s="442"/>
      <c r="E816" s="444"/>
      <c r="F816" s="445"/>
      <c r="G816" s="446"/>
      <c r="H816" s="447"/>
    </row>
    <row r="817" spans="1:8" x14ac:dyDescent="0.2">
      <c r="A817" s="442"/>
      <c r="B817" s="443"/>
      <c r="C817" s="442"/>
      <c r="D817" s="442"/>
      <c r="E817" s="444"/>
      <c r="F817" s="445"/>
      <c r="G817" s="446"/>
      <c r="H817" s="447"/>
    </row>
    <row r="818" spans="1:8" x14ac:dyDescent="0.2">
      <c r="A818" s="442"/>
      <c r="B818" s="443"/>
      <c r="C818" s="442"/>
      <c r="D818" s="442"/>
      <c r="E818" s="444"/>
      <c r="F818" s="445"/>
      <c r="G818" s="446"/>
      <c r="H818" s="447"/>
    </row>
    <row r="819" spans="1:8" x14ac:dyDescent="0.2">
      <c r="A819" s="442"/>
      <c r="B819" s="443"/>
      <c r="C819" s="442"/>
      <c r="D819" s="442"/>
      <c r="E819" s="444"/>
      <c r="F819" s="445"/>
      <c r="G819" s="446"/>
      <c r="H819" s="447"/>
    </row>
    <row r="820" spans="1:8" x14ac:dyDescent="0.2">
      <c r="A820" s="442"/>
      <c r="B820" s="443"/>
      <c r="C820" s="442"/>
      <c r="D820" s="442"/>
      <c r="E820" s="444"/>
      <c r="F820" s="445"/>
      <c r="G820" s="446"/>
      <c r="H820" s="447"/>
    </row>
    <row r="821" spans="1:8" x14ac:dyDescent="0.2">
      <c r="A821" s="442"/>
      <c r="B821" s="443"/>
      <c r="C821" s="442"/>
      <c r="D821" s="442"/>
      <c r="E821" s="444"/>
      <c r="F821" s="445"/>
      <c r="G821" s="446"/>
      <c r="H821" s="447"/>
    </row>
    <row r="822" spans="1:8" x14ac:dyDescent="0.2">
      <c r="A822" s="442"/>
      <c r="B822" s="443"/>
      <c r="C822" s="442"/>
      <c r="D822" s="442"/>
      <c r="E822" s="444"/>
      <c r="F822" s="445"/>
      <c r="G822" s="446"/>
      <c r="H822" s="447"/>
    </row>
    <row r="823" spans="1:8" x14ac:dyDescent="0.2">
      <c r="A823" s="442"/>
      <c r="B823" s="443"/>
      <c r="C823" s="442"/>
      <c r="D823" s="442"/>
      <c r="E823" s="444"/>
      <c r="F823" s="445"/>
      <c r="G823" s="446"/>
      <c r="H823" s="447"/>
    </row>
    <row r="824" spans="1:8" x14ac:dyDescent="0.2">
      <c r="A824" s="442"/>
      <c r="B824" s="443"/>
      <c r="C824" s="442"/>
      <c r="D824" s="442"/>
      <c r="E824" s="444"/>
      <c r="F824" s="445"/>
      <c r="G824" s="446"/>
      <c r="H824" s="447"/>
    </row>
    <row r="825" spans="1:8" x14ac:dyDescent="0.2">
      <c r="A825" s="442"/>
      <c r="B825" s="443"/>
      <c r="C825" s="442"/>
      <c r="D825" s="442"/>
      <c r="E825" s="444"/>
      <c r="F825" s="445"/>
      <c r="G825" s="446"/>
      <c r="H825" s="447"/>
    </row>
    <row r="826" spans="1:8" x14ac:dyDescent="0.2">
      <c r="A826" s="442"/>
      <c r="B826" s="443"/>
      <c r="C826" s="442"/>
      <c r="D826" s="442"/>
      <c r="E826" s="444"/>
      <c r="F826" s="445"/>
      <c r="G826" s="446"/>
      <c r="H826" s="447"/>
    </row>
    <row r="827" spans="1:8" x14ac:dyDescent="0.2">
      <c r="A827" s="442"/>
      <c r="B827" s="443"/>
      <c r="C827" s="442"/>
      <c r="D827" s="442"/>
      <c r="E827" s="444"/>
      <c r="F827" s="445"/>
      <c r="G827" s="446"/>
      <c r="H827" s="447"/>
    </row>
    <row r="828" spans="1:8" x14ac:dyDescent="0.2">
      <c r="A828" s="442"/>
      <c r="B828" s="443"/>
      <c r="C828" s="442"/>
      <c r="D828" s="442"/>
      <c r="E828" s="444"/>
      <c r="F828" s="445"/>
      <c r="G828" s="446"/>
      <c r="H828" s="447"/>
    </row>
    <row r="829" spans="1:8" x14ac:dyDescent="0.2">
      <c r="A829" s="442"/>
      <c r="B829" s="443"/>
      <c r="C829" s="442"/>
      <c r="D829" s="442"/>
      <c r="E829" s="444"/>
      <c r="F829" s="445"/>
      <c r="G829" s="446"/>
      <c r="H829" s="447"/>
    </row>
    <row r="830" spans="1:8" x14ac:dyDescent="0.2">
      <c r="A830" s="442"/>
      <c r="B830" s="443"/>
      <c r="C830" s="442"/>
      <c r="D830" s="442"/>
      <c r="E830" s="444"/>
      <c r="F830" s="445"/>
      <c r="G830" s="446"/>
      <c r="H830" s="447"/>
    </row>
    <row r="831" spans="1:8" x14ac:dyDescent="0.2">
      <c r="A831" s="442"/>
      <c r="B831" s="443"/>
      <c r="C831" s="442"/>
      <c r="D831" s="442"/>
      <c r="E831" s="444"/>
      <c r="F831" s="445"/>
      <c r="G831" s="446"/>
      <c r="H831" s="447"/>
    </row>
    <row r="832" spans="1:8" x14ac:dyDescent="0.2">
      <c r="A832" s="442"/>
      <c r="B832" s="443"/>
      <c r="C832" s="442"/>
      <c r="D832" s="442"/>
      <c r="E832" s="444"/>
      <c r="F832" s="445"/>
      <c r="G832" s="446"/>
      <c r="H832" s="447"/>
    </row>
    <row r="833" spans="1:8" x14ac:dyDescent="0.2">
      <c r="A833" s="442"/>
      <c r="B833" s="443"/>
      <c r="C833" s="442"/>
      <c r="D833" s="442"/>
      <c r="E833" s="444"/>
      <c r="F833" s="445"/>
      <c r="G833" s="446"/>
      <c r="H833" s="447"/>
    </row>
    <row r="834" spans="1:8" x14ac:dyDescent="0.2">
      <c r="A834" s="442"/>
      <c r="B834" s="443"/>
      <c r="C834" s="442"/>
      <c r="D834" s="442"/>
      <c r="E834" s="444"/>
      <c r="F834" s="445"/>
      <c r="G834" s="446"/>
      <c r="H834" s="447"/>
    </row>
    <row r="835" spans="1:8" x14ac:dyDescent="0.2">
      <c r="A835" s="442"/>
      <c r="B835" s="443"/>
      <c r="C835" s="442"/>
      <c r="D835" s="442"/>
      <c r="E835" s="444"/>
      <c r="F835" s="445"/>
      <c r="G835" s="446"/>
      <c r="H835" s="447"/>
    </row>
    <row r="836" spans="1:8" x14ac:dyDescent="0.2">
      <c r="A836" s="442"/>
      <c r="B836" s="443"/>
      <c r="C836" s="442"/>
      <c r="D836" s="442"/>
      <c r="E836" s="444"/>
      <c r="F836" s="445"/>
      <c r="G836" s="446"/>
      <c r="H836" s="447"/>
    </row>
    <row r="837" spans="1:8" x14ac:dyDescent="0.2">
      <c r="A837" s="442"/>
      <c r="B837" s="443"/>
      <c r="C837" s="442"/>
      <c r="D837" s="442"/>
      <c r="E837" s="444"/>
      <c r="F837" s="445"/>
      <c r="G837" s="446"/>
      <c r="H837" s="447"/>
    </row>
    <row r="838" spans="1:8" x14ac:dyDescent="0.2">
      <c r="A838" s="442"/>
      <c r="B838" s="443"/>
      <c r="C838" s="442"/>
      <c r="D838" s="442"/>
      <c r="E838" s="444"/>
      <c r="F838" s="445"/>
      <c r="G838" s="446"/>
      <c r="H838" s="447"/>
    </row>
    <row r="839" spans="1:8" x14ac:dyDescent="0.2">
      <c r="A839" s="442"/>
      <c r="B839" s="443"/>
      <c r="C839" s="442"/>
      <c r="D839" s="442"/>
      <c r="E839" s="444"/>
      <c r="F839" s="445"/>
      <c r="G839" s="446"/>
      <c r="H839" s="447"/>
    </row>
    <row r="840" spans="1:8" x14ac:dyDescent="0.2">
      <c r="A840" s="442"/>
      <c r="B840" s="443"/>
      <c r="C840" s="442"/>
      <c r="D840" s="442"/>
      <c r="E840" s="444"/>
      <c r="F840" s="445"/>
      <c r="G840" s="446"/>
      <c r="H840" s="447"/>
    </row>
    <row r="841" spans="1:8" x14ac:dyDescent="0.2">
      <c r="A841" s="442"/>
      <c r="B841" s="443"/>
      <c r="C841" s="442"/>
      <c r="D841" s="442"/>
      <c r="E841" s="444"/>
      <c r="F841" s="445"/>
      <c r="G841" s="446"/>
      <c r="H841" s="447"/>
    </row>
    <row r="842" spans="1:8" x14ac:dyDescent="0.2">
      <c r="A842" s="442"/>
      <c r="B842" s="443"/>
      <c r="C842" s="442"/>
      <c r="D842" s="442"/>
      <c r="E842" s="444"/>
      <c r="F842" s="445"/>
      <c r="G842" s="446"/>
      <c r="H842" s="447"/>
    </row>
    <row r="843" spans="1:8" x14ac:dyDescent="0.2">
      <c r="A843" s="442"/>
      <c r="B843" s="443"/>
      <c r="C843" s="442"/>
      <c r="D843" s="442"/>
      <c r="E843" s="444"/>
      <c r="F843" s="445"/>
      <c r="G843" s="446"/>
      <c r="H843" s="447"/>
    </row>
    <row r="844" spans="1:8" x14ac:dyDescent="0.2">
      <c r="A844" s="442"/>
      <c r="B844" s="443"/>
      <c r="C844" s="442"/>
      <c r="D844" s="442"/>
      <c r="E844" s="444"/>
      <c r="F844" s="445"/>
      <c r="G844" s="446"/>
      <c r="H844" s="447"/>
    </row>
    <row r="845" spans="1:8" x14ac:dyDescent="0.2">
      <c r="A845" s="442"/>
      <c r="B845" s="443"/>
      <c r="C845" s="442"/>
      <c r="D845" s="442"/>
      <c r="E845" s="444"/>
      <c r="F845" s="445"/>
      <c r="G845" s="446"/>
      <c r="H845" s="447"/>
    </row>
    <row r="846" spans="1:8" x14ac:dyDescent="0.2">
      <c r="A846" s="442"/>
      <c r="B846" s="443"/>
      <c r="C846" s="442"/>
      <c r="D846" s="442"/>
      <c r="E846" s="444"/>
      <c r="F846" s="445"/>
      <c r="G846" s="446"/>
      <c r="H846" s="447"/>
    </row>
    <row r="847" spans="1:8" x14ac:dyDescent="0.2">
      <c r="A847" s="442"/>
      <c r="B847" s="443"/>
      <c r="C847" s="442"/>
      <c r="D847" s="442"/>
      <c r="E847" s="444"/>
      <c r="F847" s="445"/>
      <c r="G847" s="446"/>
      <c r="H847" s="447"/>
    </row>
    <row r="848" spans="1:8" x14ac:dyDescent="0.2">
      <c r="A848" s="442"/>
      <c r="B848" s="443"/>
      <c r="C848" s="442"/>
      <c r="D848" s="442"/>
      <c r="E848" s="444"/>
      <c r="F848" s="445"/>
      <c r="G848" s="446"/>
      <c r="H848" s="447"/>
    </row>
    <row r="849" spans="1:8" x14ac:dyDescent="0.2">
      <c r="A849" s="442"/>
      <c r="B849" s="443"/>
      <c r="C849" s="442"/>
      <c r="D849" s="442"/>
      <c r="E849" s="444"/>
      <c r="F849" s="445"/>
      <c r="G849" s="446"/>
      <c r="H849" s="447"/>
    </row>
    <row r="850" spans="1:8" x14ac:dyDescent="0.2">
      <c r="A850" s="442"/>
      <c r="B850" s="443"/>
      <c r="C850" s="442"/>
      <c r="D850" s="442"/>
      <c r="E850" s="444"/>
      <c r="F850" s="445"/>
      <c r="G850" s="446"/>
      <c r="H850" s="447"/>
    </row>
    <row r="851" spans="1:8" x14ac:dyDescent="0.2">
      <c r="A851" s="442"/>
      <c r="B851" s="443"/>
      <c r="C851" s="442"/>
      <c r="D851" s="442"/>
      <c r="E851" s="444"/>
      <c r="F851" s="445"/>
      <c r="G851" s="446"/>
      <c r="H851" s="447"/>
    </row>
    <row r="852" spans="1:8" x14ac:dyDescent="0.2">
      <c r="A852" s="442"/>
      <c r="B852" s="443"/>
      <c r="C852" s="442"/>
      <c r="D852" s="442"/>
      <c r="E852" s="444"/>
      <c r="F852" s="445"/>
      <c r="G852" s="446"/>
      <c r="H852" s="447"/>
    </row>
    <row r="853" spans="1:8" x14ac:dyDescent="0.2">
      <c r="A853" s="442"/>
      <c r="B853" s="443"/>
      <c r="C853" s="442"/>
      <c r="D853" s="442"/>
      <c r="E853" s="444"/>
      <c r="F853" s="445"/>
      <c r="G853" s="446"/>
      <c r="H853" s="447"/>
    </row>
    <row r="854" spans="1:8" x14ac:dyDescent="0.2">
      <c r="A854" s="442"/>
      <c r="B854" s="443"/>
      <c r="C854" s="442"/>
      <c r="D854" s="442"/>
      <c r="E854" s="444"/>
      <c r="F854" s="445"/>
      <c r="G854" s="446"/>
      <c r="H854" s="447"/>
    </row>
    <row r="855" spans="1:8" x14ac:dyDescent="0.2">
      <c r="A855" s="442"/>
      <c r="B855" s="443"/>
      <c r="C855" s="442"/>
      <c r="D855" s="442"/>
      <c r="E855" s="444"/>
      <c r="F855" s="445"/>
      <c r="G855" s="446"/>
      <c r="H855" s="447"/>
    </row>
    <row r="856" spans="1:8" x14ac:dyDescent="0.2">
      <c r="A856" s="442"/>
      <c r="B856" s="443"/>
      <c r="C856" s="442"/>
      <c r="D856" s="442"/>
      <c r="E856" s="444"/>
      <c r="F856" s="445"/>
      <c r="G856" s="446"/>
      <c r="H856" s="447"/>
    </row>
    <row r="857" spans="1:8" x14ac:dyDescent="0.2">
      <c r="A857" s="442"/>
      <c r="B857" s="443"/>
      <c r="C857" s="442"/>
      <c r="D857" s="442"/>
      <c r="E857" s="444"/>
      <c r="F857" s="445"/>
      <c r="G857" s="446"/>
      <c r="H857" s="447"/>
    </row>
    <row r="858" spans="1:8" x14ac:dyDescent="0.2">
      <c r="A858" s="442"/>
      <c r="B858" s="443"/>
      <c r="C858" s="442"/>
      <c r="D858" s="442"/>
      <c r="E858" s="444"/>
      <c r="F858" s="445"/>
      <c r="G858" s="446"/>
      <c r="H858" s="447"/>
    </row>
    <row r="859" spans="1:8" x14ac:dyDescent="0.2">
      <c r="A859" s="442"/>
      <c r="B859" s="443"/>
      <c r="C859" s="442"/>
      <c r="D859" s="442"/>
      <c r="E859" s="444"/>
      <c r="F859" s="445"/>
      <c r="G859" s="446"/>
      <c r="H859" s="447"/>
    </row>
    <row r="860" spans="1:8" x14ac:dyDescent="0.2">
      <c r="A860" s="442"/>
      <c r="B860" s="443"/>
      <c r="C860" s="442"/>
      <c r="D860" s="442"/>
      <c r="E860" s="444"/>
      <c r="F860" s="445"/>
      <c r="G860" s="446"/>
      <c r="H860" s="447"/>
    </row>
    <row r="861" spans="1:8" x14ac:dyDescent="0.2">
      <c r="A861" s="442"/>
      <c r="B861" s="443"/>
      <c r="C861" s="442"/>
      <c r="D861" s="442"/>
      <c r="E861" s="444"/>
      <c r="F861" s="445"/>
      <c r="G861" s="446"/>
      <c r="H861" s="447"/>
    </row>
    <row r="862" spans="1:8" x14ac:dyDescent="0.2">
      <c r="A862" s="442"/>
      <c r="B862" s="443"/>
      <c r="C862" s="442"/>
      <c r="D862" s="442"/>
      <c r="E862" s="444"/>
      <c r="F862" s="445"/>
      <c r="G862" s="446"/>
      <c r="H862" s="447"/>
    </row>
    <row r="863" spans="1:8" x14ac:dyDescent="0.2">
      <c r="A863" s="442"/>
      <c r="B863" s="443"/>
      <c r="C863" s="442"/>
      <c r="D863" s="442"/>
      <c r="E863" s="444"/>
      <c r="F863" s="445"/>
      <c r="G863" s="446"/>
      <c r="H863" s="447"/>
    </row>
    <row r="864" spans="1:8" x14ac:dyDescent="0.2">
      <c r="A864" s="442"/>
      <c r="B864" s="443"/>
      <c r="C864" s="442"/>
      <c r="D864" s="442"/>
      <c r="E864" s="444"/>
      <c r="F864" s="445"/>
      <c r="G864" s="446"/>
      <c r="H864" s="447"/>
    </row>
    <row r="865" spans="1:8" x14ac:dyDescent="0.2">
      <c r="A865" s="442"/>
      <c r="B865" s="443"/>
      <c r="C865" s="442"/>
      <c r="D865" s="442"/>
      <c r="E865" s="444"/>
      <c r="F865" s="445"/>
      <c r="G865" s="446"/>
      <c r="H865" s="447"/>
    </row>
    <row r="866" spans="1:8" x14ac:dyDescent="0.2">
      <c r="A866" s="442"/>
      <c r="B866" s="443"/>
      <c r="C866" s="442"/>
      <c r="D866" s="442"/>
      <c r="E866" s="444"/>
      <c r="F866" s="445"/>
      <c r="G866" s="446"/>
      <c r="H866" s="447"/>
    </row>
    <row r="867" spans="1:8" x14ac:dyDescent="0.2">
      <c r="A867" s="442"/>
      <c r="B867" s="443"/>
      <c r="C867" s="442"/>
      <c r="D867" s="442"/>
      <c r="E867" s="444"/>
      <c r="F867" s="445"/>
      <c r="G867" s="446"/>
      <c r="H867" s="447"/>
    </row>
    <row r="868" spans="1:8" x14ac:dyDescent="0.2">
      <c r="A868" s="442"/>
      <c r="B868" s="443"/>
      <c r="C868" s="442"/>
      <c r="D868" s="442"/>
      <c r="E868" s="444"/>
      <c r="F868" s="445"/>
      <c r="G868" s="446"/>
      <c r="H868" s="447"/>
    </row>
    <row r="869" spans="1:8" x14ac:dyDescent="0.2">
      <c r="A869" s="442"/>
      <c r="B869" s="443"/>
      <c r="C869" s="442"/>
      <c r="D869" s="442"/>
      <c r="E869" s="444"/>
      <c r="F869" s="445"/>
      <c r="G869" s="446"/>
      <c r="H869" s="447"/>
    </row>
    <row r="870" spans="1:8" x14ac:dyDescent="0.2">
      <c r="A870" s="442"/>
      <c r="B870" s="443"/>
      <c r="C870" s="442"/>
      <c r="D870" s="442"/>
      <c r="E870" s="444"/>
      <c r="F870" s="445"/>
      <c r="G870" s="446"/>
      <c r="H870" s="447"/>
    </row>
    <row r="871" spans="1:8" x14ac:dyDescent="0.2">
      <c r="A871" s="442"/>
      <c r="B871" s="443"/>
      <c r="C871" s="442"/>
      <c r="D871" s="442"/>
      <c r="E871" s="444"/>
      <c r="F871" s="445"/>
      <c r="G871" s="446"/>
      <c r="H871" s="447"/>
    </row>
    <row r="872" spans="1:8" x14ac:dyDescent="0.2">
      <c r="A872" s="442"/>
      <c r="B872" s="443"/>
      <c r="C872" s="442"/>
      <c r="D872" s="442"/>
      <c r="E872" s="444"/>
      <c r="F872" s="445"/>
      <c r="G872" s="446"/>
      <c r="H872" s="447"/>
    </row>
    <row r="873" spans="1:8" x14ac:dyDescent="0.2">
      <c r="A873" s="442"/>
      <c r="B873" s="443"/>
      <c r="C873" s="442"/>
      <c r="D873" s="442"/>
      <c r="E873" s="444"/>
      <c r="F873" s="445"/>
      <c r="G873" s="446"/>
      <c r="H873" s="447"/>
    </row>
    <row r="874" spans="1:8" x14ac:dyDescent="0.2">
      <c r="A874" s="442"/>
      <c r="B874" s="443"/>
      <c r="C874" s="442"/>
      <c r="D874" s="442"/>
      <c r="E874" s="444"/>
      <c r="F874" s="445"/>
      <c r="G874" s="446"/>
      <c r="H874" s="447"/>
    </row>
    <row r="875" spans="1:8" x14ac:dyDescent="0.2">
      <c r="A875" s="442"/>
      <c r="B875" s="443"/>
      <c r="C875" s="442"/>
      <c r="D875" s="442"/>
      <c r="E875" s="444"/>
      <c r="F875" s="445"/>
      <c r="G875" s="446"/>
      <c r="H875" s="447"/>
    </row>
    <row r="876" spans="1:8" x14ac:dyDescent="0.2">
      <c r="A876" s="442"/>
      <c r="B876" s="443"/>
      <c r="C876" s="442"/>
      <c r="D876" s="442"/>
      <c r="E876" s="444"/>
      <c r="F876" s="445"/>
      <c r="G876" s="446"/>
      <c r="H876" s="447"/>
    </row>
    <row r="877" spans="1:8" x14ac:dyDescent="0.2">
      <c r="A877" s="442"/>
      <c r="B877" s="443"/>
      <c r="C877" s="442"/>
      <c r="D877" s="442"/>
      <c r="E877" s="444"/>
      <c r="F877" s="445"/>
      <c r="G877" s="446"/>
      <c r="H877" s="447"/>
    </row>
    <row r="878" spans="1:8" x14ac:dyDescent="0.2">
      <c r="A878" s="442"/>
      <c r="B878" s="443"/>
      <c r="C878" s="442"/>
      <c r="D878" s="442"/>
      <c r="E878" s="444"/>
      <c r="F878" s="445"/>
      <c r="G878" s="446"/>
      <c r="H878" s="447"/>
    </row>
    <row r="879" spans="1:8" x14ac:dyDescent="0.2">
      <c r="A879" s="442"/>
      <c r="B879" s="443"/>
      <c r="C879" s="442"/>
      <c r="D879" s="442"/>
      <c r="E879" s="444"/>
      <c r="F879" s="445"/>
      <c r="G879" s="446"/>
      <c r="H879" s="447"/>
    </row>
    <row r="880" spans="1:8" x14ac:dyDescent="0.2">
      <c r="A880" s="442"/>
      <c r="B880" s="443"/>
      <c r="C880" s="442"/>
      <c r="D880" s="442"/>
      <c r="E880" s="444"/>
      <c r="F880" s="445"/>
      <c r="G880" s="446"/>
      <c r="H880" s="447"/>
    </row>
    <row r="881" spans="1:8" x14ac:dyDescent="0.2">
      <c r="A881" s="442"/>
      <c r="B881" s="443"/>
      <c r="C881" s="442"/>
      <c r="D881" s="442"/>
      <c r="E881" s="444"/>
      <c r="F881" s="445"/>
      <c r="G881" s="446"/>
      <c r="H881" s="447"/>
    </row>
    <row r="882" spans="1:8" x14ac:dyDescent="0.2">
      <c r="A882" s="442"/>
      <c r="B882" s="443"/>
      <c r="C882" s="442"/>
      <c r="D882" s="442"/>
      <c r="E882" s="444"/>
      <c r="F882" s="445"/>
      <c r="G882" s="446"/>
      <c r="H882" s="447"/>
    </row>
    <row r="883" spans="1:8" x14ac:dyDescent="0.2">
      <c r="A883" s="442"/>
      <c r="B883" s="443"/>
      <c r="C883" s="442"/>
      <c r="D883" s="442"/>
      <c r="E883" s="444"/>
      <c r="F883" s="445"/>
      <c r="G883" s="446"/>
      <c r="H883" s="447"/>
    </row>
    <row r="884" spans="1:8" x14ac:dyDescent="0.2">
      <c r="A884" s="442"/>
      <c r="B884" s="443"/>
      <c r="C884" s="442"/>
      <c r="D884" s="442"/>
      <c r="E884" s="444"/>
      <c r="F884" s="445"/>
      <c r="G884" s="446"/>
      <c r="H884" s="447"/>
    </row>
    <row r="885" spans="1:8" x14ac:dyDescent="0.2">
      <c r="A885" s="442"/>
      <c r="B885" s="443"/>
      <c r="C885" s="442"/>
      <c r="D885" s="442"/>
      <c r="E885" s="444"/>
      <c r="F885" s="445"/>
      <c r="G885" s="446"/>
      <c r="H885" s="447"/>
    </row>
    <row r="886" spans="1:8" x14ac:dyDescent="0.2">
      <c r="A886" s="442"/>
      <c r="B886" s="443"/>
      <c r="C886" s="442"/>
      <c r="D886" s="442"/>
      <c r="E886" s="444"/>
      <c r="F886" s="445"/>
      <c r="G886" s="446"/>
      <c r="H886" s="447"/>
    </row>
    <row r="887" spans="1:8" x14ac:dyDescent="0.2">
      <c r="A887" s="442"/>
      <c r="B887" s="443"/>
      <c r="C887" s="442"/>
      <c r="D887" s="442"/>
      <c r="E887" s="444"/>
      <c r="F887" s="445"/>
      <c r="G887" s="446"/>
      <c r="H887" s="447"/>
    </row>
    <row r="888" spans="1:8" x14ac:dyDescent="0.2">
      <c r="A888" s="442"/>
      <c r="B888" s="443"/>
      <c r="C888" s="442"/>
      <c r="D888" s="442"/>
      <c r="E888" s="444"/>
      <c r="F888" s="445"/>
      <c r="G888" s="446"/>
      <c r="H888" s="447"/>
    </row>
    <row r="889" spans="1:8" x14ac:dyDescent="0.2">
      <c r="A889" s="442"/>
      <c r="B889" s="443"/>
      <c r="C889" s="442"/>
      <c r="D889" s="442"/>
      <c r="E889" s="444"/>
      <c r="F889" s="445"/>
      <c r="G889" s="446"/>
      <c r="H889" s="447"/>
    </row>
    <row r="890" spans="1:8" x14ac:dyDescent="0.2">
      <c r="A890" s="442"/>
      <c r="B890" s="443"/>
      <c r="C890" s="442"/>
      <c r="D890" s="442"/>
      <c r="E890" s="444"/>
      <c r="F890" s="445"/>
      <c r="G890" s="446"/>
      <c r="H890" s="447"/>
    </row>
    <row r="891" spans="1:8" x14ac:dyDescent="0.2">
      <c r="A891" s="442"/>
      <c r="B891" s="443"/>
      <c r="C891" s="442"/>
      <c r="D891" s="442"/>
      <c r="E891" s="444"/>
      <c r="F891" s="445"/>
      <c r="G891" s="446"/>
      <c r="H891" s="447"/>
    </row>
    <row r="892" spans="1:8" x14ac:dyDescent="0.2">
      <c r="A892" s="442"/>
      <c r="B892" s="443"/>
      <c r="C892" s="442"/>
      <c r="D892" s="442"/>
      <c r="E892" s="444"/>
      <c r="F892" s="445"/>
      <c r="G892" s="446"/>
      <c r="H892" s="447"/>
    </row>
    <row r="893" spans="1:8" x14ac:dyDescent="0.2">
      <c r="A893" s="442"/>
      <c r="B893" s="443"/>
      <c r="C893" s="442"/>
      <c r="D893" s="442"/>
      <c r="E893" s="444"/>
      <c r="F893" s="445"/>
      <c r="G893" s="446"/>
      <c r="H893" s="447"/>
    </row>
    <row r="894" spans="1:8" x14ac:dyDescent="0.2">
      <c r="A894" s="442"/>
      <c r="B894" s="443"/>
      <c r="C894" s="442"/>
      <c r="D894" s="442"/>
      <c r="E894" s="444"/>
      <c r="F894" s="445"/>
      <c r="G894" s="446"/>
      <c r="H894" s="447"/>
    </row>
    <row r="895" spans="1:8" x14ac:dyDescent="0.2">
      <c r="A895" s="442"/>
      <c r="B895" s="443"/>
      <c r="C895" s="442"/>
      <c r="D895" s="442"/>
      <c r="E895" s="444"/>
      <c r="F895" s="445"/>
      <c r="G895" s="446"/>
      <c r="H895" s="447"/>
    </row>
    <row r="896" spans="1:8" x14ac:dyDescent="0.2">
      <c r="A896" s="442"/>
      <c r="B896" s="443"/>
      <c r="C896" s="442"/>
      <c r="D896" s="442"/>
      <c r="E896" s="444"/>
      <c r="F896" s="445"/>
      <c r="G896" s="446"/>
      <c r="H896" s="447"/>
    </row>
    <row r="897" spans="1:8" x14ac:dyDescent="0.2">
      <c r="A897" s="442"/>
      <c r="B897" s="443"/>
      <c r="C897" s="442"/>
      <c r="D897" s="442"/>
      <c r="E897" s="444"/>
      <c r="F897" s="445"/>
      <c r="G897" s="446"/>
      <c r="H897" s="447"/>
    </row>
    <row r="898" spans="1:8" x14ac:dyDescent="0.2">
      <c r="A898" s="442"/>
      <c r="B898" s="443"/>
      <c r="C898" s="442"/>
      <c r="D898" s="442"/>
      <c r="E898" s="444"/>
      <c r="F898" s="445"/>
      <c r="G898" s="446"/>
      <c r="H898" s="447"/>
    </row>
    <row r="899" spans="1:8" x14ac:dyDescent="0.2">
      <c r="A899" s="442"/>
      <c r="B899" s="443"/>
      <c r="C899" s="442"/>
      <c r="D899" s="442"/>
      <c r="E899" s="444"/>
      <c r="F899" s="445"/>
      <c r="G899" s="446"/>
      <c r="H899" s="447"/>
    </row>
    <row r="900" spans="1:8" x14ac:dyDescent="0.2">
      <c r="A900" s="442"/>
      <c r="B900" s="443"/>
      <c r="C900" s="442"/>
      <c r="D900" s="442"/>
      <c r="E900" s="444"/>
      <c r="F900" s="445"/>
      <c r="G900" s="446"/>
      <c r="H900" s="447"/>
    </row>
    <row r="901" spans="1:8" x14ac:dyDescent="0.2">
      <c r="A901" s="442"/>
      <c r="B901" s="443"/>
      <c r="C901" s="442"/>
      <c r="D901" s="442"/>
      <c r="E901" s="444"/>
      <c r="F901" s="445"/>
      <c r="G901" s="446"/>
      <c r="H901" s="447"/>
    </row>
    <row r="902" spans="1:8" x14ac:dyDescent="0.2">
      <c r="A902" s="442"/>
      <c r="B902" s="443"/>
      <c r="C902" s="442"/>
      <c r="D902" s="442"/>
      <c r="E902" s="444"/>
      <c r="F902" s="445"/>
      <c r="G902" s="446"/>
      <c r="H902" s="447"/>
    </row>
    <row r="903" spans="1:8" x14ac:dyDescent="0.2">
      <c r="A903" s="442"/>
      <c r="B903" s="443"/>
      <c r="C903" s="442"/>
      <c r="D903" s="442"/>
      <c r="E903" s="444"/>
      <c r="F903" s="445"/>
      <c r="G903" s="446"/>
      <c r="H903" s="447"/>
    </row>
    <row r="904" spans="1:8" x14ac:dyDescent="0.2">
      <c r="A904" s="442"/>
      <c r="B904" s="443"/>
      <c r="C904" s="442"/>
      <c r="D904" s="442"/>
      <c r="E904" s="444"/>
      <c r="F904" s="445"/>
      <c r="G904" s="446"/>
      <c r="H904" s="447"/>
    </row>
    <row r="905" spans="1:8" x14ac:dyDescent="0.2">
      <c r="A905" s="442"/>
      <c r="B905" s="443"/>
      <c r="C905" s="442"/>
      <c r="D905" s="442"/>
      <c r="E905" s="444"/>
      <c r="F905" s="445"/>
      <c r="G905" s="446"/>
      <c r="H905" s="447"/>
    </row>
    <row r="906" spans="1:8" x14ac:dyDescent="0.2">
      <c r="A906" s="442"/>
      <c r="B906" s="443"/>
      <c r="C906" s="442"/>
      <c r="D906" s="442"/>
      <c r="E906" s="444"/>
      <c r="F906" s="445"/>
      <c r="G906" s="446"/>
      <c r="H906" s="447"/>
    </row>
    <row r="907" spans="1:8" x14ac:dyDescent="0.2">
      <c r="A907" s="442"/>
      <c r="B907" s="443"/>
      <c r="C907" s="442"/>
      <c r="D907" s="442"/>
      <c r="E907" s="444"/>
      <c r="F907" s="445"/>
      <c r="G907" s="446"/>
      <c r="H907" s="447"/>
    </row>
    <row r="908" spans="1:8" x14ac:dyDescent="0.2">
      <c r="A908" s="442"/>
      <c r="B908" s="443"/>
      <c r="C908" s="442"/>
      <c r="D908" s="442"/>
      <c r="E908" s="444"/>
      <c r="F908" s="445"/>
      <c r="G908" s="446"/>
      <c r="H908" s="447"/>
    </row>
    <row r="909" spans="1:8" x14ac:dyDescent="0.2">
      <c r="A909" s="442"/>
      <c r="B909" s="443"/>
      <c r="C909" s="442"/>
      <c r="D909" s="442"/>
      <c r="E909" s="444"/>
      <c r="F909" s="445"/>
      <c r="G909" s="446"/>
      <c r="H909" s="447"/>
    </row>
    <row r="910" spans="1:8" x14ac:dyDescent="0.2">
      <c r="A910" s="442"/>
      <c r="B910" s="443"/>
      <c r="C910" s="442"/>
      <c r="D910" s="442"/>
      <c r="E910" s="444"/>
      <c r="F910" s="445"/>
      <c r="G910" s="446"/>
      <c r="H910" s="447"/>
    </row>
    <row r="911" spans="1:8" x14ac:dyDescent="0.2">
      <c r="A911" s="442"/>
      <c r="B911" s="443"/>
      <c r="C911" s="442"/>
      <c r="D911" s="442"/>
      <c r="E911" s="444"/>
      <c r="F911" s="445"/>
      <c r="G911" s="446"/>
      <c r="H911" s="447"/>
    </row>
    <row r="912" spans="1:8" x14ac:dyDescent="0.2">
      <c r="A912" s="442"/>
      <c r="B912" s="443"/>
      <c r="C912" s="442"/>
      <c r="D912" s="442"/>
      <c r="E912" s="444"/>
      <c r="F912" s="445"/>
      <c r="G912" s="446"/>
      <c r="H912" s="447"/>
    </row>
    <row r="913" spans="1:8" x14ac:dyDescent="0.2">
      <c r="A913" s="442"/>
      <c r="B913" s="443"/>
      <c r="C913" s="442"/>
      <c r="D913" s="442"/>
      <c r="E913" s="444"/>
      <c r="F913" s="445"/>
      <c r="G913" s="446"/>
      <c r="H913" s="447"/>
    </row>
    <row r="914" spans="1:8" x14ac:dyDescent="0.2">
      <c r="A914" s="442"/>
      <c r="B914" s="443"/>
      <c r="C914" s="442"/>
      <c r="D914" s="442"/>
      <c r="E914" s="444"/>
      <c r="F914" s="445"/>
      <c r="G914" s="446"/>
      <c r="H914" s="447"/>
    </row>
    <row r="915" spans="1:8" x14ac:dyDescent="0.2">
      <c r="A915" s="442"/>
      <c r="B915" s="443"/>
      <c r="C915" s="442"/>
      <c r="D915" s="442"/>
      <c r="E915" s="444"/>
      <c r="F915" s="445"/>
      <c r="G915" s="446"/>
      <c r="H915" s="447"/>
    </row>
    <row r="916" spans="1:8" x14ac:dyDescent="0.2">
      <c r="A916" s="442"/>
      <c r="B916" s="443"/>
      <c r="C916" s="442"/>
      <c r="D916" s="442"/>
      <c r="E916" s="444"/>
      <c r="F916" s="445"/>
      <c r="G916" s="446"/>
      <c r="H916" s="447"/>
    </row>
    <row r="917" spans="1:8" x14ac:dyDescent="0.2">
      <c r="A917" s="442"/>
      <c r="B917" s="443"/>
      <c r="C917" s="442"/>
      <c r="D917" s="442"/>
      <c r="E917" s="444"/>
      <c r="F917" s="445"/>
      <c r="G917" s="446"/>
      <c r="H917" s="447"/>
    </row>
    <row r="918" spans="1:8" x14ac:dyDescent="0.2">
      <c r="A918" s="442"/>
      <c r="B918" s="443"/>
      <c r="C918" s="442"/>
      <c r="D918" s="442"/>
      <c r="E918" s="444"/>
      <c r="F918" s="445"/>
      <c r="G918" s="446"/>
      <c r="H918" s="447"/>
    </row>
    <row r="919" spans="1:8" x14ac:dyDescent="0.2">
      <c r="A919" s="442"/>
      <c r="B919" s="443"/>
      <c r="C919" s="442"/>
      <c r="D919" s="442"/>
      <c r="E919" s="444"/>
      <c r="F919" s="445"/>
      <c r="G919" s="446"/>
      <c r="H919" s="447"/>
    </row>
    <row r="920" spans="1:8" x14ac:dyDescent="0.2">
      <c r="A920" s="442"/>
      <c r="B920" s="443"/>
      <c r="C920" s="442"/>
      <c r="D920" s="442"/>
      <c r="E920" s="444"/>
      <c r="F920" s="445"/>
      <c r="G920" s="446"/>
      <c r="H920" s="447"/>
    </row>
    <row r="921" spans="1:8" x14ac:dyDescent="0.2">
      <c r="A921" s="442"/>
      <c r="B921" s="443"/>
      <c r="C921" s="442"/>
      <c r="D921" s="442"/>
      <c r="E921" s="444"/>
      <c r="F921" s="445"/>
      <c r="G921" s="446"/>
      <c r="H921" s="447"/>
    </row>
    <row r="922" spans="1:8" x14ac:dyDescent="0.2">
      <c r="A922" s="442"/>
      <c r="B922" s="443"/>
      <c r="C922" s="442"/>
      <c r="D922" s="442"/>
      <c r="E922" s="444"/>
      <c r="F922" s="445"/>
      <c r="G922" s="446"/>
      <c r="H922" s="447"/>
    </row>
    <row r="923" spans="1:8" x14ac:dyDescent="0.2">
      <c r="A923" s="442"/>
      <c r="B923" s="443"/>
      <c r="C923" s="442"/>
      <c r="D923" s="442"/>
      <c r="E923" s="444"/>
      <c r="F923" s="445"/>
      <c r="G923" s="446"/>
      <c r="H923" s="447"/>
    </row>
    <row r="924" spans="1:8" x14ac:dyDescent="0.2">
      <c r="A924" s="442"/>
      <c r="B924" s="443"/>
      <c r="C924" s="442"/>
      <c r="D924" s="442"/>
      <c r="E924" s="444"/>
      <c r="F924" s="445"/>
      <c r="G924" s="446"/>
      <c r="H924" s="447"/>
    </row>
    <row r="925" spans="1:8" x14ac:dyDescent="0.2">
      <c r="A925" s="442"/>
      <c r="B925" s="443"/>
      <c r="C925" s="442"/>
      <c r="D925" s="442"/>
      <c r="E925" s="444"/>
      <c r="F925" s="445"/>
      <c r="G925" s="446"/>
      <c r="H925" s="447"/>
    </row>
    <row r="926" spans="1:8" x14ac:dyDescent="0.2">
      <c r="A926" s="442"/>
      <c r="B926" s="443"/>
      <c r="C926" s="442"/>
      <c r="D926" s="442"/>
      <c r="E926" s="444"/>
      <c r="F926" s="445"/>
      <c r="G926" s="446"/>
      <c r="H926" s="447"/>
    </row>
    <row r="927" spans="1:8" x14ac:dyDescent="0.2">
      <c r="A927" s="442"/>
      <c r="B927" s="443"/>
      <c r="C927" s="442"/>
      <c r="D927" s="442"/>
      <c r="E927" s="444"/>
      <c r="F927" s="445"/>
      <c r="G927" s="446"/>
      <c r="H927" s="447"/>
    </row>
    <row r="928" spans="1:8" x14ac:dyDescent="0.2">
      <c r="A928" s="442"/>
      <c r="B928" s="443"/>
      <c r="C928" s="442"/>
      <c r="D928" s="442"/>
      <c r="E928" s="444"/>
      <c r="F928" s="445"/>
      <c r="G928" s="446"/>
      <c r="H928" s="447"/>
    </row>
    <row r="929" spans="1:8" x14ac:dyDescent="0.2">
      <c r="A929" s="442"/>
      <c r="B929" s="443"/>
      <c r="C929" s="442"/>
      <c r="D929" s="442"/>
      <c r="E929" s="444"/>
      <c r="F929" s="445"/>
      <c r="G929" s="446"/>
      <c r="H929" s="447"/>
    </row>
    <row r="930" spans="1:8" x14ac:dyDescent="0.2">
      <c r="A930" s="442"/>
      <c r="B930" s="443"/>
      <c r="C930" s="442"/>
      <c r="D930" s="442"/>
      <c r="E930" s="444"/>
      <c r="F930" s="445"/>
      <c r="G930" s="446"/>
      <c r="H930" s="447"/>
    </row>
    <row r="931" spans="1:8" x14ac:dyDescent="0.2">
      <c r="A931" s="442"/>
      <c r="B931" s="443"/>
      <c r="C931" s="442"/>
      <c r="D931" s="442"/>
      <c r="E931" s="444"/>
      <c r="F931" s="445"/>
      <c r="G931" s="446"/>
      <c r="H931" s="447"/>
    </row>
    <row r="932" spans="1:8" x14ac:dyDescent="0.2">
      <c r="A932" s="442"/>
      <c r="B932" s="443"/>
      <c r="C932" s="442"/>
      <c r="D932" s="442"/>
      <c r="E932" s="444"/>
      <c r="F932" s="445"/>
      <c r="G932" s="446"/>
      <c r="H932" s="447"/>
    </row>
    <row r="933" spans="1:8" x14ac:dyDescent="0.2">
      <c r="A933" s="442"/>
      <c r="B933" s="443"/>
      <c r="C933" s="442"/>
      <c r="D933" s="442"/>
      <c r="E933" s="444"/>
      <c r="F933" s="445"/>
      <c r="G933" s="446"/>
      <c r="H933" s="447"/>
    </row>
    <row r="934" spans="1:8" x14ac:dyDescent="0.2">
      <c r="A934" s="442"/>
      <c r="B934" s="443"/>
      <c r="C934" s="442"/>
      <c r="D934" s="442"/>
      <c r="E934" s="444"/>
      <c r="F934" s="445"/>
      <c r="G934" s="446"/>
      <c r="H934" s="447"/>
    </row>
    <row r="935" spans="1:8" x14ac:dyDescent="0.2">
      <c r="A935" s="442"/>
      <c r="B935" s="443"/>
      <c r="C935" s="442"/>
      <c r="D935" s="442"/>
      <c r="E935" s="444"/>
      <c r="F935" s="445"/>
      <c r="G935" s="446"/>
      <c r="H935" s="447"/>
    </row>
    <row r="936" spans="1:8" x14ac:dyDescent="0.2">
      <c r="A936" s="442"/>
      <c r="B936" s="443"/>
      <c r="C936" s="442"/>
      <c r="D936" s="442"/>
      <c r="E936" s="444"/>
      <c r="F936" s="445"/>
      <c r="G936" s="446"/>
      <c r="H936" s="447"/>
    </row>
    <row r="937" spans="1:8" x14ac:dyDescent="0.2">
      <c r="A937" s="442"/>
      <c r="B937" s="443"/>
      <c r="C937" s="442"/>
      <c r="D937" s="442"/>
      <c r="E937" s="444"/>
      <c r="F937" s="445"/>
      <c r="G937" s="446"/>
      <c r="H937" s="447"/>
    </row>
    <row r="938" spans="1:8" x14ac:dyDescent="0.2">
      <c r="A938" s="442"/>
      <c r="B938" s="443"/>
      <c r="C938" s="442"/>
      <c r="D938" s="442"/>
      <c r="E938" s="444"/>
      <c r="F938" s="445"/>
      <c r="G938" s="446"/>
      <c r="H938" s="447"/>
    </row>
    <row r="939" spans="1:8" x14ac:dyDescent="0.2">
      <c r="A939" s="442"/>
      <c r="B939" s="443"/>
      <c r="C939" s="442"/>
      <c r="D939" s="442"/>
      <c r="E939" s="444"/>
      <c r="F939" s="445"/>
      <c r="G939" s="446"/>
      <c r="H939" s="447"/>
    </row>
    <row r="940" spans="1:8" x14ac:dyDescent="0.2">
      <c r="A940" s="442"/>
      <c r="B940" s="443"/>
      <c r="C940" s="442"/>
      <c r="D940" s="442"/>
      <c r="E940" s="444"/>
      <c r="F940" s="445"/>
      <c r="G940" s="446"/>
      <c r="H940" s="447"/>
    </row>
    <row r="941" spans="1:8" x14ac:dyDescent="0.2">
      <c r="A941" s="442"/>
      <c r="B941" s="443"/>
      <c r="C941" s="442"/>
      <c r="D941" s="442"/>
      <c r="E941" s="444"/>
      <c r="F941" s="445"/>
      <c r="G941" s="446"/>
      <c r="H941" s="447"/>
    </row>
    <row r="942" spans="1:8" x14ac:dyDescent="0.2">
      <c r="A942" s="442"/>
      <c r="B942" s="443"/>
      <c r="C942" s="442"/>
      <c r="D942" s="442"/>
      <c r="E942" s="444"/>
      <c r="F942" s="445"/>
      <c r="G942" s="446"/>
      <c r="H942" s="447"/>
    </row>
    <row r="943" spans="1:8" x14ac:dyDescent="0.2">
      <c r="A943" s="442"/>
      <c r="B943" s="443"/>
      <c r="C943" s="442"/>
      <c r="D943" s="442"/>
      <c r="E943" s="444"/>
      <c r="F943" s="445"/>
      <c r="G943" s="446"/>
      <c r="H943" s="447"/>
    </row>
    <row r="944" spans="1:8" x14ac:dyDescent="0.2">
      <c r="A944" s="442"/>
      <c r="B944" s="443"/>
      <c r="C944" s="442"/>
      <c r="D944" s="442"/>
      <c r="E944" s="444"/>
      <c r="F944" s="445"/>
      <c r="G944" s="446"/>
      <c r="H944" s="447"/>
    </row>
    <row r="945" spans="1:8" x14ac:dyDescent="0.2">
      <c r="A945" s="442"/>
      <c r="B945" s="443"/>
      <c r="C945" s="442"/>
      <c r="D945" s="442"/>
      <c r="E945" s="444"/>
      <c r="F945" s="445"/>
      <c r="G945" s="446"/>
      <c r="H945" s="447"/>
    </row>
    <row r="946" spans="1:8" x14ac:dyDescent="0.2">
      <c r="A946" s="442"/>
      <c r="B946" s="443"/>
      <c r="C946" s="442"/>
      <c r="D946" s="442"/>
      <c r="E946" s="444"/>
      <c r="F946" s="445"/>
      <c r="G946" s="446"/>
      <c r="H946" s="447"/>
    </row>
    <row r="947" spans="1:8" x14ac:dyDescent="0.2">
      <c r="A947" s="442"/>
      <c r="B947" s="443"/>
      <c r="C947" s="442"/>
      <c r="D947" s="442"/>
      <c r="E947" s="444"/>
      <c r="F947" s="445"/>
      <c r="G947" s="446"/>
      <c r="H947" s="447"/>
    </row>
    <row r="948" spans="1:8" x14ac:dyDescent="0.2">
      <c r="A948" s="442"/>
      <c r="B948" s="443"/>
      <c r="C948" s="442"/>
      <c r="D948" s="442"/>
      <c r="E948" s="444"/>
      <c r="F948" s="445"/>
      <c r="G948" s="446"/>
      <c r="H948" s="447"/>
    </row>
    <row r="949" spans="1:8" x14ac:dyDescent="0.2">
      <c r="A949" s="442"/>
      <c r="B949" s="443"/>
      <c r="C949" s="442"/>
      <c r="D949" s="442"/>
      <c r="E949" s="444"/>
      <c r="F949" s="445"/>
      <c r="G949" s="446"/>
      <c r="H949" s="447"/>
    </row>
    <row r="950" spans="1:8" x14ac:dyDescent="0.2">
      <c r="A950" s="442"/>
      <c r="B950" s="443"/>
      <c r="C950" s="442"/>
      <c r="D950" s="442"/>
      <c r="E950" s="444"/>
      <c r="F950" s="445"/>
      <c r="G950" s="446"/>
      <c r="H950" s="447"/>
    </row>
    <row r="951" spans="1:8" x14ac:dyDescent="0.2">
      <c r="A951" s="442"/>
      <c r="B951" s="443"/>
      <c r="C951" s="442"/>
      <c r="D951" s="442"/>
      <c r="E951" s="444"/>
      <c r="F951" s="445"/>
      <c r="G951" s="446"/>
      <c r="H951" s="447"/>
    </row>
    <row r="952" spans="1:8" x14ac:dyDescent="0.2">
      <c r="A952" s="442"/>
      <c r="B952" s="443"/>
      <c r="C952" s="442"/>
      <c r="D952" s="442"/>
      <c r="E952" s="444"/>
      <c r="F952" s="445"/>
      <c r="G952" s="446"/>
      <c r="H952" s="447"/>
    </row>
    <row r="953" spans="1:8" x14ac:dyDescent="0.2">
      <c r="A953" s="442"/>
      <c r="B953" s="443"/>
      <c r="C953" s="442"/>
      <c r="D953" s="442"/>
      <c r="E953" s="444"/>
      <c r="F953" s="445"/>
      <c r="G953" s="446"/>
      <c r="H953" s="447"/>
    </row>
    <row r="954" spans="1:8" x14ac:dyDescent="0.2">
      <c r="A954" s="442"/>
      <c r="B954" s="443"/>
      <c r="C954" s="442"/>
      <c r="D954" s="442"/>
      <c r="E954" s="444"/>
      <c r="F954" s="445"/>
      <c r="G954" s="446"/>
      <c r="H954" s="447"/>
    </row>
    <row r="955" spans="1:8" x14ac:dyDescent="0.2">
      <c r="A955" s="442"/>
      <c r="B955" s="443"/>
      <c r="C955" s="442"/>
      <c r="D955" s="442"/>
      <c r="E955" s="444"/>
      <c r="F955" s="445"/>
      <c r="G955" s="446"/>
      <c r="H955" s="447"/>
    </row>
    <row r="956" spans="1:8" x14ac:dyDescent="0.2">
      <c r="A956" s="442"/>
      <c r="B956" s="443"/>
      <c r="C956" s="442"/>
      <c r="D956" s="442"/>
      <c r="E956" s="444"/>
      <c r="F956" s="445"/>
      <c r="G956" s="446"/>
      <c r="H956" s="447"/>
    </row>
    <row r="957" spans="1:8" x14ac:dyDescent="0.2">
      <c r="A957" s="442"/>
      <c r="B957" s="443"/>
      <c r="C957" s="442"/>
      <c r="D957" s="442"/>
      <c r="E957" s="444"/>
      <c r="F957" s="445"/>
      <c r="G957" s="446"/>
      <c r="H957" s="447"/>
    </row>
    <row r="958" spans="1:8" x14ac:dyDescent="0.2">
      <c r="A958" s="442"/>
      <c r="B958" s="443"/>
      <c r="C958" s="442"/>
      <c r="D958" s="442"/>
      <c r="E958" s="444"/>
      <c r="F958" s="445"/>
      <c r="G958" s="446"/>
      <c r="H958" s="447"/>
    </row>
    <row r="959" spans="1:8" x14ac:dyDescent="0.2">
      <c r="A959" s="442"/>
      <c r="B959" s="443"/>
      <c r="C959" s="442"/>
      <c r="D959" s="442"/>
      <c r="E959" s="444"/>
      <c r="F959" s="445"/>
      <c r="G959" s="446"/>
      <c r="H959" s="447"/>
    </row>
    <row r="960" spans="1:8" x14ac:dyDescent="0.2">
      <c r="A960" s="442"/>
      <c r="B960" s="443"/>
      <c r="C960" s="442"/>
      <c r="D960" s="442"/>
      <c r="E960" s="444"/>
      <c r="F960" s="445"/>
      <c r="G960" s="446"/>
      <c r="H960" s="447"/>
    </row>
    <row r="961" spans="1:8" x14ac:dyDescent="0.2">
      <c r="A961" s="442"/>
      <c r="B961" s="443"/>
      <c r="C961" s="442"/>
      <c r="D961" s="442"/>
      <c r="E961" s="444"/>
      <c r="F961" s="445"/>
      <c r="G961" s="446"/>
      <c r="H961" s="447"/>
    </row>
    <row r="962" spans="1:8" x14ac:dyDescent="0.2">
      <c r="A962" s="442"/>
      <c r="B962" s="443"/>
      <c r="C962" s="442"/>
      <c r="D962" s="442"/>
      <c r="E962" s="444"/>
      <c r="F962" s="445"/>
      <c r="G962" s="446"/>
      <c r="H962" s="447"/>
    </row>
    <row r="963" spans="1:8" x14ac:dyDescent="0.2">
      <c r="A963" s="442"/>
      <c r="B963" s="443"/>
      <c r="C963" s="442"/>
      <c r="D963" s="442"/>
      <c r="E963" s="444"/>
      <c r="F963" s="445"/>
      <c r="G963" s="446"/>
      <c r="H963" s="447"/>
    </row>
    <row r="964" spans="1:8" x14ac:dyDescent="0.2">
      <c r="A964" s="442"/>
      <c r="B964" s="443"/>
      <c r="C964" s="442"/>
      <c r="D964" s="442"/>
      <c r="E964" s="444"/>
      <c r="F964" s="445"/>
      <c r="G964" s="446"/>
      <c r="H964" s="447"/>
    </row>
    <row r="965" spans="1:8" x14ac:dyDescent="0.2">
      <c r="A965" s="442"/>
      <c r="B965" s="443"/>
      <c r="C965" s="442"/>
      <c r="D965" s="442"/>
      <c r="E965" s="444"/>
      <c r="F965" s="445"/>
      <c r="G965" s="446"/>
      <c r="H965" s="447"/>
    </row>
    <row r="966" spans="1:8" x14ac:dyDescent="0.2">
      <c r="A966" s="442"/>
      <c r="B966" s="443"/>
      <c r="C966" s="442"/>
      <c r="D966" s="442"/>
      <c r="E966" s="444"/>
      <c r="F966" s="445"/>
      <c r="G966" s="446"/>
      <c r="H966" s="447"/>
    </row>
    <row r="967" spans="1:8" x14ac:dyDescent="0.2">
      <c r="A967" s="442"/>
      <c r="B967" s="443"/>
      <c r="C967" s="442"/>
      <c r="D967" s="442"/>
      <c r="E967" s="444"/>
      <c r="F967" s="445"/>
      <c r="G967" s="446"/>
      <c r="H967" s="447"/>
    </row>
    <row r="968" spans="1:8" x14ac:dyDescent="0.2">
      <c r="A968" s="442"/>
      <c r="B968" s="443"/>
      <c r="C968" s="442"/>
      <c r="D968" s="442"/>
      <c r="E968" s="444"/>
      <c r="F968" s="445"/>
      <c r="G968" s="446"/>
      <c r="H968" s="447"/>
    </row>
    <row r="969" spans="1:8" x14ac:dyDescent="0.2">
      <c r="A969" s="442"/>
      <c r="B969" s="443"/>
      <c r="C969" s="442"/>
      <c r="D969" s="442"/>
      <c r="E969" s="444"/>
      <c r="F969" s="445"/>
      <c r="G969" s="446"/>
      <c r="H969" s="447"/>
    </row>
    <row r="970" spans="1:8" x14ac:dyDescent="0.2">
      <c r="A970" s="442"/>
      <c r="B970" s="443"/>
      <c r="C970" s="442"/>
      <c r="D970" s="442"/>
      <c r="E970" s="444"/>
      <c r="F970" s="445"/>
      <c r="G970" s="446"/>
      <c r="H970" s="447"/>
    </row>
    <row r="971" spans="1:8" x14ac:dyDescent="0.2">
      <c r="A971" s="442"/>
      <c r="B971" s="443"/>
      <c r="C971" s="442"/>
      <c r="D971" s="442"/>
      <c r="E971" s="444"/>
      <c r="F971" s="445"/>
      <c r="G971" s="446"/>
      <c r="H971" s="447"/>
    </row>
    <row r="972" spans="1:8" x14ac:dyDescent="0.2">
      <c r="A972" s="442"/>
      <c r="B972" s="443"/>
      <c r="C972" s="442"/>
      <c r="D972" s="442"/>
      <c r="E972" s="444"/>
      <c r="F972" s="445"/>
      <c r="G972" s="446"/>
      <c r="H972" s="447"/>
    </row>
    <row r="973" spans="1:8" x14ac:dyDescent="0.2">
      <c r="A973" s="442"/>
      <c r="B973" s="443"/>
      <c r="C973" s="442"/>
      <c r="D973" s="442"/>
      <c r="E973" s="444"/>
      <c r="F973" s="445"/>
      <c r="G973" s="446"/>
      <c r="H973" s="447"/>
    </row>
    <row r="974" spans="1:8" x14ac:dyDescent="0.2">
      <c r="A974" s="442"/>
      <c r="B974" s="443"/>
      <c r="C974" s="442"/>
      <c r="D974" s="442"/>
      <c r="E974" s="444"/>
      <c r="F974" s="445"/>
      <c r="G974" s="446"/>
      <c r="H974" s="447"/>
    </row>
    <row r="975" spans="1:8" x14ac:dyDescent="0.2">
      <c r="A975" s="442"/>
      <c r="B975" s="443"/>
      <c r="C975" s="442"/>
      <c r="D975" s="442"/>
      <c r="E975" s="444"/>
      <c r="F975" s="445"/>
      <c r="G975" s="446"/>
      <c r="H975" s="447"/>
    </row>
    <row r="976" spans="1:8" x14ac:dyDescent="0.2">
      <c r="A976" s="442"/>
      <c r="B976" s="443"/>
      <c r="C976" s="442"/>
      <c r="D976" s="442"/>
      <c r="E976" s="444"/>
      <c r="F976" s="445"/>
      <c r="G976" s="446"/>
      <c r="H976" s="447"/>
    </row>
    <row r="977" spans="1:8" x14ac:dyDescent="0.2">
      <c r="A977" s="442"/>
      <c r="B977" s="443"/>
      <c r="C977" s="442"/>
      <c r="D977" s="442"/>
      <c r="E977" s="444"/>
      <c r="F977" s="445"/>
      <c r="G977" s="446"/>
      <c r="H977" s="447"/>
    </row>
    <row r="978" spans="1:8" x14ac:dyDescent="0.2">
      <c r="A978" s="442"/>
      <c r="B978" s="443"/>
      <c r="C978" s="442"/>
      <c r="D978" s="442"/>
      <c r="E978" s="444"/>
      <c r="F978" s="445"/>
      <c r="G978" s="446"/>
      <c r="H978" s="447"/>
    </row>
    <row r="979" spans="1:8" x14ac:dyDescent="0.2">
      <c r="A979" s="442"/>
      <c r="B979" s="443"/>
      <c r="C979" s="442"/>
      <c r="D979" s="442"/>
      <c r="E979" s="444"/>
      <c r="F979" s="445"/>
      <c r="G979" s="446"/>
      <c r="H979" s="447"/>
    </row>
    <row r="980" spans="1:8" x14ac:dyDescent="0.2">
      <c r="A980" s="442"/>
      <c r="B980" s="443"/>
      <c r="C980" s="442"/>
      <c r="D980" s="442"/>
      <c r="E980" s="444"/>
      <c r="F980" s="445"/>
      <c r="G980" s="446"/>
      <c r="H980" s="447"/>
    </row>
    <row r="981" spans="1:8" x14ac:dyDescent="0.2">
      <c r="A981" s="442"/>
      <c r="B981" s="443"/>
      <c r="C981" s="442"/>
      <c r="D981" s="442"/>
      <c r="E981" s="444"/>
      <c r="F981" s="445"/>
      <c r="G981" s="446"/>
      <c r="H981" s="447"/>
    </row>
    <row r="982" spans="1:8" x14ac:dyDescent="0.2">
      <c r="A982" s="442"/>
      <c r="B982" s="443"/>
      <c r="C982" s="442"/>
      <c r="D982" s="442"/>
      <c r="E982" s="444"/>
      <c r="F982" s="445"/>
      <c r="G982" s="446"/>
      <c r="H982" s="447"/>
    </row>
    <row r="983" spans="1:8" x14ac:dyDescent="0.2">
      <c r="A983" s="442"/>
      <c r="B983" s="443"/>
      <c r="C983" s="442"/>
      <c r="D983" s="442"/>
      <c r="E983" s="444"/>
      <c r="F983" s="445"/>
      <c r="G983" s="446"/>
      <c r="H983" s="447"/>
    </row>
    <row r="984" spans="1:8" x14ac:dyDescent="0.2">
      <c r="A984" s="442"/>
      <c r="B984" s="443"/>
      <c r="C984" s="442"/>
      <c r="D984" s="442"/>
      <c r="E984" s="444"/>
      <c r="F984" s="445"/>
      <c r="G984" s="446"/>
      <c r="H984" s="447"/>
    </row>
    <row r="985" spans="1:8" x14ac:dyDescent="0.2">
      <c r="A985" s="442"/>
      <c r="B985" s="443"/>
      <c r="C985" s="442"/>
      <c r="D985" s="442"/>
      <c r="E985" s="444"/>
      <c r="F985" s="445"/>
      <c r="G985" s="446"/>
      <c r="H985" s="447"/>
    </row>
    <row r="986" spans="1:8" x14ac:dyDescent="0.2">
      <c r="A986" s="442"/>
      <c r="B986" s="443"/>
      <c r="C986" s="442"/>
      <c r="D986" s="442"/>
      <c r="E986" s="444"/>
      <c r="F986" s="445"/>
      <c r="G986" s="446"/>
      <c r="H986" s="447"/>
    </row>
    <row r="987" spans="1:8" x14ac:dyDescent="0.2">
      <c r="A987" s="442"/>
      <c r="B987" s="443"/>
      <c r="C987" s="442"/>
      <c r="D987" s="442"/>
      <c r="E987" s="444"/>
      <c r="F987" s="445"/>
      <c r="G987" s="446"/>
      <c r="H987" s="447"/>
    </row>
    <row r="988" spans="1:8" x14ac:dyDescent="0.2">
      <c r="A988" s="442"/>
      <c r="B988" s="443"/>
      <c r="C988" s="442"/>
      <c r="D988" s="442"/>
      <c r="E988" s="444"/>
      <c r="F988" s="445"/>
      <c r="G988" s="446"/>
      <c r="H988" s="447"/>
    </row>
    <row r="989" spans="1:8" x14ac:dyDescent="0.2">
      <c r="A989" s="442"/>
      <c r="B989" s="443"/>
      <c r="C989" s="442"/>
      <c r="D989" s="442"/>
      <c r="E989" s="444"/>
      <c r="F989" s="445"/>
      <c r="G989" s="446"/>
      <c r="H989" s="447"/>
    </row>
    <row r="990" spans="1:8" x14ac:dyDescent="0.2">
      <c r="A990" s="442"/>
      <c r="B990" s="443"/>
      <c r="C990" s="442"/>
      <c r="D990" s="442"/>
      <c r="E990" s="444"/>
      <c r="F990" s="445"/>
      <c r="G990" s="446"/>
      <c r="H990" s="447"/>
    </row>
    <row r="991" spans="1:8" x14ac:dyDescent="0.2">
      <c r="A991" s="442"/>
      <c r="B991" s="443"/>
      <c r="C991" s="442"/>
      <c r="D991" s="442"/>
      <c r="E991" s="444"/>
      <c r="F991" s="445"/>
      <c r="G991" s="446"/>
      <c r="H991" s="447"/>
    </row>
    <row r="992" spans="1:8" x14ac:dyDescent="0.2">
      <c r="A992" s="442"/>
      <c r="B992" s="443"/>
      <c r="C992" s="442"/>
      <c r="D992" s="442"/>
      <c r="E992" s="444"/>
      <c r="F992" s="445"/>
      <c r="G992" s="446"/>
      <c r="H992" s="447"/>
    </row>
    <row r="993" spans="1:8" x14ac:dyDescent="0.2">
      <c r="A993" s="442"/>
      <c r="B993" s="443"/>
      <c r="C993" s="442"/>
      <c r="D993" s="442"/>
      <c r="E993" s="444"/>
      <c r="F993" s="445"/>
      <c r="G993" s="446"/>
      <c r="H993" s="447"/>
    </row>
    <row r="994" spans="1:8" x14ac:dyDescent="0.2">
      <c r="A994" s="442"/>
      <c r="B994" s="443"/>
      <c r="C994" s="442"/>
      <c r="D994" s="442"/>
      <c r="E994" s="444"/>
      <c r="F994" s="445"/>
      <c r="G994" s="446"/>
      <c r="H994" s="447"/>
    </row>
    <row r="995" spans="1:8" x14ac:dyDescent="0.2">
      <c r="A995" s="442"/>
      <c r="B995" s="443"/>
      <c r="C995" s="442"/>
      <c r="D995" s="442"/>
      <c r="E995" s="444"/>
      <c r="F995" s="445"/>
      <c r="G995" s="446"/>
      <c r="H995" s="447"/>
    </row>
    <row r="996" spans="1:8" x14ac:dyDescent="0.2">
      <c r="A996" s="442"/>
      <c r="B996" s="443"/>
      <c r="C996" s="442"/>
      <c r="D996" s="442"/>
      <c r="E996" s="444"/>
      <c r="F996" s="445"/>
      <c r="G996" s="446"/>
      <c r="H996" s="447"/>
    </row>
    <row r="997" spans="1:8" x14ac:dyDescent="0.2">
      <c r="A997" s="442"/>
      <c r="B997" s="443"/>
      <c r="C997" s="442"/>
      <c r="D997" s="442"/>
      <c r="E997" s="444"/>
      <c r="F997" s="445"/>
      <c r="G997" s="446"/>
      <c r="H997" s="447"/>
    </row>
    <row r="998" spans="1:8" x14ac:dyDescent="0.2">
      <c r="A998" s="442"/>
      <c r="B998" s="443"/>
      <c r="C998" s="442"/>
      <c r="D998" s="442"/>
      <c r="E998" s="444"/>
      <c r="F998" s="445"/>
      <c r="G998" s="446"/>
      <c r="H998" s="447"/>
    </row>
    <row r="999" spans="1:8" x14ac:dyDescent="0.2">
      <c r="A999" s="442"/>
      <c r="B999" s="443"/>
      <c r="C999" s="442"/>
      <c r="D999" s="442"/>
      <c r="E999" s="444"/>
      <c r="F999" s="445"/>
      <c r="G999" s="446"/>
      <c r="H999" s="447"/>
    </row>
  </sheetData>
  <sheetProtection insertColumns="0" insertRows="0" deleteColumns="0" deleteRows="0" selectLockedCells="1" autoFilter="0"/>
  <mergeCells count="7">
    <mergeCell ref="B66:G66"/>
    <mergeCell ref="A1:H1"/>
    <mergeCell ref="A2:G2"/>
    <mergeCell ref="B4:G4"/>
    <mergeCell ref="B22:G22"/>
    <mergeCell ref="B38:G38"/>
    <mergeCell ref="B48:G48"/>
  </mergeCells>
  <conditionalFormatting sqref="D61">
    <cfRule type="duplicateValues" dxfId="4" priority="5" stopIfTrue="1"/>
  </conditionalFormatting>
  <conditionalFormatting sqref="D62">
    <cfRule type="duplicateValues" dxfId="3" priority="4" stopIfTrue="1"/>
  </conditionalFormatting>
  <conditionalFormatting sqref="D42:D43">
    <cfRule type="duplicateValues" dxfId="2" priority="3" stopIfTrue="1"/>
  </conditionalFormatting>
  <conditionalFormatting sqref="D43">
    <cfRule type="duplicateValues" dxfId="1" priority="2" stopIfTrue="1"/>
  </conditionalFormatting>
  <conditionalFormatting sqref="D43">
    <cfRule type="duplicateValues" dxfId="0" priority="1" stopIfTrue="1"/>
  </conditionalFormatting>
  <printOptions horizontalCentered="1"/>
  <pageMargins left="0.70866141732283472" right="0.70866141732283472" top="1.2598425196850394" bottom="0.78740157480314965" header="0.78740157480314965" footer="0.31496062992125984"/>
  <pageSetup paperSize="9" firstPageNumber="2" orientation="landscape" r:id="rId1"/>
  <headerFooter>
    <oddHeader>&amp;L&amp;"Arial,Kurzíva"&amp;8ISATS Ing. Prašnička s.r.o.&amp;R&amp;"Arial,Kurzíva"&amp;8Přívodní a výtlačný řad mezi VDJ Kostelním Vydří a Dačicemi
D.2.2 Technologická část elektro</oddHeader>
    <oddFooter>&amp;L&amp;"Arial,Kurzíva"&amp;8Technická specifikace - &amp;A &amp;R
&amp;"Arial,Kurzíva"&amp;8Strana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2"/>
  <sheetViews>
    <sheetView view="pageLayout" zoomScaleNormal="115" workbookViewId="0">
      <selection activeCell="F10" sqref="F10:F22"/>
    </sheetView>
  </sheetViews>
  <sheetFormatPr defaultRowHeight="11.25" x14ac:dyDescent="0.2"/>
  <cols>
    <col min="1" max="1" width="7.42578125" style="484" customWidth="1"/>
    <col min="2" max="2" width="69.85546875" style="490" customWidth="1"/>
    <col min="3" max="3" width="13.85546875" style="486" customWidth="1"/>
    <col min="4" max="4" width="4.85546875" style="487" customWidth="1"/>
    <col min="5" max="5" width="8.28515625" style="488" customWidth="1"/>
    <col min="6" max="6" width="12.42578125" style="454" customWidth="1"/>
    <col min="7" max="8" width="14" style="454" customWidth="1"/>
    <col min="9" max="16384" width="9.140625" style="454"/>
  </cols>
  <sheetData>
    <row r="1" spans="1:7" ht="21.75" customHeight="1" x14ac:dyDescent="0.2">
      <c r="A1" s="615" t="s">
        <v>1260</v>
      </c>
      <c r="B1" s="615"/>
      <c r="C1" s="615"/>
      <c r="D1" s="615"/>
      <c r="E1" s="615"/>
      <c r="F1" s="615"/>
      <c r="G1" s="615"/>
    </row>
    <row r="2" spans="1:7" ht="21.75" customHeight="1" x14ac:dyDescent="0.2">
      <c r="A2" s="616" t="s">
        <v>1123</v>
      </c>
      <c r="B2" s="616"/>
      <c r="C2" s="616"/>
      <c r="D2" s="616"/>
      <c r="E2" s="616"/>
      <c r="F2" s="616"/>
      <c r="G2" s="361">
        <f>ROUND(G4+G9,0)</f>
        <v>0</v>
      </c>
    </row>
    <row r="3" spans="1:7" ht="12" x14ac:dyDescent="0.2">
      <c r="A3" s="455" t="s">
        <v>1120</v>
      </c>
      <c r="B3" s="455" t="s">
        <v>1122</v>
      </c>
      <c r="C3" s="455" t="s">
        <v>1261</v>
      </c>
      <c r="D3" s="456" t="s">
        <v>1135</v>
      </c>
      <c r="E3" s="457" t="s">
        <v>1136</v>
      </c>
      <c r="F3" s="458" t="s">
        <v>1137</v>
      </c>
      <c r="G3" s="458" t="s">
        <v>1121</v>
      </c>
    </row>
    <row r="4" spans="1:7" x14ac:dyDescent="0.2">
      <c r="A4" s="459" t="s">
        <v>540</v>
      </c>
      <c r="B4" s="617" t="s">
        <v>92</v>
      </c>
      <c r="C4" s="617"/>
      <c r="D4" s="617"/>
      <c r="E4" s="617"/>
      <c r="F4" s="617"/>
      <c r="G4" s="460">
        <f>SUM(G5:G8)</f>
        <v>0</v>
      </c>
    </row>
    <row r="5" spans="1:7" x14ac:dyDescent="0.2">
      <c r="A5" s="461" t="s">
        <v>1262</v>
      </c>
      <c r="B5" s="462" t="s">
        <v>1263</v>
      </c>
      <c r="C5" s="463"/>
      <c r="D5" s="440" t="s">
        <v>126</v>
      </c>
      <c r="E5" s="464">
        <v>2</v>
      </c>
      <c r="F5" s="498"/>
      <c r="G5" s="465">
        <f>E5*F5</f>
        <v>0</v>
      </c>
    </row>
    <row r="6" spans="1:7" x14ac:dyDescent="0.2">
      <c r="A6" s="461" t="s">
        <v>1264</v>
      </c>
      <c r="B6" s="462" t="s">
        <v>1265</v>
      </c>
      <c r="C6" s="463"/>
      <c r="D6" s="440" t="s">
        <v>1071</v>
      </c>
      <c r="E6" s="464">
        <v>1</v>
      </c>
      <c r="F6" s="498"/>
      <c r="G6" s="465">
        <f>E6*F6</f>
        <v>0</v>
      </c>
    </row>
    <row r="7" spans="1:7" x14ac:dyDescent="0.2">
      <c r="A7" s="461" t="s">
        <v>1266</v>
      </c>
      <c r="B7" s="466" t="s">
        <v>1267</v>
      </c>
      <c r="C7" s="463"/>
      <c r="D7" s="440" t="s">
        <v>1071</v>
      </c>
      <c r="E7" s="464">
        <v>1</v>
      </c>
      <c r="F7" s="498"/>
      <c r="G7" s="465">
        <f>E7*F7</f>
        <v>0</v>
      </c>
    </row>
    <row r="8" spans="1:7" x14ac:dyDescent="0.2">
      <c r="A8" s="461"/>
      <c r="B8" s="463"/>
      <c r="C8" s="463"/>
      <c r="D8" s="467"/>
      <c r="E8" s="468"/>
      <c r="F8" s="469"/>
      <c r="G8" s="470"/>
    </row>
    <row r="9" spans="1:7" x14ac:dyDescent="0.2">
      <c r="A9" s="471" t="s">
        <v>471</v>
      </c>
      <c r="B9" s="472" t="s">
        <v>1268</v>
      </c>
      <c r="C9" s="472"/>
      <c r="D9" s="472"/>
      <c r="E9" s="472"/>
      <c r="F9" s="472"/>
      <c r="G9" s="473">
        <f>ROUND(SUM(G10:G23),0)</f>
        <v>0</v>
      </c>
    </row>
    <row r="10" spans="1:7" x14ac:dyDescent="0.2">
      <c r="A10" s="461" t="s">
        <v>1269</v>
      </c>
      <c r="B10" s="474" t="s">
        <v>1270</v>
      </c>
      <c r="C10" s="475"/>
      <c r="D10" s="475" t="s">
        <v>1071</v>
      </c>
      <c r="E10" s="464">
        <v>1</v>
      </c>
      <c r="F10" s="499"/>
      <c r="G10" s="477">
        <f t="shared" ref="G10:G22" si="0">E10*F10</f>
        <v>0</v>
      </c>
    </row>
    <row r="11" spans="1:7" x14ac:dyDescent="0.2">
      <c r="A11" s="461" t="s">
        <v>1271</v>
      </c>
      <c r="B11" s="474" t="s">
        <v>1272</v>
      </c>
      <c r="C11" s="475"/>
      <c r="D11" s="475" t="s">
        <v>1071</v>
      </c>
      <c r="E11" s="464">
        <v>1</v>
      </c>
      <c r="F11" s="499"/>
      <c r="G11" s="477">
        <f t="shared" si="0"/>
        <v>0</v>
      </c>
    </row>
    <row r="12" spans="1:7" x14ac:dyDescent="0.2">
      <c r="A12" s="461" t="s">
        <v>1273</v>
      </c>
      <c r="B12" s="474" t="s">
        <v>1274</v>
      </c>
      <c r="C12" s="475"/>
      <c r="D12" s="475" t="s">
        <v>1071</v>
      </c>
      <c r="E12" s="464">
        <v>1</v>
      </c>
      <c r="F12" s="499"/>
      <c r="G12" s="478">
        <f t="shared" si="0"/>
        <v>0</v>
      </c>
    </row>
    <row r="13" spans="1:7" x14ac:dyDescent="0.2">
      <c r="A13" s="461" t="s">
        <v>1275</v>
      </c>
      <c r="B13" s="474" t="s">
        <v>1276</v>
      </c>
      <c r="C13" s="475"/>
      <c r="D13" s="475" t="s">
        <v>1071</v>
      </c>
      <c r="E13" s="464">
        <v>1</v>
      </c>
      <c r="F13" s="499"/>
      <c r="G13" s="479">
        <f t="shared" si="0"/>
        <v>0</v>
      </c>
    </row>
    <row r="14" spans="1:7" x14ac:dyDescent="0.2">
      <c r="A14" s="461" t="s">
        <v>1277</v>
      </c>
      <c r="B14" s="474" t="s">
        <v>1278</v>
      </c>
      <c r="C14" s="475"/>
      <c r="D14" s="475" t="s">
        <v>1071</v>
      </c>
      <c r="E14" s="464">
        <v>1</v>
      </c>
      <c r="F14" s="499"/>
      <c r="G14" s="479">
        <f t="shared" si="0"/>
        <v>0</v>
      </c>
    </row>
    <row r="15" spans="1:7" x14ac:dyDescent="0.2">
      <c r="A15" s="461" t="s">
        <v>1279</v>
      </c>
      <c r="B15" s="474" t="s">
        <v>1280</v>
      </c>
      <c r="C15" s="475"/>
      <c r="D15" s="475" t="s">
        <v>1071</v>
      </c>
      <c r="E15" s="464">
        <v>1</v>
      </c>
      <c r="F15" s="499"/>
      <c r="G15" s="479">
        <f t="shared" si="0"/>
        <v>0</v>
      </c>
    </row>
    <row r="16" spans="1:7" x14ac:dyDescent="0.2">
      <c r="A16" s="461" t="s">
        <v>1281</v>
      </c>
      <c r="B16" s="474" t="s">
        <v>1282</v>
      </c>
      <c r="C16" s="475"/>
      <c r="D16" s="475" t="s">
        <v>1071</v>
      </c>
      <c r="E16" s="464">
        <v>1</v>
      </c>
      <c r="F16" s="499"/>
      <c r="G16" s="479">
        <f t="shared" si="0"/>
        <v>0</v>
      </c>
    </row>
    <row r="17" spans="1:7" x14ac:dyDescent="0.2">
      <c r="A17" s="461" t="s">
        <v>1283</v>
      </c>
      <c r="B17" s="474" t="s">
        <v>1284</v>
      </c>
      <c r="C17" s="475"/>
      <c r="D17" s="475" t="s">
        <v>1071</v>
      </c>
      <c r="E17" s="464">
        <v>1</v>
      </c>
      <c r="F17" s="499"/>
      <c r="G17" s="479">
        <f t="shared" si="0"/>
        <v>0</v>
      </c>
    </row>
    <row r="18" spans="1:7" x14ac:dyDescent="0.2">
      <c r="A18" s="461" t="s">
        <v>1285</v>
      </c>
      <c r="B18" s="480" t="s">
        <v>1286</v>
      </c>
      <c r="C18" s="475"/>
      <c r="D18" s="475" t="s">
        <v>1071</v>
      </c>
      <c r="E18" s="464">
        <v>1</v>
      </c>
      <c r="F18" s="499"/>
      <c r="G18" s="479">
        <f t="shared" si="0"/>
        <v>0</v>
      </c>
    </row>
    <row r="19" spans="1:7" x14ac:dyDescent="0.2">
      <c r="A19" s="461" t="s">
        <v>1287</v>
      </c>
      <c r="B19" s="466" t="s">
        <v>1288</v>
      </c>
      <c r="C19" s="475"/>
      <c r="D19" s="475" t="s">
        <v>1071</v>
      </c>
      <c r="E19" s="464">
        <v>1</v>
      </c>
      <c r="F19" s="500"/>
      <c r="G19" s="479">
        <f t="shared" si="0"/>
        <v>0</v>
      </c>
    </row>
    <row r="20" spans="1:7" x14ac:dyDescent="0.2">
      <c r="A20" s="461" t="s">
        <v>1289</v>
      </c>
      <c r="B20" s="474" t="s">
        <v>1290</v>
      </c>
      <c r="C20" s="475"/>
      <c r="D20" s="475" t="s">
        <v>1071</v>
      </c>
      <c r="E20" s="464">
        <v>1</v>
      </c>
      <c r="F20" s="500"/>
      <c r="G20" s="479">
        <f t="shared" si="0"/>
        <v>0</v>
      </c>
    </row>
    <row r="21" spans="1:7" x14ac:dyDescent="0.2">
      <c r="A21" s="461" t="s">
        <v>1291</v>
      </c>
      <c r="B21" s="466" t="s">
        <v>1292</v>
      </c>
      <c r="C21" s="475"/>
      <c r="D21" s="475" t="s">
        <v>1071</v>
      </c>
      <c r="E21" s="464">
        <v>1</v>
      </c>
      <c r="F21" s="500"/>
      <c r="G21" s="479">
        <f t="shared" si="0"/>
        <v>0</v>
      </c>
    </row>
    <row r="22" spans="1:7" x14ac:dyDescent="0.2">
      <c r="A22" s="461" t="s">
        <v>1293</v>
      </c>
      <c r="B22" s="481" t="s">
        <v>1294</v>
      </c>
      <c r="C22" s="475"/>
      <c r="D22" s="475" t="s">
        <v>1071</v>
      </c>
      <c r="E22" s="464">
        <v>1</v>
      </c>
      <c r="F22" s="500"/>
      <c r="G22" s="479">
        <f t="shared" si="0"/>
        <v>0</v>
      </c>
    </row>
    <row r="23" spans="1:7" x14ac:dyDescent="0.2">
      <c r="A23" s="461"/>
      <c r="B23" s="462"/>
      <c r="C23" s="440"/>
      <c r="D23" s="482"/>
      <c r="E23" s="483"/>
      <c r="F23" s="476"/>
      <c r="G23" s="479"/>
    </row>
    <row r="26" spans="1:7" ht="140.25" customHeight="1" x14ac:dyDescent="0.2">
      <c r="B26" s="485" t="s">
        <v>1295</v>
      </c>
    </row>
    <row r="27" spans="1:7" x14ac:dyDescent="0.2">
      <c r="B27" s="489"/>
    </row>
    <row r="28" spans="1:7" x14ac:dyDescent="0.2">
      <c r="B28" s="489"/>
    </row>
    <row r="29" spans="1:7" x14ac:dyDescent="0.2">
      <c r="B29" s="489"/>
    </row>
    <row r="30" spans="1:7" x14ac:dyDescent="0.2">
      <c r="B30" s="489"/>
    </row>
    <row r="31" spans="1:7" x14ac:dyDescent="0.2">
      <c r="B31" s="489"/>
    </row>
    <row r="32" spans="1:7" x14ac:dyDescent="0.2">
      <c r="B32" s="489"/>
    </row>
  </sheetData>
  <mergeCells count="3">
    <mergeCell ref="A1:G1"/>
    <mergeCell ref="A2:F2"/>
    <mergeCell ref="B4:F4"/>
  </mergeCells>
  <printOptions horizontalCentered="1"/>
  <pageMargins left="0.70866141732283472" right="0.70866141732283472" top="1.2598425196850394" bottom="0.78740157480314965" header="0.78740157480314965" footer="0.31496062992125984"/>
  <pageSetup paperSize="9" firstPageNumber="2" orientation="landscape" r:id="rId1"/>
  <headerFooter>
    <oddHeader>&amp;L&amp;"Arial,Kurzíva"&amp;8ISATS Ing. Prašnička s.r.o.&amp;R&amp;"Arial,Kurzíva"&amp;8Přívodní a výtlačný řad mezi VDJ Kostelním Vydří a Dačicemi
D.2.2 Technologická část elektro</oddHeader>
    <oddFooter>&amp;L&amp;"Arial,Kurzíva"&amp;8Technická specifikace - &amp;A &amp;R
&amp;"Arial,Kurzíva"&amp;8Strana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Uchazeč</vt:lpstr>
      <vt:lpstr>Stavba</vt:lpstr>
      <vt:lpstr>VzorObjekt</vt:lpstr>
      <vt:lpstr>VzorPolozky</vt:lpstr>
      <vt:lpstr>Rekapitulace Objekt 01-02</vt:lpstr>
      <vt:lpstr>01-02 0102 Pol</vt:lpstr>
      <vt:lpstr>Rekapitulace Objekt 03</vt:lpstr>
      <vt:lpstr>03 03 Pol</vt:lpstr>
      <vt:lpstr>Rekapitulace Objekt PS01</vt:lpstr>
      <vt:lpstr>PS-01</vt:lpstr>
      <vt:lpstr>Rekapitulace Objekt PS-02</vt:lpstr>
      <vt:lpstr>PS-02</vt:lpstr>
      <vt:lpstr>Rekapitulace Objekt PS03</vt:lpstr>
      <vt:lpstr>Rekapitulace</vt:lpstr>
      <vt:lpstr>Dodávky</vt:lpstr>
      <vt:lpstr>Elektromontáže a služby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'01-02 0102 Pol'!Oblast_tisku</vt:lpstr>
      <vt:lpstr>'03 03 Pol'!Oblast_tisku</vt:lpstr>
      <vt:lpstr>'PS-01'!Oblast_tisku</vt:lpstr>
      <vt:lpstr>'PS-02'!Oblast_tisku</vt:lpstr>
      <vt:lpstr>'Rekapitulace Objekt 01-02'!Oblast_tisku</vt:lpstr>
      <vt:lpstr>'Rekapitulace Objekt 03'!Oblast_tisku</vt:lpstr>
      <vt:lpstr>'Rekapitulace Objekt PS01'!Oblast_tisku</vt:lpstr>
      <vt:lpstr>'Rekapitulace Objekt PS-02'!Oblast_tisku</vt:lpstr>
      <vt:lpstr>'Rekapitulace Objekt PS03'!Oblast_tisku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cp:lastPrinted>2012-06-29T07:38:16Z</cp:lastPrinted>
  <dcterms:created xsi:type="dcterms:W3CDTF">2009-04-08T07:15:50Z</dcterms:created>
  <dcterms:modified xsi:type="dcterms:W3CDTF">2019-11-13T08:06:20Z</dcterms:modified>
</cp:coreProperties>
</file>