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0" windowWidth="12120" windowHeight="5316" activeTab="1"/>
  </bookViews>
  <sheets>
    <sheet name="přehled" sheetId="1" r:id="rId1"/>
    <sheet name="položky" sheetId="2" r:id="rId2"/>
  </sheets>
  <definedNames>
    <definedName name="_xlnm.Print_Area" localSheetId="0">'přehled'!$A$1:$E$47</definedName>
  </definedNames>
  <calcPr fullCalcOnLoad="1"/>
</workbook>
</file>

<file path=xl/sharedStrings.xml><?xml version="1.0" encoding="utf-8"?>
<sst xmlns="http://schemas.openxmlformats.org/spreadsheetml/2006/main" count="588" uniqueCount="190">
  <si>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</si>
  <si>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</si>
  <si>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</si>
  <si>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</si>
  <si>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</si>
  <si>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</si>
  <si>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</si>
  <si>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</si>
  <si>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</si>
  <si>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</si>
  <si>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</si>
  <si>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15.</t>
  </si>
  <si>
    <t>16.</t>
  </si>
  <si>
    <t>19.</t>
  </si>
  <si>
    <t>m</t>
  </si>
  <si>
    <t>11.</t>
  </si>
  <si>
    <t>12.</t>
  </si>
  <si>
    <t>13.</t>
  </si>
  <si>
    <t>14.</t>
  </si>
  <si>
    <t>17.</t>
  </si>
  <si>
    <t>18.</t>
  </si>
  <si>
    <t>20.</t>
  </si>
  <si>
    <t>21.</t>
  </si>
  <si>
    <t>Drobný instalační materiál</t>
  </si>
  <si>
    <t>kg</t>
  </si>
  <si>
    <t>22.</t>
  </si>
  <si>
    <t>Montáž svítidel</t>
  </si>
  <si>
    <t>23.</t>
  </si>
  <si>
    <t>Montáž rozvaděče</t>
  </si>
  <si>
    <t>24.</t>
  </si>
  <si>
    <t>25.</t>
  </si>
  <si>
    <t>26.</t>
  </si>
  <si>
    <t>27.</t>
  </si>
  <si>
    <t>Ovládací skříňka MS1</t>
  </si>
  <si>
    <t>Ovládací skříňka MS2</t>
  </si>
  <si>
    <t>p.č.</t>
  </si>
  <si>
    <t>název</t>
  </si>
  <si>
    <t>m.j.</t>
  </si>
  <si>
    <t>p.m.j.</t>
  </si>
  <si>
    <t>cena celkem</t>
  </si>
  <si>
    <t>cena m.j.</t>
  </si>
  <si>
    <t>celkem</t>
  </si>
  <si>
    <t>Dodávky</t>
  </si>
  <si>
    <t>Název</t>
  </si>
  <si>
    <t>Mezisoučet</t>
  </si>
  <si>
    <t>Revize</t>
  </si>
  <si>
    <t>CELKEM BEZ DPH</t>
  </si>
  <si>
    <t>AKCE:</t>
  </si>
  <si>
    <t>Vypracoval:</t>
  </si>
  <si>
    <t>Přípojná skříňka MX1</t>
  </si>
  <si>
    <t>Večeřa Jan</t>
  </si>
  <si>
    <t xml:space="preserve">Přístrojový rošt </t>
  </si>
  <si>
    <t xml:space="preserve">Doprava </t>
  </si>
  <si>
    <t>PJ</t>
  </si>
  <si>
    <t>Montáž</t>
  </si>
  <si>
    <t>Svodič přepětí 125A/3+N/T2</t>
  </si>
  <si>
    <t>Jistič 32C/3 10kA</t>
  </si>
  <si>
    <t>Jistič 4D/1 10kA</t>
  </si>
  <si>
    <t>Proudový chránič s jističem 16C/2/0,03</t>
  </si>
  <si>
    <t>Proudový chránič 40/4/0,03 AC</t>
  </si>
  <si>
    <t>Proudový chránič s jističem 10B/2/0,03</t>
  </si>
  <si>
    <r>
      <t>Svorka řadová 6 mm</t>
    </r>
    <r>
      <rPr>
        <sz val="11"/>
        <rFont val="Calibri"/>
        <family val="2"/>
      </rPr>
      <t>²</t>
    </r>
  </si>
  <si>
    <r>
      <t>Svorka řadová 2,5 mm</t>
    </r>
    <r>
      <rPr>
        <sz val="11"/>
        <rFont val="Calibri"/>
        <family val="2"/>
      </rPr>
      <t>²</t>
    </r>
  </si>
  <si>
    <t xml:space="preserve">Vodiče </t>
  </si>
  <si>
    <t>set</t>
  </si>
  <si>
    <t>Drobný instalační material</t>
  </si>
  <si>
    <t>Příhradová konstrukce trio černý lak 2m</t>
  </si>
  <si>
    <t>Material</t>
  </si>
  <si>
    <t xml:space="preserve"> celkem</t>
  </si>
  <si>
    <t>Kotevní a spojovací příslušenstvípříhradové konstrukce</t>
  </si>
  <si>
    <t>Sestava kloubového ramene pro tr. 57mm</t>
  </si>
  <si>
    <t>Konzole do hlediště tr.57mm 1,5m vč. kotvení</t>
  </si>
  <si>
    <r>
      <t xml:space="preserve">Krabice 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68 přístrojová</t>
    </r>
  </si>
  <si>
    <t>Kryt zaslepovací</t>
  </si>
  <si>
    <t>Kabel silový bezhalogenový 3x1,5</t>
  </si>
  <si>
    <t>Kabel silový bezhalogenový 3x2,5</t>
  </si>
  <si>
    <t>DMX kabel 2x0,25</t>
  </si>
  <si>
    <t>Konektor DMX</t>
  </si>
  <si>
    <t>Kabel silový bezhalogenový 5x1,5</t>
  </si>
  <si>
    <t>Oceloplechová rozvodnice nástěnná 750x545x170 IP30</t>
  </si>
  <si>
    <t>Jistič 4B/1 10kA</t>
  </si>
  <si>
    <t>Jistič 10B/1 10kA</t>
  </si>
  <si>
    <t>Vypínač 32A/3</t>
  </si>
  <si>
    <t>Data switch modulový 5xLAN</t>
  </si>
  <si>
    <t>Převodník DALI/ethernet</t>
  </si>
  <si>
    <t>Stmívač R,L,C, 230V/2A, DALI</t>
  </si>
  <si>
    <t>Propojovací lišta 3F.</t>
  </si>
  <si>
    <t>Zdroj sběrnice DALI</t>
  </si>
  <si>
    <t>Spínaný zdroj modulový 24VDC/70W</t>
  </si>
  <si>
    <t>Stykač modulový 32A/4/230V AC</t>
  </si>
  <si>
    <t>Propojovací lišta 3+N</t>
  </si>
  <si>
    <t>Plastová krabice nástěnná 380x300x120 IP45</t>
  </si>
  <si>
    <t xml:space="preserve">Ovladač s klíčem nouz. zast. aretovaný 0/1 </t>
  </si>
  <si>
    <t>Ovladač černý 1/1</t>
  </si>
  <si>
    <t>Ovladač rudý 0/1</t>
  </si>
  <si>
    <t>Ovladač černý 1/0</t>
  </si>
  <si>
    <t>Ovladač zelený 1/0</t>
  </si>
  <si>
    <t>Kontrolka bílá 230V</t>
  </si>
  <si>
    <t>Programovatelná jednotka DALI, 3,5" TFT LCD displej</t>
  </si>
  <si>
    <t>Popisky</t>
  </si>
  <si>
    <t>Plastová skříňka pro ovladače 2x otvor</t>
  </si>
  <si>
    <t>Tlačítkový ovladač DALI</t>
  </si>
  <si>
    <t>Kabel ohebný 14x1,5</t>
  </si>
  <si>
    <t>16-ti pólová vidlice prokabel s krytem</t>
  </si>
  <si>
    <r>
      <t>Svorka řadová 2,5 mm</t>
    </r>
    <r>
      <rPr>
        <sz val="11"/>
        <rFont val="Calibri"/>
        <family val="2"/>
      </rPr>
      <t>² PE</t>
    </r>
  </si>
  <si>
    <t>Kabel silový bezhalogenový 5x6</t>
  </si>
  <si>
    <t>Kabel silový bezhalogenový 4x1,5</t>
  </si>
  <si>
    <t>Ukončení kabelů v rozvaděči do 5x6</t>
  </si>
  <si>
    <t>Ukončení kabelů v rozvaděči do 5x2,5</t>
  </si>
  <si>
    <t xml:space="preserve">Zásuvka nástěnná 3+N+PE 32A </t>
  </si>
  <si>
    <t xml:space="preserve">Podlahová krabice béžová 12M </t>
  </si>
  <si>
    <t>Zásuvka do podlahové krabice 230V/16A</t>
  </si>
  <si>
    <t>Zásuvka do podlahové krabice DMX</t>
  </si>
  <si>
    <t>Zásuvka do podlahové krabice Datová</t>
  </si>
  <si>
    <t>Příslušenství podlahové krabice</t>
  </si>
  <si>
    <t>Kabel silový bezhalogenový 2x1</t>
  </si>
  <si>
    <t>Kabel datový CAT6</t>
  </si>
  <si>
    <t>Nosník žlabu 62</t>
  </si>
  <si>
    <t>Nosník žlabu 125</t>
  </si>
  <si>
    <t xml:space="preserve">Instalační krabice na omítku </t>
  </si>
  <si>
    <t>Montáž ovladacích skříněk</t>
  </si>
  <si>
    <t>Vypinač polozapuštěný</t>
  </si>
  <si>
    <t>Montáž přípojné skřínky</t>
  </si>
  <si>
    <t>Montáž stropních svítidel</t>
  </si>
  <si>
    <t>Montáž nástěnných svítidl</t>
  </si>
  <si>
    <t>Ukončení kabelu 3X1,5</t>
  </si>
  <si>
    <t>Ukončení kabelu 2X1</t>
  </si>
  <si>
    <t>Ukončení datového kabelu</t>
  </si>
  <si>
    <t>Kabelový žlab ocelový 62/50</t>
  </si>
  <si>
    <t>Kabelový žlab ocelový 125/50</t>
  </si>
  <si>
    <t>LED žárovka stmívatelná E27/15W</t>
  </si>
  <si>
    <t>Ukončení kabelů do 5x2,5</t>
  </si>
  <si>
    <t>Ukončení kabelu 3X2,5</t>
  </si>
  <si>
    <t>Ukončení kabelu 5X1,5</t>
  </si>
  <si>
    <t>1.9 Všeobecná elektroinstalace</t>
  </si>
  <si>
    <t>1.10 Elektroinstalace scénického osvětlení</t>
  </si>
  <si>
    <t>1.11 Elektroinstalace osvětlení sálu</t>
  </si>
  <si>
    <t>1.12 Elektroinstalace napájení ozvučení</t>
  </si>
  <si>
    <t>KD BESEDA V DAČICÍCH</t>
  </si>
  <si>
    <t>1.1 Rozvaděč RO</t>
  </si>
  <si>
    <t>1.2 Rozvaděč RQ</t>
  </si>
  <si>
    <t>1.3 Rozvaděč RZ</t>
  </si>
  <si>
    <t>1.4 Ovládací skříňka MS1</t>
  </si>
  <si>
    <t>1.5 Ovládací skříňka MS2</t>
  </si>
  <si>
    <t>1.6 Přípojná skříňka MX1</t>
  </si>
  <si>
    <t>1.7 Přípojná skříňka MX2</t>
  </si>
  <si>
    <t>1.8 Svítidla</t>
  </si>
  <si>
    <t>Rozvaděč RO</t>
  </si>
  <si>
    <t>Rozvaděč RQ</t>
  </si>
  <si>
    <t>Rozvaděč RZ</t>
  </si>
  <si>
    <t>Přípojná skříňka MX2</t>
  </si>
  <si>
    <t>Svítidla</t>
  </si>
  <si>
    <t>Všeobecná elektroinstalace</t>
  </si>
  <si>
    <t>Elektroinstalace scénického osvětlení</t>
  </si>
  <si>
    <t>Elektroinstalace osvětlení sálu</t>
  </si>
  <si>
    <t>Elektroinstalace napájení ozvučení</t>
  </si>
  <si>
    <t>1.1</t>
  </si>
  <si>
    <t>1.2</t>
  </si>
  <si>
    <t>1.10</t>
  </si>
  <si>
    <t>1.11</t>
  </si>
  <si>
    <t>1.12</t>
  </si>
  <si>
    <t>1.3</t>
  </si>
  <si>
    <t>1.4</t>
  </si>
  <si>
    <t>1.5</t>
  </si>
  <si>
    <t>1.6</t>
  </si>
  <si>
    <t>1.7</t>
  </si>
  <si>
    <t>1.8</t>
  </si>
  <si>
    <t>1.9</t>
  </si>
  <si>
    <t xml:space="preserve"> Pomocné a zednické práce</t>
  </si>
  <si>
    <t>Vysekání drážek a kapes pro vedení</t>
  </si>
  <si>
    <t>Zhotovení průrazů</t>
  </si>
  <si>
    <t>Demontáž a montáž kazetového obložení</t>
  </si>
  <si>
    <t>Demontáž stávající elektroinstalace a rozvaděče</t>
  </si>
  <si>
    <t>Ekologická likvidace odpadu</t>
  </si>
  <si>
    <t>Zahození drážek a zapravení omítky</t>
  </si>
  <si>
    <t>Pomocné a zednické práce</t>
  </si>
  <si>
    <t>Dokumentace skutkového provedení</t>
  </si>
  <si>
    <t>Zásuvka polozapuštěná 230V/16A ,přepěťová ochrana T3</t>
  </si>
  <si>
    <t>Zásuvka nástěnná 230V/16A ,přepěťová ochrana T3</t>
  </si>
  <si>
    <t>Přepěťová ochrana do instalační krabičky T3</t>
  </si>
  <si>
    <t>Svítidlo nástěnné, polokoule 28cm třívrstvé sklo matné bílé, LED zdroj 15W, 3000K, DALI, IP43</t>
  </si>
  <si>
    <t>Svítidlo stropní, koule 60cm třívrstvé sklo matné bílé, mosazný závěs 1,6m, LED zdroj 51W, 3000K s nouzovým zdrojem, DALI, IP40</t>
  </si>
  <si>
    <t>Svítidlo stropní, koule 40cm třívrstvé sklo matné bílé, mosazný závěs 1,35m, LED zdroj 29W, 3000K, DALI, IP40</t>
  </si>
  <si>
    <t xml:space="preserve">Naprogramování a oživení systému </t>
  </si>
  <si>
    <t>VÝKAZ VÝMĚR</t>
  </si>
  <si>
    <t>PS1 REKONSTRUKCE ELEKTROINSTALACE SÁLU</t>
  </si>
  <si>
    <t>DMX splitter 2in/8aut</t>
  </si>
  <si>
    <r>
      <t xml:space="preserve">Ohebná bezhalogenová samozhášivá instalační trubka 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40</t>
    </r>
  </si>
  <si>
    <r>
      <t xml:space="preserve">Ohebná bezhalogenová samozhášivá instalační trubka </t>
    </r>
    <r>
      <rPr>
        <sz val="11"/>
        <rFont val="Calibri"/>
        <family val="2"/>
      </rPr>
      <t>ø16</t>
    </r>
  </si>
  <si>
    <t>PS 1 REKONSTRUKCE ELEKTROINSTALACE SÁLU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</si>
</sst>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\i\n"/>
    <numFmt numFmtId="170" formatCode="#,##0&quot; min&quot;"/>
    <numFmt numFmtId="171" formatCode="\-&quot; min&quot;"/>
    <numFmt numFmtId="172" formatCode="#,##0&quot; hod&quot;"/>
    <numFmt numFmtId="173" formatCode="[$-405]d\.\ mmmm\ yyyy"/>
    <numFmt numFmtId="174" formatCode="#,##0\ &quot;Kč&quot;"/>
    <numFmt numFmtId="175" formatCode="#,##0\ _K_č;\-#,##0\ _K_č"/>
    <numFmt numFmtId="176" formatCode="#,##0\ _K_č"/>
  </numFmts>
  <fonts count="4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 applyAlignment="1">
      <alignment vertical="center"/>
    </xf>
    <xf numFmtId="5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2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2" fontId="6" fillId="0" borderId="21" xfId="0" applyNumberFormat="1" applyFont="1" applyBorder="1" applyAlignment="1">
      <alignment vertical="center"/>
    </xf>
    <xf numFmtId="42" fontId="6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2" fontId="6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2" fontId="6" fillId="0" borderId="32" xfId="0" applyNumberFormat="1" applyFont="1" applyBorder="1" applyAlignment="1">
      <alignment vertical="center"/>
    </xf>
    <xf numFmtId="42" fontId="6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5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3" fillId="0" borderId="23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5" fontId="8" fillId="0" borderId="0" xfId="0" applyNumberFormat="1" applyFont="1" applyBorder="1" applyAlignment="1">
      <alignment vertical="center"/>
    </xf>
    <xf numFmtId="0" fontId="3" fillId="0" borderId="37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/>
    </xf>
    <xf numFmtId="49" fontId="3" fillId="0" borderId="34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5" fontId="8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74" fontId="0" fillId="0" borderId="0" xfId="0" applyNumberFormat="1" applyAlignment="1">
      <alignment vertical="center"/>
    </xf>
    <xf numFmtId="174" fontId="0" fillId="0" borderId="10" xfId="0" applyNumberFormat="1" applyBorder="1" applyAlignment="1">
      <alignment vertical="center"/>
    </xf>
    <xf numFmtId="17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2" fontId="6" fillId="0" borderId="38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2" fontId="6" fillId="0" borderId="39" xfId="0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5" fontId="6" fillId="0" borderId="41" xfId="0" applyNumberFormat="1" applyFont="1" applyBorder="1" applyAlignment="1">
      <alignment vertical="center"/>
    </xf>
    <xf numFmtId="5" fontId="6" fillId="0" borderId="38" xfId="0" applyNumberFormat="1" applyFont="1" applyBorder="1" applyAlignment="1">
      <alignment vertical="center"/>
    </xf>
    <xf numFmtId="174" fontId="6" fillId="0" borderId="13" xfId="0" applyNumberFormat="1" applyFont="1" applyBorder="1" applyAlignment="1">
      <alignment vertical="center"/>
    </xf>
    <xf numFmtId="174" fontId="6" fillId="0" borderId="42" xfId="0" applyNumberFormat="1" applyFont="1" applyBorder="1" applyAlignment="1">
      <alignment vertical="center"/>
    </xf>
    <xf numFmtId="42" fontId="5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vertical="center"/>
    </xf>
    <xf numFmtId="5" fontId="6" fillId="0" borderId="43" xfId="0" applyNumberFormat="1" applyFont="1" applyBorder="1" applyAlignment="1">
      <alignment vertical="center"/>
    </xf>
    <xf numFmtId="5" fontId="7" fillId="0" borderId="2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8">
      <selection activeCell="D31" sqref="D31"/>
    </sheetView>
  </sheetViews>
  <sheetFormatPr defaultColWidth="9.00390625" defaultRowHeight="12.75"/>
  <cols>
    <col min="1" max="1" width="4.375" style="0" customWidth="1"/>
    <col min="3" max="3" width="43.25390625" style="0" customWidth="1"/>
    <col min="4" max="4" width="13.50390625" style="0" customWidth="1"/>
    <col min="5" max="5" width="13.375" style="0" customWidth="1"/>
    <col min="6" max="6" width="13.50390625" style="0" customWidth="1"/>
    <col min="7" max="7" width="6.50390625" style="0" customWidth="1"/>
    <col min="8" max="8" width="12.00390625" style="0" customWidth="1"/>
    <col min="9" max="9" width="11.50390625" style="0" bestFit="1" customWidth="1"/>
    <col min="10" max="10" width="10.50390625" style="0" customWidth="1"/>
  </cols>
  <sheetData>
    <row r="1" spans="1:5" ht="15.75" customHeight="1">
      <c r="A1" s="8"/>
      <c r="B1" s="9"/>
      <c r="C1" s="105" t="s">
        <v>184</v>
      </c>
      <c r="D1" s="9"/>
      <c r="E1" s="12"/>
    </row>
    <row r="2" spans="1:5" ht="15.75" customHeight="1">
      <c r="A2" s="15" t="s">
        <v>47</v>
      </c>
      <c r="B2" s="47"/>
      <c r="C2" s="16" t="s">
        <v>138</v>
      </c>
      <c r="D2" s="47"/>
      <c r="E2" s="11"/>
    </row>
    <row r="3" spans="2:5" ht="15.75" customHeight="1" thickBot="1">
      <c r="B3" s="16"/>
      <c r="C3" s="106" t="s">
        <v>185</v>
      </c>
      <c r="D3" s="16"/>
      <c r="E3" s="17"/>
    </row>
    <row r="4" spans="1:5" ht="15.75" customHeight="1">
      <c r="A4" s="18"/>
      <c r="B4" s="18"/>
      <c r="C4" s="19" t="s">
        <v>43</v>
      </c>
      <c r="D4" s="54"/>
      <c r="E4" s="20"/>
    </row>
    <row r="5" spans="1:5" ht="15.75" customHeight="1" thickBot="1">
      <c r="A5" s="21"/>
      <c r="B5" s="50" t="s">
        <v>53</v>
      </c>
      <c r="C5" s="108"/>
      <c r="D5" s="22" t="s">
        <v>42</v>
      </c>
      <c r="E5" s="23" t="s">
        <v>54</v>
      </c>
    </row>
    <row r="6" spans="1:5" ht="15">
      <c r="A6" s="48" t="s">
        <v>0</v>
      </c>
      <c r="B6" s="71" t="s">
        <v>156</v>
      </c>
      <c r="C6" s="110" t="s">
        <v>147</v>
      </c>
      <c r="D6" s="112">
        <f>položky!F19</f>
        <v>0</v>
      </c>
      <c r="E6" s="24"/>
    </row>
    <row r="7" spans="1:5" ht="15">
      <c r="A7" s="49" t="s">
        <v>2</v>
      </c>
      <c r="B7" s="72" t="s">
        <v>157</v>
      </c>
      <c r="C7" s="111" t="s">
        <v>148</v>
      </c>
      <c r="D7" s="113">
        <f>položky!F38</f>
        <v>0</v>
      </c>
      <c r="E7" s="25"/>
    </row>
    <row r="8" spans="1:5" ht="15">
      <c r="A8" s="49" t="s">
        <v>3</v>
      </c>
      <c r="B8" s="72" t="s">
        <v>161</v>
      </c>
      <c r="C8" s="111" t="s">
        <v>149</v>
      </c>
      <c r="D8" s="113">
        <f>položky!F52</f>
        <v>0</v>
      </c>
      <c r="E8" s="25"/>
    </row>
    <row r="9" spans="1:5" ht="15">
      <c r="A9" s="49" t="s">
        <v>4</v>
      </c>
      <c r="B9" s="72" t="s">
        <v>162</v>
      </c>
      <c r="C9" s="111" t="s">
        <v>33</v>
      </c>
      <c r="D9" s="113">
        <f>položky!F66</f>
        <v>0</v>
      </c>
      <c r="E9" s="25"/>
    </row>
    <row r="10" spans="1:5" ht="15">
      <c r="A10" s="49" t="s">
        <v>5</v>
      </c>
      <c r="B10" s="72" t="s">
        <v>163</v>
      </c>
      <c r="C10" s="111" t="s">
        <v>34</v>
      </c>
      <c r="D10" s="113">
        <f>položky!F72</f>
        <v>0</v>
      </c>
      <c r="E10" s="25"/>
    </row>
    <row r="11" spans="1:5" ht="15">
      <c r="A11" s="49" t="s">
        <v>6</v>
      </c>
      <c r="B11" s="72" t="s">
        <v>164</v>
      </c>
      <c r="C11" s="111" t="s">
        <v>49</v>
      </c>
      <c r="D11" s="113">
        <f>položky!F81</f>
        <v>0</v>
      </c>
      <c r="E11" s="25"/>
    </row>
    <row r="12" spans="1:5" ht="15">
      <c r="A12" s="49" t="s">
        <v>7</v>
      </c>
      <c r="B12" s="72" t="s">
        <v>165</v>
      </c>
      <c r="C12" s="111" t="s">
        <v>150</v>
      </c>
      <c r="D12" s="113">
        <f>položky!F89</f>
        <v>0</v>
      </c>
      <c r="E12" s="25"/>
    </row>
    <row r="13" spans="1:5" ht="15">
      <c r="A13" s="49" t="s">
        <v>8</v>
      </c>
      <c r="B13" s="72" t="s">
        <v>166</v>
      </c>
      <c r="C13" s="111" t="s">
        <v>151</v>
      </c>
      <c r="D13" s="113">
        <f>položky!F95</f>
        <v>0</v>
      </c>
      <c r="E13" s="25"/>
    </row>
    <row r="14" spans="1:5" ht="15">
      <c r="A14" s="49" t="s">
        <v>9</v>
      </c>
      <c r="B14" s="72" t="s">
        <v>167</v>
      </c>
      <c r="C14" s="111" t="s">
        <v>152</v>
      </c>
      <c r="D14" s="113">
        <f>položky!F111</f>
        <v>0</v>
      </c>
      <c r="E14" s="25">
        <f>položky!H111</f>
        <v>0</v>
      </c>
    </row>
    <row r="15" spans="1:5" ht="15.75" customHeight="1">
      <c r="A15" s="49" t="s">
        <v>10</v>
      </c>
      <c r="B15" s="72" t="s">
        <v>158</v>
      </c>
      <c r="C15" s="111" t="s">
        <v>153</v>
      </c>
      <c r="D15" s="113">
        <f>položky!F134</f>
        <v>0</v>
      </c>
      <c r="E15" s="25">
        <f>položky!H134</f>
        <v>0</v>
      </c>
    </row>
    <row r="16" spans="1:9" ht="15.75" customHeight="1">
      <c r="A16" s="49" t="s">
        <v>15</v>
      </c>
      <c r="B16" s="72" t="s">
        <v>159</v>
      </c>
      <c r="C16" s="111" t="s">
        <v>154</v>
      </c>
      <c r="D16" s="113">
        <f>položky!F161</f>
        <v>0</v>
      </c>
      <c r="E16" s="25">
        <f>položky!H161</f>
        <v>0</v>
      </c>
      <c r="I16" s="6"/>
    </row>
    <row r="17" spans="1:5" ht="15.75" customHeight="1">
      <c r="A17" s="49" t="s">
        <v>16</v>
      </c>
      <c r="B17" s="72" t="s">
        <v>160</v>
      </c>
      <c r="C17" s="111" t="s">
        <v>155</v>
      </c>
      <c r="D17" s="113">
        <f>položky!F175</f>
        <v>0</v>
      </c>
      <c r="E17" s="25">
        <f>položky!H175</f>
        <v>0</v>
      </c>
    </row>
    <row r="18" spans="1:5" ht="15.75" customHeight="1">
      <c r="A18" s="49" t="s">
        <v>17</v>
      </c>
      <c r="B18" s="72"/>
      <c r="C18" s="52"/>
      <c r="D18" s="107"/>
      <c r="E18" s="25"/>
    </row>
    <row r="19" spans="1:5" ht="15.75" customHeight="1">
      <c r="A19" s="49" t="s">
        <v>18</v>
      </c>
      <c r="B19" s="73"/>
      <c r="C19" s="70"/>
      <c r="D19" s="107"/>
      <c r="E19" s="25"/>
    </row>
    <row r="20" spans="1:5" ht="15.75" customHeight="1">
      <c r="A20" s="49" t="s">
        <v>11</v>
      </c>
      <c r="B20" s="73"/>
      <c r="C20" s="52"/>
      <c r="D20" s="107"/>
      <c r="E20" s="25"/>
    </row>
    <row r="21" spans="1:5" ht="15.75" customHeight="1">
      <c r="A21" s="49" t="s">
        <v>12</v>
      </c>
      <c r="B21" s="73"/>
      <c r="C21" s="52"/>
      <c r="D21" s="107"/>
      <c r="E21" s="25"/>
    </row>
    <row r="22" spans="1:5" ht="15.75" customHeight="1">
      <c r="A22" s="49" t="s">
        <v>19</v>
      </c>
      <c r="B22" s="73"/>
      <c r="C22" s="52"/>
      <c r="D22" s="107"/>
      <c r="E22" s="25"/>
    </row>
    <row r="23" spans="1:8" ht="13.5">
      <c r="A23" s="49" t="s">
        <v>20</v>
      </c>
      <c r="B23" s="73"/>
      <c r="C23" s="52"/>
      <c r="D23" s="107"/>
      <c r="E23" s="25"/>
      <c r="F23" s="55"/>
      <c r="H23" s="42"/>
    </row>
    <row r="24" spans="1:6" ht="15.75" customHeight="1">
      <c r="A24" s="49" t="s">
        <v>13</v>
      </c>
      <c r="B24" s="74"/>
      <c r="C24" s="26"/>
      <c r="D24" s="107"/>
      <c r="E24" s="25"/>
      <c r="F24" s="6"/>
    </row>
    <row r="25" spans="1:6" ht="15">
      <c r="A25" s="49" t="s">
        <v>21</v>
      </c>
      <c r="B25" s="74"/>
      <c r="C25" s="26"/>
      <c r="D25" s="107"/>
      <c r="E25" s="25"/>
      <c r="F25" s="6"/>
    </row>
    <row r="26" spans="1:10" ht="15.75" thickBot="1">
      <c r="A26" s="51" t="s">
        <v>22</v>
      </c>
      <c r="B26" s="75"/>
      <c r="C26" s="27"/>
      <c r="D26" s="109"/>
      <c r="E26" s="41"/>
      <c r="F26" s="6"/>
      <c r="H26" s="6"/>
      <c r="I26" s="6"/>
      <c r="J26" s="6"/>
    </row>
    <row r="27" spans="1:5" ht="16.5" customHeight="1" thickBot="1" thickTop="1">
      <c r="A27" s="21" t="s">
        <v>25</v>
      </c>
      <c r="B27" s="13" t="s">
        <v>44</v>
      </c>
      <c r="C27" s="21"/>
      <c r="D27" s="125">
        <f>SUM(D6:D26)</f>
        <v>0</v>
      </c>
      <c r="E27" s="35">
        <f>SUM(E14:E26)</f>
        <v>0</v>
      </c>
    </row>
    <row r="28" spans="1:5" ht="17.25" customHeight="1" thickBot="1">
      <c r="A28" s="29" t="s">
        <v>27</v>
      </c>
      <c r="B28" s="34" t="s">
        <v>44</v>
      </c>
      <c r="C28" s="30"/>
      <c r="D28" s="14"/>
      <c r="E28" s="126">
        <f>D27+E27</f>
        <v>0</v>
      </c>
    </row>
    <row r="29" spans="1:5" ht="12.75">
      <c r="A29" s="15"/>
      <c r="B29" s="16"/>
      <c r="C29" s="16"/>
      <c r="D29" s="16"/>
      <c r="E29" s="11"/>
    </row>
    <row r="30" spans="1:5" ht="12.75">
      <c r="A30" s="15"/>
      <c r="B30" s="16"/>
      <c r="C30" s="16"/>
      <c r="D30" s="16"/>
      <c r="E30" s="17"/>
    </row>
    <row r="31" spans="1:5" ht="15">
      <c r="A31" s="15" t="s">
        <v>29</v>
      </c>
      <c r="B31" s="36" t="s">
        <v>175</v>
      </c>
      <c r="C31" s="16"/>
      <c r="D31" s="16"/>
      <c r="E31" s="114">
        <f>položky!F185</f>
        <v>0</v>
      </c>
    </row>
    <row r="32" spans="1:5" ht="15">
      <c r="A32" s="15" t="s">
        <v>30</v>
      </c>
      <c r="B32" s="36" t="s">
        <v>176</v>
      </c>
      <c r="C32" s="16"/>
      <c r="D32" s="16"/>
      <c r="E32" s="114">
        <v>0</v>
      </c>
    </row>
    <row r="33" spans="1:5" ht="15">
      <c r="A33" s="15" t="s">
        <v>31</v>
      </c>
      <c r="B33" s="31" t="s">
        <v>52</v>
      </c>
      <c r="C33" s="10"/>
      <c r="D33" s="16"/>
      <c r="E33" s="114">
        <v>0</v>
      </c>
    </row>
    <row r="34" spans="1:5" ht="15.75" thickBot="1">
      <c r="A34" s="37" t="s">
        <v>32</v>
      </c>
      <c r="B34" s="38" t="s">
        <v>45</v>
      </c>
      <c r="C34" s="39"/>
      <c r="D34" s="39"/>
      <c r="E34" s="115">
        <v>0</v>
      </c>
    </row>
    <row r="35" spans="1:5" ht="33.75" customHeight="1" thickTop="1">
      <c r="A35" s="15"/>
      <c r="B35" s="16"/>
      <c r="C35" s="40" t="s">
        <v>46</v>
      </c>
      <c r="D35" s="16"/>
      <c r="E35" s="116">
        <f>SUM(E28:E34)</f>
        <v>0</v>
      </c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ht="12.75">
      <c r="A41" s="15"/>
      <c r="B41" s="16"/>
      <c r="C41" s="16"/>
      <c r="D41" s="16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53" t="s">
        <v>48</v>
      </c>
      <c r="C44" s="53" t="s">
        <v>50</v>
      </c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3.5" thickBot="1">
      <c r="A47" s="32"/>
      <c r="B47" s="33"/>
      <c r="C47" s="33"/>
      <c r="D47" s="33"/>
      <c r="E47" s="28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5"/>
  <sheetViews>
    <sheetView tabSelected="1" view="pageBreakPreview" zoomScaleSheetLayoutView="100" zoomScalePageLayoutView="0" workbookViewId="0" topLeftCell="A168">
      <selection activeCell="J180" sqref="J180"/>
    </sheetView>
  </sheetViews>
  <sheetFormatPr defaultColWidth="9.00390625" defaultRowHeight="12.75"/>
  <cols>
    <col min="1" max="1" width="4.625" style="79" customWidth="1"/>
    <col min="2" max="2" width="38.625" style="56" customWidth="1"/>
    <col min="3" max="3" width="5.625" style="2" customWidth="1"/>
    <col min="4" max="4" width="7.875" style="1" customWidth="1"/>
    <col min="5" max="5" width="11.625" style="0" customWidth="1"/>
    <col min="6" max="6" width="12.125" style="0" customWidth="1"/>
    <col min="7" max="7" width="9.50390625" style="0" customWidth="1"/>
    <col min="8" max="8" width="10.625" style="0" customWidth="1"/>
    <col min="14" max="14" width="35.375" style="0" customWidth="1"/>
  </cols>
  <sheetData>
    <row r="2" ht="18">
      <c r="A2" s="64" t="s">
        <v>189</v>
      </c>
    </row>
    <row r="3" ht="18">
      <c r="A3" s="64"/>
    </row>
    <row r="4" ht="15">
      <c r="B4" s="65"/>
    </row>
    <row r="5" ht="15">
      <c r="B5" s="81" t="s">
        <v>139</v>
      </c>
    </row>
    <row r="6" spans="1:6" ht="13.5">
      <c r="A6" s="59" t="s">
        <v>35</v>
      </c>
      <c r="B6" s="46" t="s">
        <v>36</v>
      </c>
      <c r="C6" s="46" t="s">
        <v>37</v>
      </c>
      <c r="D6" s="43" t="s">
        <v>38</v>
      </c>
      <c r="E6" s="5" t="s">
        <v>40</v>
      </c>
      <c r="F6" s="5" t="s">
        <v>39</v>
      </c>
    </row>
    <row r="7" spans="1:6" ht="13.5">
      <c r="A7" s="82" t="s">
        <v>0</v>
      </c>
      <c r="B7" s="58" t="s">
        <v>51</v>
      </c>
      <c r="C7" s="60" t="s">
        <v>1</v>
      </c>
      <c r="D7" s="67">
        <v>1</v>
      </c>
      <c r="E7">
        <v>0</v>
      </c>
      <c r="F7" s="3">
        <f aca="true" t="shared" si="0" ref="F7:F18">D7*E7</f>
        <v>0</v>
      </c>
    </row>
    <row r="8" spans="1:6" ht="13.5">
      <c r="A8" s="82" t="s">
        <v>2</v>
      </c>
      <c r="B8" s="58" t="s">
        <v>55</v>
      </c>
      <c r="C8" s="60" t="s">
        <v>1</v>
      </c>
      <c r="D8" s="67">
        <v>1</v>
      </c>
      <c r="E8">
        <v>0</v>
      </c>
      <c r="F8" s="3">
        <f t="shared" si="0"/>
        <v>0</v>
      </c>
    </row>
    <row r="9" spans="1:6" ht="13.5">
      <c r="A9" s="82" t="s">
        <v>3</v>
      </c>
      <c r="B9" s="58" t="s">
        <v>56</v>
      </c>
      <c r="C9" s="60" t="s">
        <v>1</v>
      </c>
      <c r="D9" s="67">
        <v>2</v>
      </c>
      <c r="E9">
        <v>0</v>
      </c>
      <c r="F9" s="3">
        <f t="shared" si="0"/>
        <v>0</v>
      </c>
    </row>
    <row r="10" spans="1:6" ht="13.5">
      <c r="A10" s="82" t="s">
        <v>4</v>
      </c>
      <c r="B10" s="58" t="s">
        <v>57</v>
      </c>
      <c r="C10" s="60" t="s">
        <v>1</v>
      </c>
      <c r="D10" s="67">
        <v>1</v>
      </c>
      <c r="E10">
        <v>0</v>
      </c>
      <c r="F10" s="3">
        <f t="shared" si="0"/>
        <v>0</v>
      </c>
    </row>
    <row r="11" spans="1:6" ht="13.5">
      <c r="A11" s="82" t="s">
        <v>5</v>
      </c>
      <c r="B11" s="58" t="s">
        <v>59</v>
      </c>
      <c r="C11" s="60" t="s">
        <v>1</v>
      </c>
      <c r="D11" s="67">
        <v>1</v>
      </c>
      <c r="E11">
        <v>0</v>
      </c>
      <c r="F11" s="3">
        <f t="shared" si="0"/>
        <v>0</v>
      </c>
    </row>
    <row r="12" spans="1:6" ht="13.5">
      <c r="A12" s="82" t="s">
        <v>6</v>
      </c>
      <c r="B12" s="58" t="s">
        <v>60</v>
      </c>
      <c r="C12" s="60" t="s">
        <v>1</v>
      </c>
      <c r="D12" s="67">
        <v>1</v>
      </c>
      <c r="E12">
        <v>0</v>
      </c>
      <c r="F12" s="3">
        <f t="shared" si="0"/>
        <v>0</v>
      </c>
    </row>
    <row r="13" spans="1:6" ht="13.5">
      <c r="A13" s="82" t="s">
        <v>7</v>
      </c>
      <c r="B13" s="58" t="s">
        <v>58</v>
      </c>
      <c r="C13" s="60" t="s">
        <v>1</v>
      </c>
      <c r="D13" s="67">
        <v>11</v>
      </c>
      <c r="E13">
        <v>0</v>
      </c>
      <c r="F13" s="3">
        <f t="shared" si="0"/>
        <v>0</v>
      </c>
    </row>
    <row r="14" spans="1:6" ht="14.25">
      <c r="A14" s="82" t="s">
        <v>8</v>
      </c>
      <c r="B14" s="58" t="s">
        <v>61</v>
      </c>
      <c r="C14" s="60" t="s">
        <v>1</v>
      </c>
      <c r="D14" s="67">
        <v>8</v>
      </c>
      <c r="E14">
        <v>0</v>
      </c>
      <c r="F14" s="3">
        <f t="shared" si="0"/>
        <v>0</v>
      </c>
    </row>
    <row r="15" spans="1:6" ht="14.25">
      <c r="A15" s="82" t="s">
        <v>9</v>
      </c>
      <c r="B15" s="58" t="s">
        <v>62</v>
      </c>
      <c r="C15" s="60" t="s">
        <v>1</v>
      </c>
      <c r="D15" s="67">
        <v>4</v>
      </c>
      <c r="E15">
        <v>0</v>
      </c>
      <c r="F15" s="3">
        <f t="shared" si="0"/>
        <v>0</v>
      </c>
    </row>
    <row r="16" spans="1:6" ht="13.5">
      <c r="A16" s="82" t="s">
        <v>10</v>
      </c>
      <c r="B16" s="58" t="s">
        <v>90</v>
      </c>
      <c r="C16" s="60" t="s">
        <v>1</v>
      </c>
      <c r="D16" s="67">
        <v>1</v>
      </c>
      <c r="E16">
        <v>0</v>
      </c>
      <c r="F16" s="3">
        <f t="shared" si="0"/>
        <v>0</v>
      </c>
    </row>
    <row r="17" spans="1:6" ht="13.5">
      <c r="A17" s="82" t="s">
        <v>15</v>
      </c>
      <c r="B17" s="58" t="s">
        <v>63</v>
      </c>
      <c r="C17" s="60" t="s">
        <v>64</v>
      </c>
      <c r="D17" s="67">
        <v>1</v>
      </c>
      <c r="E17">
        <v>0</v>
      </c>
      <c r="F17" s="3">
        <f t="shared" si="0"/>
        <v>0</v>
      </c>
    </row>
    <row r="18" spans="1:6" ht="13.5">
      <c r="A18" s="83" t="s">
        <v>16</v>
      </c>
      <c r="B18" s="66" t="s">
        <v>65</v>
      </c>
      <c r="C18" s="63" t="s">
        <v>64</v>
      </c>
      <c r="D18" s="68">
        <v>1</v>
      </c>
      <c r="E18" s="5">
        <v>0</v>
      </c>
      <c r="F18" s="4">
        <f t="shared" si="0"/>
        <v>0</v>
      </c>
    </row>
    <row r="19" spans="1:6" ht="15">
      <c r="A19" s="80"/>
      <c r="B19"/>
      <c r="C19" s="61" t="s">
        <v>41</v>
      </c>
      <c r="F19" s="69">
        <f>SUM(F7:F18)</f>
        <v>0</v>
      </c>
    </row>
    <row r="20" ht="15">
      <c r="B20" s="81" t="s">
        <v>140</v>
      </c>
    </row>
    <row r="21" spans="1:6" ht="13.5">
      <c r="A21" s="59" t="s">
        <v>35</v>
      </c>
      <c r="B21" s="46" t="s">
        <v>36</v>
      </c>
      <c r="C21" s="46" t="s">
        <v>37</v>
      </c>
      <c r="D21" s="43" t="s">
        <v>38</v>
      </c>
      <c r="E21" s="5" t="s">
        <v>40</v>
      </c>
      <c r="F21" s="5" t="s">
        <v>39</v>
      </c>
    </row>
    <row r="22" spans="1:6" ht="26.25">
      <c r="A22" s="90" t="s">
        <v>0</v>
      </c>
      <c r="B22" s="88" t="s">
        <v>79</v>
      </c>
      <c r="C22" s="87" t="s">
        <v>1</v>
      </c>
      <c r="D22" s="86">
        <v>1</v>
      </c>
      <c r="E22" s="10">
        <v>0</v>
      </c>
      <c r="F22" s="3">
        <f aca="true" t="shared" si="1" ref="F22:F37">D22*E22</f>
        <v>0</v>
      </c>
    </row>
    <row r="23" spans="1:6" ht="13.5">
      <c r="A23" s="90" t="s">
        <v>2</v>
      </c>
      <c r="B23" s="58" t="s">
        <v>51</v>
      </c>
      <c r="C23" s="60" t="s">
        <v>1</v>
      </c>
      <c r="D23" s="67">
        <v>1</v>
      </c>
      <c r="E23">
        <v>0</v>
      </c>
      <c r="F23" s="3">
        <f t="shared" si="1"/>
        <v>0</v>
      </c>
    </row>
    <row r="24" spans="1:6" ht="13.5">
      <c r="A24" s="90" t="s">
        <v>3</v>
      </c>
      <c r="B24" s="58" t="s">
        <v>82</v>
      </c>
      <c r="C24" s="60" t="s">
        <v>1</v>
      </c>
      <c r="D24" s="67">
        <v>1</v>
      </c>
      <c r="E24">
        <v>0</v>
      </c>
      <c r="F24" s="3">
        <f t="shared" si="1"/>
        <v>0</v>
      </c>
    </row>
    <row r="25" spans="1:6" ht="13.5">
      <c r="A25" s="90" t="s">
        <v>4</v>
      </c>
      <c r="B25" s="58" t="s">
        <v>55</v>
      </c>
      <c r="C25" s="60" t="s">
        <v>1</v>
      </c>
      <c r="D25" s="67">
        <v>1</v>
      </c>
      <c r="E25">
        <v>0</v>
      </c>
      <c r="F25" s="3">
        <f t="shared" si="1"/>
        <v>0</v>
      </c>
    </row>
    <row r="26" spans="1:6" ht="13.5">
      <c r="A26" s="90" t="s">
        <v>5</v>
      </c>
      <c r="B26" s="58" t="s">
        <v>81</v>
      </c>
      <c r="C26" s="60" t="s">
        <v>1</v>
      </c>
      <c r="D26" s="67">
        <v>6</v>
      </c>
      <c r="E26">
        <v>0</v>
      </c>
      <c r="F26" s="3">
        <f t="shared" si="1"/>
        <v>0</v>
      </c>
    </row>
    <row r="27" spans="1:6" ht="13.5">
      <c r="A27" s="90" t="s">
        <v>6</v>
      </c>
      <c r="B27" s="58" t="s">
        <v>80</v>
      </c>
      <c r="C27" s="60" t="s">
        <v>1</v>
      </c>
      <c r="D27" s="67">
        <v>2</v>
      </c>
      <c r="E27">
        <v>0</v>
      </c>
      <c r="F27" s="3">
        <f t="shared" si="1"/>
        <v>0</v>
      </c>
    </row>
    <row r="28" spans="1:6" ht="13.5">
      <c r="A28" s="90" t="s">
        <v>7</v>
      </c>
      <c r="B28" s="58" t="s">
        <v>59</v>
      </c>
      <c r="C28" s="60" t="s">
        <v>1</v>
      </c>
      <c r="D28" s="67">
        <v>1</v>
      </c>
      <c r="E28">
        <v>0</v>
      </c>
      <c r="F28" s="3">
        <f t="shared" si="1"/>
        <v>0</v>
      </c>
    </row>
    <row r="29" spans="1:6" ht="13.5">
      <c r="A29" s="90" t="s">
        <v>8</v>
      </c>
      <c r="B29" s="58" t="s">
        <v>83</v>
      </c>
      <c r="C29" s="60" t="s">
        <v>1</v>
      </c>
      <c r="D29" s="67">
        <v>1</v>
      </c>
      <c r="E29">
        <v>0</v>
      </c>
      <c r="F29" s="3">
        <f t="shared" si="1"/>
        <v>0</v>
      </c>
    </row>
    <row r="30" spans="1:6" ht="13.5">
      <c r="A30" s="90" t="s">
        <v>9</v>
      </c>
      <c r="B30" s="58" t="s">
        <v>84</v>
      </c>
      <c r="C30" s="60" t="s">
        <v>1</v>
      </c>
      <c r="D30" s="67">
        <v>1</v>
      </c>
      <c r="E30">
        <v>0</v>
      </c>
      <c r="F30" s="3">
        <f t="shared" si="1"/>
        <v>0</v>
      </c>
    </row>
    <row r="31" spans="1:6" ht="13.5">
      <c r="A31" s="90" t="s">
        <v>10</v>
      </c>
      <c r="B31" s="58" t="s">
        <v>85</v>
      </c>
      <c r="C31" s="60" t="s">
        <v>1</v>
      </c>
      <c r="D31" s="67">
        <v>1</v>
      </c>
      <c r="E31">
        <v>0</v>
      </c>
      <c r="F31" s="3">
        <f t="shared" si="1"/>
        <v>0</v>
      </c>
    </row>
    <row r="32" spans="1:6" ht="13.5">
      <c r="A32" s="90" t="s">
        <v>15</v>
      </c>
      <c r="B32" s="58" t="s">
        <v>87</v>
      </c>
      <c r="C32" s="60" t="s">
        <v>1</v>
      </c>
      <c r="D32" s="67">
        <v>1</v>
      </c>
      <c r="E32">
        <v>0</v>
      </c>
      <c r="F32" s="3">
        <f t="shared" si="1"/>
        <v>0</v>
      </c>
    </row>
    <row r="33" spans="1:6" ht="13.5">
      <c r="A33" s="90" t="s">
        <v>16</v>
      </c>
      <c r="B33" s="58" t="s">
        <v>88</v>
      </c>
      <c r="C33" s="60" t="s">
        <v>1</v>
      </c>
      <c r="D33" s="67">
        <v>1</v>
      </c>
      <c r="E33">
        <v>0</v>
      </c>
      <c r="F33" s="3">
        <f t="shared" si="1"/>
        <v>0</v>
      </c>
    </row>
    <row r="34" spans="1:6" ht="14.25">
      <c r="A34" s="90" t="s">
        <v>17</v>
      </c>
      <c r="B34" s="89" t="s">
        <v>62</v>
      </c>
      <c r="C34" s="60" t="s">
        <v>1</v>
      </c>
      <c r="D34" s="67">
        <v>4</v>
      </c>
      <c r="E34">
        <v>0</v>
      </c>
      <c r="F34" s="3">
        <f t="shared" si="1"/>
        <v>0</v>
      </c>
    </row>
    <row r="35" spans="1:6" ht="13.5">
      <c r="A35" s="90" t="s">
        <v>18</v>
      </c>
      <c r="B35" s="58" t="s">
        <v>86</v>
      </c>
      <c r="C35" s="60" t="s">
        <v>1</v>
      </c>
      <c r="D35" s="67">
        <v>1</v>
      </c>
      <c r="E35">
        <v>0</v>
      </c>
      <c r="F35" s="3">
        <f t="shared" si="1"/>
        <v>0</v>
      </c>
    </row>
    <row r="36" spans="1:6" ht="13.5">
      <c r="A36" s="90" t="s">
        <v>11</v>
      </c>
      <c r="B36" s="58" t="s">
        <v>63</v>
      </c>
      <c r="C36" s="60" t="s">
        <v>64</v>
      </c>
      <c r="D36" s="67">
        <v>1</v>
      </c>
      <c r="E36">
        <v>0</v>
      </c>
      <c r="F36" s="3">
        <f t="shared" si="1"/>
        <v>0</v>
      </c>
    </row>
    <row r="37" spans="1:6" ht="13.5">
      <c r="A37" s="91" t="s">
        <v>12</v>
      </c>
      <c r="B37" s="66" t="s">
        <v>65</v>
      </c>
      <c r="C37" s="63" t="s">
        <v>64</v>
      </c>
      <c r="D37" s="68">
        <v>1</v>
      </c>
      <c r="E37" s="5">
        <v>0</v>
      </c>
      <c r="F37" s="4">
        <f t="shared" si="1"/>
        <v>0</v>
      </c>
    </row>
    <row r="38" spans="1:6" ht="15">
      <c r="A38" s="80"/>
      <c r="B38"/>
      <c r="C38" s="61" t="s">
        <v>41</v>
      </c>
      <c r="F38" s="69">
        <f>SUM(F22:F37)</f>
        <v>0</v>
      </c>
    </row>
    <row r="39" ht="15">
      <c r="B39" s="81" t="s">
        <v>141</v>
      </c>
    </row>
    <row r="40" spans="1:6" ht="13.5">
      <c r="A40" s="59" t="s">
        <v>35</v>
      </c>
      <c r="B40" s="46" t="s">
        <v>36</v>
      </c>
      <c r="C40" s="46" t="s">
        <v>37</v>
      </c>
      <c r="D40" s="43" t="s">
        <v>38</v>
      </c>
      <c r="E40" s="5" t="s">
        <v>40</v>
      </c>
      <c r="F40" s="5" t="s">
        <v>39</v>
      </c>
    </row>
    <row r="41" spans="1:6" ht="26.25">
      <c r="A41" s="90" t="s">
        <v>0</v>
      </c>
      <c r="B41" s="88" t="s">
        <v>79</v>
      </c>
      <c r="C41" s="87" t="s">
        <v>1</v>
      </c>
      <c r="D41" s="86">
        <v>1</v>
      </c>
      <c r="E41" s="10">
        <v>0</v>
      </c>
      <c r="F41" s="3">
        <f aca="true" t="shared" si="2" ref="F41:F51">D41*E41</f>
        <v>0</v>
      </c>
    </row>
    <row r="42" spans="1:6" ht="13.5">
      <c r="A42" s="90" t="s">
        <v>2</v>
      </c>
      <c r="B42" s="58" t="s">
        <v>51</v>
      </c>
      <c r="C42" s="60" t="s">
        <v>1</v>
      </c>
      <c r="D42" s="67">
        <v>1</v>
      </c>
      <c r="E42">
        <v>0</v>
      </c>
      <c r="F42" s="3">
        <f t="shared" si="2"/>
        <v>0</v>
      </c>
    </row>
    <row r="43" spans="1:6" ht="13.5">
      <c r="A43" s="90" t="s">
        <v>3</v>
      </c>
      <c r="B43" s="58" t="s">
        <v>82</v>
      </c>
      <c r="C43" s="60" t="s">
        <v>1</v>
      </c>
      <c r="D43" s="67">
        <v>1</v>
      </c>
      <c r="E43">
        <v>0</v>
      </c>
      <c r="F43" s="3">
        <f t="shared" si="2"/>
        <v>0</v>
      </c>
    </row>
    <row r="44" spans="1:6" ht="13.5">
      <c r="A44" s="90" t="s">
        <v>4</v>
      </c>
      <c r="B44" s="58" t="s">
        <v>55</v>
      </c>
      <c r="C44" s="60" t="s">
        <v>1</v>
      </c>
      <c r="D44" s="67">
        <v>1</v>
      </c>
      <c r="E44">
        <v>0</v>
      </c>
      <c r="F44" s="3">
        <f t="shared" si="2"/>
        <v>0</v>
      </c>
    </row>
    <row r="45" spans="1:6" ht="13.5">
      <c r="A45" s="90" t="s">
        <v>5</v>
      </c>
      <c r="B45" s="58" t="s">
        <v>58</v>
      </c>
      <c r="C45" s="60" t="s">
        <v>1</v>
      </c>
      <c r="D45" s="67">
        <v>6</v>
      </c>
      <c r="E45">
        <v>0</v>
      </c>
      <c r="F45" s="3">
        <f t="shared" si="2"/>
        <v>0</v>
      </c>
    </row>
    <row r="46" spans="1:6" ht="13.5">
      <c r="A46" s="90" t="s">
        <v>6</v>
      </c>
      <c r="B46" s="58" t="s">
        <v>80</v>
      </c>
      <c r="C46" s="60" t="s">
        <v>1</v>
      </c>
      <c r="D46" s="67">
        <v>1</v>
      </c>
      <c r="E46">
        <v>0</v>
      </c>
      <c r="F46" s="3">
        <f t="shared" si="2"/>
        <v>0</v>
      </c>
    </row>
    <row r="47" spans="1:6" ht="13.5">
      <c r="A47" s="90" t="s">
        <v>7</v>
      </c>
      <c r="B47" s="58" t="s">
        <v>89</v>
      </c>
      <c r="C47" s="60" t="s">
        <v>1</v>
      </c>
      <c r="D47" s="67">
        <v>1</v>
      </c>
      <c r="E47">
        <v>0</v>
      </c>
      <c r="F47" s="3">
        <f t="shared" si="2"/>
        <v>0</v>
      </c>
    </row>
    <row r="48" spans="1:6" ht="14.25">
      <c r="A48" s="90" t="s">
        <v>8</v>
      </c>
      <c r="B48" s="89" t="s">
        <v>62</v>
      </c>
      <c r="C48" s="60" t="s">
        <v>1</v>
      </c>
      <c r="D48" s="67">
        <v>4</v>
      </c>
      <c r="E48">
        <v>0</v>
      </c>
      <c r="F48" s="3">
        <f t="shared" si="2"/>
        <v>0</v>
      </c>
    </row>
    <row r="49" spans="1:6" ht="13.5">
      <c r="A49" s="90" t="s">
        <v>9</v>
      </c>
      <c r="B49" s="58" t="s">
        <v>90</v>
      </c>
      <c r="C49" s="60" t="s">
        <v>1</v>
      </c>
      <c r="D49" s="67">
        <v>1</v>
      </c>
      <c r="E49">
        <v>0</v>
      </c>
      <c r="F49" s="3">
        <f t="shared" si="2"/>
        <v>0</v>
      </c>
    </row>
    <row r="50" spans="1:6" ht="13.5">
      <c r="A50" s="90" t="s">
        <v>10</v>
      </c>
      <c r="B50" s="58" t="s">
        <v>63</v>
      </c>
      <c r="C50" s="60" t="s">
        <v>64</v>
      </c>
      <c r="D50" s="67">
        <v>1</v>
      </c>
      <c r="E50">
        <v>0</v>
      </c>
      <c r="F50" s="3">
        <f t="shared" si="2"/>
        <v>0</v>
      </c>
    </row>
    <row r="51" spans="1:6" ht="13.5">
      <c r="A51" s="91" t="s">
        <v>15</v>
      </c>
      <c r="B51" s="66" t="s">
        <v>65</v>
      </c>
      <c r="C51" s="63" t="s">
        <v>64</v>
      </c>
      <c r="D51" s="68">
        <v>1</v>
      </c>
      <c r="E51" s="5">
        <v>0</v>
      </c>
      <c r="F51" s="4">
        <f t="shared" si="2"/>
        <v>0</v>
      </c>
    </row>
    <row r="52" spans="1:6" ht="15">
      <c r="A52" s="80"/>
      <c r="B52"/>
      <c r="C52" s="61" t="s">
        <v>41</v>
      </c>
      <c r="F52" s="69">
        <f>SUM(F42:F51)</f>
        <v>0</v>
      </c>
    </row>
    <row r="53" ht="15">
      <c r="B53" s="81" t="s">
        <v>142</v>
      </c>
    </row>
    <row r="54" spans="1:6" ht="13.5">
      <c r="A54" s="59" t="s">
        <v>35</v>
      </c>
      <c r="B54" s="46" t="s">
        <v>36</v>
      </c>
      <c r="C54" s="46" t="s">
        <v>37</v>
      </c>
      <c r="D54" s="43" t="s">
        <v>38</v>
      </c>
      <c r="E54" s="5" t="s">
        <v>40</v>
      </c>
      <c r="F54" s="5" t="s">
        <v>39</v>
      </c>
    </row>
    <row r="55" spans="1:6" ht="13.5">
      <c r="A55" s="90" t="s">
        <v>0</v>
      </c>
      <c r="B55" s="88" t="s">
        <v>91</v>
      </c>
      <c r="C55" s="87" t="s">
        <v>1</v>
      </c>
      <c r="D55" s="86">
        <v>1</v>
      </c>
      <c r="E55" s="10">
        <v>0</v>
      </c>
      <c r="F55" s="3">
        <f aca="true" t="shared" si="3" ref="F55:F65">D55*E55</f>
        <v>0</v>
      </c>
    </row>
    <row r="56" spans="1:6" ht="13.5">
      <c r="A56" s="90" t="s">
        <v>2</v>
      </c>
      <c r="B56" s="58" t="s">
        <v>92</v>
      </c>
      <c r="C56" s="60" t="s">
        <v>1</v>
      </c>
      <c r="D56" s="67">
        <v>1</v>
      </c>
      <c r="E56">
        <v>0</v>
      </c>
      <c r="F56" s="3">
        <f t="shared" si="3"/>
        <v>0</v>
      </c>
    </row>
    <row r="57" spans="1:6" ht="13.5">
      <c r="A57" s="90" t="s">
        <v>3</v>
      </c>
      <c r="B57" s="58" t="s">
        <v>93</v>
      </c>
      <c r="C57" s="60" t="s">
        <v>1</v>
      </c>
      <c r="D57" s="67">
        <v>2</v>
      </c>
      <c r="E57">
        <v>0</v>
      </c>
      <c r="F57" s="3">
        <f t="shared" si="3"/>
        <v>0</v>
      </c>
    </row>
    <row r="58" spans="1:6" ht="13.5">
      <c r="A58" s="90" t="s">
        <v>4</v>
      </c>
      <c r="B58" s="58" t="s">
        <v>95</v>
      </c>
      <c r="C58" s="60" t="s">
        <v>1</v>
      </c>
      <c r="D58" s="67">
        <v>2</v>
      </c>
      <c r="E58">
        <v>0</v>
      </c>
      <c r="F58" s="3">
        <f>D58*E58</f>
        <v>0</v>
      </c>
    </row>
    <row r="59" spans="1:6" ht="13.5">
      <c r="A59" s="90" t="s">
        <v>5</v>
      </c>
      <c r="B59" s="58" t="s">
        <v>94</v>
      </c>
      <c r="C59" s="60" t="s">
        <v>1</v>
      </c>
      <c r="D59" s="67">
        <v>3</v>
      </c>
      <c r="E59">
        <v>0</v>
      </c>
      <c r="F59" s="3">
        <f t="shared" si="3"/>
        <v>0</v>
      </c>
    </row>
    <row r="60" spans="1:6" ht="13.5">
      <c r="A60" s="90" t="s">
        <v>6</v>
      </c>
      <c r="B60" s="58" t="s">
        <v>96</v>
      </c>
      <c r="C60" s="60" t="s">
        <v>1</v>
      </c>
      <c r="D60" s="67">
        <v>2</v>
      </c>
      <c r="E60">
        <v>0</v>
      </c>
      <c r="F60" s="3">
        <f t="shared" si="3"/>
        <v>0</v>
      </c>
    </row>
    <row r="61" spans="1:6" ht="13.5">
      <c r="A61" s="90" t="s">
        <v>7</v>
      </c>
      <c r="B61" s="58" t="s">
        <v>97</v>
      </c>
      <c r="C61" s="60" t="s">
        <v>1</v>
      </c>
      <c r="D61" s="67">
        <v>2</v>
      </c>
      <c r="E61">
        <v>0</v>
      </c>
      <c r="F61" s="3">
        <f t="shared" si="3"/>
        <v>0</v>
      </c>
    </row>
    <row r="62" spans="1:6" ht="27">
      <c r="A62" s="90" t="s">
        <v>8</v>
      </c>
      <c r="B62" s="92" t="s">
        <v>98</v>
      </c>
      <c r="C62" s="60" t="s">
        <v>1</v>
      </c>
      <c r="D62" s="67">
        <v>1</v>
      </c>
      <c r="E62">
        <v>0</v>
      </c>
      <c r="F62" s="3">
        <f t="shared" si="3"/>
        <v>0</v>
      </c>
    </row>
    <row r="63" spans="1:6" ht="14.25">
      <c r="A63" s="90" t="s">
        <v>9</v>
      </c>
      <c r="B63" s="89" t="s">
        <v>62</v>
      </c>
      <c r="C63" s="60" t="s">
        <v>1</v>
      </c>
      <c r="D63" s="67">
        <v>20</v>
      </c>
      <c r="E63">
        <v>0</v>
      </c>
      <c r="F63" s="3">
        <f t="shared" si="3"/>
        <v>0</v>
      </c>
    </row>
    <row r="64" spans="1:6" ht="13.5">
      <c r="A64" s="90" t="s">
        <v>10</v>
      </c>
      <c r="B64" s="58" t="s">
        <v>99</v>
      </c>
      <c r="C64" s="60" t="s">
        <v>64</v>
      </c>
      <c r="D64" s="67">
        <v>1</v>
      </c>
      <c r="E64">
        <v>0</v>
      </c>
      <c r="F64" s="3">
        <f t="shared" si="3"/>
        <v>0</v>
      </c>
    </row>
    <row r="65" spans="1:6" ht="13.5">
      <c r="A65" s="91" t="s">
        <v>15</v>
      </c>
      <c r="B65" s="66" t="s">
        <v>65</v>
      </c>
      <c r="C65" s="63" t="s">
        <v>64</v>
      </c>
      <c r="D65" s="68">
        <v>1</v>
      </c>
      <c r="E65" s="5">
        <v>0</v>
      </c>
      <c r="F65" s="4">
        <f t="shared" si="3"/>
        <v>0</v>
      </c>
    </row>
    <row r="66" spans="1:6" ht="15">
      <c r="A66" s="80"/>
      <c r="B66"/>
      <c r="C66" s="61" t="s">
        <v>41</v>
      </c>
      <c r="F66" s="69">
        <f>SUM(F56:F65)</f>
        <v>0</v>
      </c>
    </row>
    <row r="67" ht="15">
      <c r="B67" s="81" t="s">
        <v>143</v>
      </c>
    </row>
    <row r="68" spans="1:6" ht="13.5">
      <c r="A68" s="59" t="s">
        <v>35</v>
      </c>
      <c r="B68" s="46" t="s">
        <v>36</v>
      </c>
      <c r="C68" s="46" t="s">
        <v>37</v>
      </c>
      <c r="D68" s="43" t="s">
        <v>38</v>
      </c>
      <c r="E68" s="5" t="s">
        <v>40</v>
      </c>
      <c r="F68" s="5" t="s">
        <v>39</v>
      </c>
    </row>
    <row r="69" spans="1:6" ht="13.5">
      <c r="A69" s="90" t="s">
        <v>0</v>
      </c>
      <c r="B69" s="88" t="s">
        <v>100</v>
      </c>
      <c r="C69" s="87" t="s">
        <v>1</v>
      </c>
      <c r="D69" s="86">
        <v>1</v>
      </c>
      <c r="E69" s="10">
        <v>0</v>
      </c>
      <c r="F69" s="3">
        <f>D69*E69</f>
        <v>0</v>
      </c>
    </row>
    <row r="70" spans="1:6" ht="13.5">
      <c r="A70" s="90" t="s">
        <v>2</v>
      </c>
      <c r="B70" s="58" t="s">
        <v>101</v>
      </c>
      <c r="C70" s="60" t="s">
        <v>1</v>
      </c>
      <c r="D70" s="67">
        <v>1</v>
      </c>
      <c r="E70">
        <v>0</v>
      </c>
      <c r="F70" s="3">
        <f>D70*E70</f>
        <v>0</v>
      </c>
    </row>
    <row r="71" spans="1:6" ht="13.5">
      <c r="A71" s="91" t="s">
        <v>3</v>
      </c>
      <c r="B71" s="66" t="s">
        <v>95</v>
      </c>
      <c r="C71" s="63" t="s">
        <v>1</v>
      </c>
      <c r="D71" s="68">
        <v>2</v>
      </c>
      <c r="E71" s="5">
        <v>0</v>
      </c>
      <c r="F71" s="4">
        <f>D71*E71</f>
        <v>0</v>
      </c>
    </row>
    <row r="72" spans="1:6" ht="15">
      <c r="A72" s="80"/>
      <c r="B72"/>
      <c r="C72" s="61" t="s">
        <v>41</v>
      </c>
      <c r="F72" s="69">
        <f>SUM(F69:F71)</f>
        <v>0</v>
      </c>
    </row>
    <row r="73" ht="15">
      <c r="B73" s="81" t="s">
        <v>144</v>
      </c>
    </row>
    <row r="74" spans="1:6" ht="13.5">
      <c r="A74" s="59" t="s">
        <v>35</v>
      </c>
      <c r="B74" s="46" t="s">
        <v>36</v>
      </c>
      <c r="C74" s="46" t="s">
        <v>37</v>
      </c>
      <c r="D74" s="43" t="s">
        <v>38</v>
      </c>
      <c r="E74" s="5" t="s">
        <v>40</v>
      </c>
      <c r="F74" s="5" t="s">
        <v>39</v>
      </c>
    </row>
    <row r="75" spans="1:6" ht="13.5">
      <c r="A75" s="90" t="s">
        <v>0</v>
      </c>
      <c r="B75" s="88" t="s">
        <v>91</v>
      </c>
      <c r="C75" s="87" t="s">
        <v>1</v>
      </c>
      <c r="D75" s="86">
        <v>1</v>
      </c>
      <c r="E75" s="10">
        <v>0</v>
      </c>
      <c r="F75" s="3">
        <f aca="true" t="shared" si="4" ref="F75:F80">D75*E75</f>
        <v>0</v>
      </c>
    </row>
    <row r="76" spans="1:6" ht="13.5">
      <c r="A76" s="90" t="s">
        <v>2</v>
      </c>
      <c r="B76" s="58" t="s">
        <v>102</v>
      </c>
      <c r="C76" s="60" t="s">
        <v>14</v>
      </c>
      <c r="D76" s="67">
        <v>6</v>
      </c>
      <c r="E76">
        <v>0</v>
      </c>
      <c r="F76" s="3">
        <f t="shared" si="4"/>
        <v>0</v>
      </c>
    </row>
    <row r="77" spans="1:6" ht="13.5">
      <c r="A77" s="90" t="s">
        <v>3</v>
      </c>
      <c r="B77" s="58" t="s">
        <v>103</v>
      </c>
      <c r="C77" s="60" t="s">
        <v>1</v>
      </c>
      <c r="D77" s="67">
        <v>2</v>
      </c>
      <c r="E77">
        <v>0</v>
      </c>
      <c r="F77" s="3">
        <f t="shared" si="4"/>
        <v>0</v>
      </c>
    </row>
    <row r="78" spans="1:6" ht="14.25">
      <c r="A78" s="90" t="s">
        <v>4</v>
      </c>
      <c r="B78" s="89" t="s">
        <v>62</v>
      </c>
      <c r="C78" s="60" t="s">
        <v>1</v>
      </c>
      <c r="D78" s="67">
        <v>24</v>
      </c>
      <c r="E78">
        <v>0</v>
      </c>
      <c r="F78" s="3">
        <f t="shared" si="4"/>
        <v>0</v>
      </c>
    </row>
    <row r="79" spans="1:6" ht="14.25">
      <c r="A79" s="90" t="s">
        <v>5</v>
      </c>
      <c r="B79" s="89" t="s">
        <v>104</v>
      </c>
      <c r="C79" s="60" t="s">
        <v>1</v>
      </c>
      <c r="D79" s="67">
        <v>12</v>
      </c>
      <c r="E79">
        <v>0</v>
      </c>
      <c r="F79" s="3">
        <f t="shared" si="4"/>
        <v>0</v>
      </c>
    </row>
    <row r="80" spans="1:6" ht="13.5">
      <c r="A80" s="91" t="s">
        <v>6</v>
      </c>
      <c r="B80" s="66" t="s">
        <v>65</v>
      </c>
      <c r="C80" s="63" t="s">
        <v>64</v>
      </c>
      <c r="D80" s="68">
        <v>1</v>
      </c>
      <c r="E80" s="5">
        <v>0</v>
      </c>
      <c r="F80" s="4">
        <f t="shared" si="4"/>
        <v>0</v>
      </c>
    </row>
    <row r="81" spans="1:6" ht="15">
      <c r="A81" s="80"/>
      <c r="B81"/>
      <c r="C81" s="61" t="s">
        <v>41</v>
      </c>
      <c r="F81" s="69">
        <f>SUM(F75:F80)</f>
        <v>0</v>
      </c>
    </row>
    <row r="82" ht="15">
      <c r="B82" s="81" t="s">
        <v>145</v>
      </c>
    </row>
    <row r="83" spans="1:6" ht="13.5">
      <c r="A83" s="59" t="s">
        <v>35</v>
      </c>
      <c r="B83" s="46" t="s">
        <v>36</v>
      </c>
      <c r="C83" s="46" t="s">
        <v>37</v>
      </c>
      <c r="D83" s="43" t="s">
        <v>38</v>
      </c>
      <c r="E83" s="5" t="s">
        <v>40</v>
      </c>
      <c r="F83" s="5" t="s">
        <v>39</v>
      </c>
    </row>
    <row r="84" spans="1:6" ht="13.5">
      <c r="A84" s="90" t="s">
        <v>0</v>
      </c>
      <c r="B84" s="88" t="s">
        <v>110</v>
      </c>
      <c r="C84" s="87" t="s">
        <v>1</v>
      </c>
      <c r="D84" s="86">
        <v>1</v>
      </c>
      <c r="E84" s="10">
        <v>0</v>
      </c>
      <c r="F84" s="3">
        <f>D84*E84</f>
        <v>0</v>
      </c>
    </row>
    <row r="85" spans="1:6" ht="13.5">
      <c r="A85" s="90" t="s">
        <v>2</v>
      </c>
      <c r="B85" s="58" t="s">
        <v>111</v>
      </c>
      <c r="C85" s="60" t="s">
        <v>1</v>
      </c>
      <c r="D85" s="67">
        <v>3</v>
      </c>
      <c r="E85">
        <v>0</v>
      </c>
      <c r="F85" s="3">
        <f>D85*E85</f>
        <v>0</v>
      </c>
    </row>
    <row r="86" spans="1:6" ht="13.5">
      <c r="A86" s="90" t="s">
        <v>3</v>
      </c>
      <c r="B86" s="58" t="s">
        <v>112</v>
      </c>
      <c r="C86" s="60" t="s">
        <v>1</v>
      </c>
      <c r="D86" s="67">
        <v>2</v>
      </c>
      <c r="E86">
        <v>0</v>
      </c>
      <c r="F86" s="3">
        <f>D86*E86</f>
        <v>0</v>
      </c>
    </row>
    <row r="87" spans="1:6" ht="13.5">
      <c r="A87" s="90" t="s">
        <v>4</v>
      </c>
      <c r="B87" s="58" t="s">
        <v>113</v>
      </c>
      <c r="C87" s="60" t="s">
        <v>1</v>
      </c>
      <c r="D87" s="67">
        <v>3</v>
      </c>
      <c r="E87">
        <v>0</v>
      </c>
      <c r="F87" s="3">
        <f>D87*E87</f>
        <v>0</v>
      </c>
    </row>
    <row r="88" spans="1:6" ht="13.5">
      <c r="A88" s="91" t="s">
        <v>5</v>
      </c>
      <c r="B88" s="66" t="s">
        <v>114</v>
      </c>
      <c r="C88" s="63" t="s">
        <v>64</v>
      </c>
      <c r="D88" s="68">
        <v>1</v>
      </c>
      <c r="E88" s="5">
        <v>0</v>
      </c>
      <c r="F88" s="4">
        <f>D88*E88</f>
        <v>0</v>
      </c>
    </row>
    <row r="89" spans="1:6" ht="15">
      <c r="A89" s="80"/>
      <c r="B89"/>
      <c r="C89" s="61" t="s">
        <v>41</v>
      </c>
      <c r="F89" s="69">
        <f>SUM(F84:F88)</f>
        <v>0</v>
      </c>
    </row>
    <row r="90" ht="15">
      <c r="B90" s="81" t="s">
        <v>146</v>
      </c>
    </row>
    <row r="91" spans="1:6" ht="13.5">
      <c r="A91" s="59" t="s">
        <v>35</v>
      </c>
      <c r="B91" s="46" t="s">
        <v>36</v>
      </c>
      <c r="C91" s="46" t="s">
        <v>37</v>
      </c>
      <c r="D91" s="43" t="s">
        <v>38</v>
      </c>
      <c r="E91" s="5" t="s">
        <v>40</v>
      </c>
      <c r="F91" s="5" t="s">
        <v>39</v>
      </c>
    </row>
    <row r="92" spans="1:6" ht="52.5">
      <c r="A92" s="90" t="s">
        <v>0</v>
      </c>
      <c r="B92" s="88" t="s">
        <v>181</v>
      </c>
      <c r="C92" s="118" t="s">
        <v>1</v>
      </c>
      <c r="D92" s="119">
        <v>1</v>
      </c>
      <c r="E92" s="10">
        <v>0</v>
      </c>
      <c r="F92" s="3">
        <f>D92*E92</f>
        <v>0</v>
      </c>
    </row>
    <row r="93" spans="1:6" ht="39">
      <c r="A93" s="90" t="s">
        <v>2</v>
      </c>
      <c r="B93" s="88" t="s">
        <v>182</v>
      </c>
      <c r="C93" s="60" t="s">
        <v>1</v>
      </c>
      <c r="D93" s="67">
        <v>11</v>
      </c>
      <c r="E93">
        <v>0</v>
      </c>
      <c r="F93" s="3">
        <f>D93*E93</f>
        <v>0</v>
      </c>
    </row>
    <row r="94" spans="1:6" ht="39">
      <c r="A94" s="91" t="s">
        <v>3</v>
      </c>
      <c r="B94" s="120" t="s">
        <v>180</v>
      </c>
      <c r="C94" s="63" t="s">
        <v>1</v>
      </c>
      <c r="D94" s="68">
        <v>8</v>
      </c>
      <c r="E94" s="5">
        <v>0</v>
      </c>
      <c r="F94" s="4">
        <f>D94*E94</f>
        <v>0</v>
      </c>
    </row>
    <row r="95" spans="1:6" ht="15">
      <c r="A95" s="80"/>
      <c r="B95"/>
      <c r="C95" s="61" t="s">
        <v>41</v>
      </c>
      <c r="F95" s="69">
        <f>SUM(F92:F94)</f>
        <v>0</v>
      </c>
    </row>
    <row r="96" spans="1:6" ht="15">
      <c r="A96" s="80"/>
      <c r="B96"/>
      <c r="C96" s="61"/>
      <c r="F96" s="69"/>
    </row>
    <row r="97" spans="1:4" ht="15">
      <c r="A97" s="58"/>
      <c r="B97" s="81" t="s">
        <v>134</v>
      </c>
      <c r="C97"/>
      <c r="D97" s="45"/>
    </row>
    <row r="98" spans="1:8" ht="15">
      <c r="A98" s="65"/>
      <c r="C98"/>
      <c r="D98" s="45"/>
      <c r="E98" s="127" t="s">
        <v>67</v>
      </c>
      <c r="F98" s="127"/>
      <c r="G98" s="127" t="s">
        <v>54</v>
      </c>
      <c r="H98" s="127"/>
    </row>
    <row r="99" spans="1:8" ht="13.5">
      <c r="A99" s="59" t="s">
        <v>35</v>
      </c>
      <c r="B99" s="46" t="s">
        <v>36</v>
      </c>
      <c r="C99" s="46" t="s">
        <v>37</v>
      </c>
      <c r="D99" s="43" t="s">
        <v>38</v>
      </c>
      <c r="E99" s="5" t="s">
        <v>40</v>
      </c>
      <c r="F99" s="84" t="s">
        <v>41</v>
      </c>
      <c r="G99" s="5" t="s">
        <v>40</v>
      </c>
      <c r="H99" s="84" t="s">
        <v>68</v>
      </c>
    </row>
    <row r="100" spans="1:8" ht="13.5">
      <c r="A100" s="58" t="s">
        <v>0</v>
      </c>
      <c r="B100" s="57" t="s">
        <v>105</v>
      </c>
      <c r="C100" s="60" t="s">
        <v>14</v>
      </c>
      <c r="D100" s="57">
        <v>30</v>
      </c>
      <c r="E100" s="95">
        <v>0</v>
      </c>
      <c r="F100" s="3">
        <f>D100*E100</f>
        <v>0</v>
      </c>
      <c r="G100">
        <v>0</v>
      </c>
      <c r="H100" s="97">
        <f aca="true" t="shared" si="5" ref="H100:H110">D100*G100</f>
        <v>0</v>
      </c>
    </row>
    <row r="101" spans="1:8" ht="13.5">
      <c r="A101" s="58" t="s">
        <v>2</v>
      </c>
      <c r="B101" s="57" t="s">
        <v>78</v>
      </c>
      <c r="C101" s="60" t="s">
        <v>14</v>
      </c>
      <c r="D101" s="57">
        <v>15</v>
      </c>
      <c r="E101" s="95">
        <v>0</v>
      </c>
      <c r="F101" s="3">
        <f aca="true" t="shared" si="6" ref="F101:F110">D101*E101</f>
        <v>0</v>
      </c>
      <c r="G101">
        <v>0</v>
      </c>
      <c r="H101" s="97">
        <f t="shared" si="5"/>
        <v>0</v>
      </c>
    </row>
    <row r="102" spans="1:8" ht="13.5">
      <c r="A102" s="58" t="s">
        <v>3</v>
      </c>
      <c r="B102" s="57" t="s">
        <v>106</v>
      </c>
      <c r="C102" s="60" t="s">
        <v>14</v>
      </c>
      <c r="D102" s="57">
        <v>10</v>
      </c>
      <c r="E102" s="95">
        <v>0</v>
      </c>
      <c r="F102" s="3">
        <f t="shared" si="6"/>
        <v>0</v>
      </c>
      <c r="G102">
        <v>0</v>
      </c>
      <c r="H102" s="97">
        <f t="shared" si="5"/>
        <v>0</v>
      </c>
    </row>
    <row r="103" spans="1:8" ht="13.5">
      <c r="A103" s="58" t="s">
        <v>4</v>
      </c>
      <c r="B103" s="57" t="s">
        <v>75</v>
      </c>
      <c r="C103" s="60" t="s">
        <v>14</v>
      </c>
      <c r="D103" s="57">
        <v>130</v>
      </c>
      <c r="E103" s="95">
        <v>0</v>
      </c>
      <c r="F103" s="3">
        <f>D103*E103</f>
        <v>0</v>
      </c>
      <c r="G103">
        <v>0</v>
      </c>
      <c r="H103" s="97">
        <f t="shared" si="5"/>
        <v>0</v>
      </c>
    </row>
    <row r="104" spans="1:8" ht="13.5">
      <c r="A104" s="58" t="s">
        <v>5</v>
      </c>
      <c r="B104" s="57" t="s">
        <v>74</v>
      </c>
      <c r="C104" s="60" t="s">
        <v>14</v>
      </c>
      <c r="D104" s="57">
        <v>10</v>
      </c>
      <c r="E104" s="95">
        <v>0</v>
      </c>
      <c r="F104" s="3">
        <f>D104*E104</f>
        <v>0</v>
      </c>
      <c r="G104">
        <v>0</v>
      </c>
      <c r="H104" s="97">
        <f t="shared" si="5"/>
        <v>0</v>
      </c>
    </row>
    <row r="105" spans="1:8" ht="13.5">
      <c r="A105" s="58" t="s">
        <v>6</v>
      </c>
      <c r="B105" s="57" t="s">
        <v>109</v>
      </c>
      <c r="C105" s="60" t="s">
        <v>1</v>
      </c>
      <c r="D105" s="57">
        <v>1</v>
      </c>
      <c r="E105" s="95">
        <v>0</v>
      </c>
      <c r="F105" s="3">
        <f>D105*E105</f>
        <v>0</v>
      </c>
      <c r="G105">
        <v>0</v>
      </c>
      <c r="H105" s="97">
        <f t="shared" si="5"/>
        <v>0</v>
      </c>
    </row>
    <row r="106" spans="1:8" ht="27">
      <c r="A106" s="58" t="s">
        <v>7</v>
      </c>
      <c r="B106" s="85" t="s">
        <v>177</v>
      </c>
      <c r="C106" s="60" t="s">
        <v>1</v>
      </c>
      <c r="D106" s="57">
        <v>2</v>
      </c>
      <c r="E106" s="95">
        <v>0</v>
      </c>
      <c r="F106" s="3">
        <f t="shared" si="6"/>
        <v>0</v>
      </c>
      <c r="G106">
        <v>0</v>
      </c>
      <c r="H106" s="97">
        <f t="shared" si="5"/>
        <v>0</v>
      </c>
    </row>
    <row r="107" spans="1:8" ht="27">
      <c r="A107" s="58" t="s">
        <v>8</v>
      </c>
      <c r="B107" s="85" t="s">
        <v>178</v>
      </c>
      <c r="C107" s="60" t="s">
        <v>1</v>
      </c>
      <c r="D107" s="57">
        <v>5</v>
      </c>
      <c r="E107" s="95">
        <v>0</v>
      </c>
      <c r="F107" s="3">
        <f t="shared" si="6"/>
        <v>0</v>
      </c>
      <c r="G107">
        <v>0</v>
      </c>
      <c r="H107" s="97">
        <f t="shared" si="5"/>
        <v>0</v>
      </c>
    </row>
    <row r="108" spans="1:8" ht="14.25">
      <c r="A108" s="58" t="s">
        <v>9</v>
      </c>
      <c r="B108" s="57" t="s">
        <v>72</v>
      </c>
      <c r="C108" s="60" t="s">
        <v>1</v>
      </c>
      <c r="D108" s="57">
        <v>2</v>
      </c>
      <c r="E108" s="95">
        <v>0</v>
      </c>
      <c r="F108" s="3">
        <f t="shared" si="6"/>
        <v>0</v>
      </c>
      <c r="G108">
        <v>0</v>
      </c>
      <c r="H108" s="97">
        <f t="shared" si="5"/>
        <v>0</v>
      </c>
    </row>
    <row r="109" spans="1:8" ht="13.5">
      <c r="A109" s="58" t="s">
        <v>10</v>
      </c>
      <c r="B109" s="57" t="s">
        <v>107</v>
      </c>
      <c r="C109" s="60" t="s">
        <v>1</v>
      </c>
      <c r="D109" s="57">
        <v>4</v>
      </c>
      <c r="E109" s="95">
        <v>0</v>
      </c>
      <c r="F109" s="3">
        <f t="shared" si="6"/>
        <v>0</v>
      </c>
      <c r="G109">
        <v>0</v>
      </c>
      <c r="H109" s="97">
        <f t="shared" si="5"/>
        <v>0</v>
      </c>
    </row>
    <row r="110" spans="1:8" ht="13.5">
      <c r="A110" s="66" t="s">
        <v>15</v>
      </c>
      <c r="B110" s="62" t="s">
        <v>108</v>
      </c>
      <c r="C110" s="63" t="s">
        <v>1</v>
      </c>
      <c r="D110" s="62">
        <v>12</v>
      </c>
      <c r="E110" s="96">
        <v>0</v>
      </c>
      <c r="F110" s="4">
        <f t="shared" si="6"/>
        <v>0</v>
      </c>
      <c r="G110" s="5">
        <v>0</v>
      </c>
      <c r="H110" s="98">
        <f t="shared" si="5"/>
        <v>0</v>
      </c>
    </row>
    <row r="111" spans="1:8" ht="15">
      <c r="A111" s="58"/>
      <c r="B111"/>
      <c r="C111" s="61" t="s">
        <v>41</v>
      </c>
      <c r="D111" s="45"/>
      <c r="F111" s="94">
        <f>SUM(F100:F110)</f>
        <v>0</v>
      </c>
      <c r="H111" s="99">
        <f>SUM(H100:H110)</f>
        <v>0</v>
      </c>
    </row>
    <row r="112" spans="1:4" ht="13.5">
      <c r="A112" s="58"/>
      <c r="B112"/>
      <c r="C112"/>
      <c r="D112" s="45"/>
    </row>
    <row r="113" spans="1:4" ht="15">
      <c r="A113" s="58"/>
      <c r="B113" s="81" t="s">
        <v>135</v>
      </c>
      <c r="C113"/>
      <c r="D113" s="45"/>
    </row>
    <row r="114" spans="1:8" ht="15">
      <c r="A114" s="65"/>
      <c r="C114"/>
      <c r="D114" s="45"/>
      <c r="E114" s="127" t="s">
        <v>67</v>
      </c>
      <c r="F114" s="128"/>
      <c r="G114" s="127" t="s">
        <v>54</v>
      </c>
      <c r="H114" s="128"/>
    </row>
    <row r="115" spans="1:8" ht="13.5">
      <c r="A115" s="59" t="s">
        <v>35</v>
      </c>
      <c r="B115" s="46" t="s">
        <v>36</v>
      </c>
      <c r="C115" s="46" t="s">
        <v>37</v>
      </c>
      <c r="D115" s="43" t="s">
        <v>38</v>
      </c>
      <c r="E115" s="5" t="s">
        <v>40</v>
      </c>
      <c r="F115" s="84" t="s">
        <v>41</v>
      </c>
      <c r="G115" s="5" t="s">
        <v>40</v>
      </c>
      <c r="H115" s="84" t="s">
        <v>68</v>
      </c>
    </row>
    <row r="116" spans="1:8" ht="13.5">
      <c r="A116" s="58" t="s">
        <v>0</v>
      </c>
      <c r="B116" s="57" t="s">
        <v>66</v>
      </c>
      <c r="C116" s="60" t="s">
        <v>1</v>
      </c>
      <c r="D116" s="57">
        <v>2</v>
      </c>
      <c r="E116" s="55">
        <v>0</v>
      </c>
      <c r="F116" s="3">
        <f aca="true" t="shared" si="7" ref="F116:F133">D116*E116</f>
        <v>0</v>
      </c>
      <c r="G116">
        <v>0</v>
      </c>
      <c r="H116" s="97">
        <f aca="true" t="shared" si="8" ref="H116:H133">D116*G116</f>
        <v>0</v>
      </c>
    </row>
    <row r="117" spans="1:8" ht="27">
      <c r="A117" s="58" t="s">
        <v>2</v>
      </c>
      <c r="B117" s="85" t="s">
        <v>69</v>
      </c>
      <c r="C117" s="60" t="s">
        <v>64</v>
      </c>
      <c r="D117" s="57">
        <v>1</v>
      </c>
      <c r="E117" s="55">
        <v>0</v>
      </c>
      <c r="F117" s="3">
        <f t="shared" si="7"/>
        <v>0</v>
      </c>
      <c r="G117">
        <v>0</v>
      </c>
      <c r="H117" s="97">
        <f t="shared" si="8"/>
        <v>0</v>
      </c>
    </row>
    <row r="118" spans="1:8" ht="13.5">
      <c r="A118" s="58" t="s">
        <v>3</v>
      </c>
      <c r="B118" s="57" t="s">
        <v>71</v>
      </c>
      <c r="C118" s="60" t="s">
        <v>1</v>
      </c>
      <c r="D118" s="57">
        <v>4</v>
      </c>
      <c r="E118" s="55">
        <v>0</v>
      </c>
      <c r="F118" s="3">
        <f t="shared" si="7"/>
        <v>0</v>
      </c>
      <c r="G118">
        <v>0</v>
      </c>
      <c r="H118" s="97">
        <f t="shared" si="8"/>
        <v>0</v>
      </c>
    </row>
    <row r="119" spans="1:8" ht="13.5">
      <c r="A119" s="58" t="s">
        <v>4</v>
      </c>
      <c r="B119" s="57" t="s">
        <v>70</v>
      </c>
      <c r="C119" s="60" t="s">
        <v>1</v>
      </c>
      <c r="D119" s="57">
        <v>12</v>
      </c>
      <c r="E119" s="55">
        <v>0</v>
      </c>
      <c r="F119" s="3">
        <f t="shared" si="7"/>
        <v>0</v>
      </c>
      <c r="G119">
        <v>0</v>
      </c>
      <c r="H119" s="97">
        <f t="shared" si="8"/>
        <v>0</v>
      </c>
    </row>
    <row r="120" spans="1:8" ht="13.5">
      <c r="A120" s="58" t="s">
        <v>5</v>
      </c>
      <c r="B120" s="57" t="s">
        <v>186</v>
      </c>
      <c r="C120" s="60" t="s">
        <v>1</v>
      </c>
      <c r="D120" s="57">
        <v>1</v>
      </c>
      <c r="E120" s="55">
        <v>0</v>
      </c>
      <c r="F120" s="3">
        <f t="shared" si="7"/>
        <v>0</v>
      </c>
      <c r="G120">
        <v>0</v>
      </c>
      <c r="H120" s="97">
        <f t="shared" si="8"/>
        <v>0</v>
      </c>
    </row>
    <row r="121" spans="1:8" ht="27">
      <c r="A121" s="58" t="s">
        <v>6</v>
      </c>
      <c r="B121" s="85" t="s">
        <v>177</v>
      </c>
      <c r="C121" s="60" t="s">
        <v>1</v>
      </c>
      <c r="D121" s="57">
        <v>16</v>
      </c>
      <c r="E121" s="55">
        <v>0</v>
      </c>
      <c r="F121" s="3">
        <f t="shared" si="7"/>
        <v>0</v>
      </c>
      <c r="G121">
        <v>0</v>
      </c>
      <c r="H121" s="97">
        <f t="shared" si="8"/>
        <v>0</v>
      </c>
    </row>
    <row r="122" spans="1:8" ht="13.5">
      <c r="A122" s="58" t="s">
        <v>7</v>
      </c>
      <c r="B122" s="57" t="s">
        <v>73</v>
      </c>
      <c r="C122" s="60" t="s">
        <v>1</v>
      </c>
      <c r="D122" s="57">
        <v>4</v>
      </c>
      <c r="E122" s="55">
        <v>0</v>
      </c>
      <c r="F122" s="3">
        <f t="shared" si="7"/>
        <v>0</v>
      </c>
      <c r="G122">
        <v>0</v>
      </c>
      <c r="H122" s="97">
        <f t="shared" si="8"/>
        <v>0</v>
      </c>
    </row>
    <row r="123" spans="1:8" ht="27">
      <c r="A123" s="58" t="s">
        <v>8</v>
      </c>
      <c r="B123" s="85" t="s">
        <v>178</v>
      </c>
      <c r="C123" s="60" t="s">
        <v>1</v>
      </c>
      <c r="D123" s="57">
        <v>5</v>
      </c>
      <c r="E123" s="55">
        <v>0</v>
      </c>
      <c r="F123" s="3">
        <f t="shared" si="7"/>
        <v>0</v>
      </c>
      <c r="G123">
        <v>0</v>
      </c>
      <c r="H123" s="97">
        <f t="shared" si="8"/>
        <v>0</v>
      </c>
    </row>
    <row r="124" spans="1:8" ht="14.25">
      <c r="A124" s="58" t="s">
        <v>9</v>
      </c>
      <c r="B124" s="57" t="s">
        <v>72</v>
      </c>
      <c r="C124" s="60" t="s">
        <v>1</v>
      </c>
      <c r="D124" s="57">
        <v>20</v>
      </c>
      <c r="E124" s="55">
        <v>0</v>
      </c>
      <c r="F124" s="3">
        <f t="shared" si="7"/>
        <v>0</v>
      </c>
      <c r="G124">
        <v>0</v>
      </c>
      <c r="H124" s="97">
        <f t="shared" si="8"/>
        <v>0</v>
      </c>
    </row>
    <row r="125" spans="1:8" ht="13.5">
      <c r="A125" s="58" t="s">
        <v>10</v>
      </c>
      <c r="B125" s="57" t="s">
        <v>75</v>
      </c>
      <c r="C125" s="60" t="s">
        <v>14</v>
      </c>
      <c r="D125" s="57">
        <v>160</v>
      </c>
      <c r="E125" s="55">
        <v>0</v>
      </c>
      <c r="F125" s="3">
        <f t="shared" si="7"/>
        <v>0</v>
      </c>
      <c r="G125">
        <v>0</v>
      </c>
      <c r="H125" s="97">
        <f t="shared" si="8"/>
        <v>0</v>
      </c>
    </row>
    <row r="126" spans="1:8" ht="13.5">
      <c r="A126" s="58" t="s">
        <v>15</v>
      </c>
      <c r="B126" s="57" t="s">
        <v>78</v>
      </c>
      <c r="C126" s="60" t="s">
        <v>14</v>
      </c>
      <c r="D126" s="57">
        <v>15</v>
      </c>
      <c r="E126" s="55">
        <v>0</v>
      </c>
      <c r="F126" s="3">
        <f t="shared" si="7"/>
        <v>0</v>
      </c>
      <c r="G126">
        <v>0</v>
      </c>
      <c r="H126" s="97">
        <f t="shared" si="8"/>
        <v>0</v>
      </c>
    </row>
    <row r="127" spans="1:8" ht="13.5">
      <c r="A127" s="58" t="s">
        <v>16</v>
      </c>
      <c r="B127" s="57" t="s">
        <v>74</v>
      </c>
      <c r="C127" s="60" t="s">
        <v>14</v>
      </c>
      <c r="D127" s="57">
        <v>110</v>
      </c>
      <c r="E127" s="55">
        <v>0</v>
      </c>
      <c r="F127" s="3">
        <f t="shared" si="7"/>
        <v>0</v>
      </c>
      <c r="G127">
        <v>0</v>
      </c>
      <c r="H127" s="97">
        <f t="shared" si="8"/>
        <v>0</v>
      </c>
    </row>
    <row r="128" spans="1:8" ht="13.5">
      <c r="A128" s="58" t="s">
        <v>17</v>
      </c>
      <c r="B128" s="57" t="s">
        <v>76</v>
      </c>
      <c r="C128" s="60" t="s">
        <v>14</v>
      </c>
      <c r="D128" s="57">
        <v>220</v>
      </c>
      <c r="E128" s="55">
        <v>0</v>
      </c>
      <c r="F128" s="3">
        <f t="shared" si="7"/>
        <v>0</v>
      </c>
      <c r="G128">
        <v>0</v>
      </c>
      <c r="H128" s="97">
        <f t="shared" si="8"/>
        <v>0</v>
      </c>
    </row>
    <row r="129" spans="1:8" ht="13.5">
      <c r="A129" s="58" t="s">
        <v>18</v>
      </c>
      <c r="B129" s="57" t="s">
        <v>77</v>
      </c>
      <c r="C129" s="60" t="s">
        <v>1</v>
      </c>
      <c r="D129" s="57">
        <v>22</v>
      </c>
      <c r="E129" s="55">
        <v>0</v>
      </c>
      <c r="F129" s="3">
        <f t="shared" si="7"/>
        <v>0</v>
      </c>
      <c r="G129">
        <v>0</v>
      </c>
      <c r="H129" s="97">
        <f t="shared" si="8"/>
        <v>0</v>
      </c>
    </row>
    <row r="130" spans="1:8" ht="13.5">
      <c r="A130" s="58" t="s">
        <v>11</v>
      </c>
      <c r="B130" s="57" t="s">
        <v>23</v>
      </c>
      <c r="C130" s="60" t="s">
        <v>24</v>
      </c>
      <c r="D130" s="57">
        <v>5</v>
      </c>
      <c r="E130" s="55">
        <v>0</v>
      </c>
      <c r="F130" s="3">
        <f t="shared" si="7"/>
        <v>0</v>
      </c>
      <c r="G130">
        <v>0</v>
      </c>
      <c r="H130" s="97">
        <f t="shared" si="8"/>
        <v>0</v>
      </c>
    </row>
    <row r="131" spans="1:8" ht="13.5">
      <c r="A131" s="58" t="s">
        <v>12</v>
      </c>
      <c r="B131" s="101" t="s">
        <v>122</v>
      </c>
      <c r="C131" s="100" t="s">
        <v>1</v>
      </c>
      <c r="D131" s="1">
        <v>1</v>
      </c>
      <c r="E131" s="95"/>
      <c r="F131" s="3"/>
      <c r="G131">
        <v>0</v>
      </c>
      <c r="H131" s="97">
        <f t="shared" si="8"/>
        <v>0</v>
      </c>
    </row>
    <row r="132" spans="1:8" ht="13.5">
      <c r="A132" s="58" t="s">
        <v>19</v>
      </c>
      <c r="B132" s="57" t="s">
        <v>26</v>
      </c>
      <c r="C132" s="60" t="s">
        <v>1</v>
      </c>
      <c r="D132" s="57">
        <v>12</v>
      </c>
      <c r="E132" s="55"/>
      <c r="F132" s="3"/>
      <c r="G132">
        <v>0</v>
      </c>
      <c r="H132" s="97">
        <f t="shared" si="8"/>
        <v>0</v>
      </c>
    </row>
    <row r="133" spans="1:8" ht="13.5">
      <c r="A133" s="66" t="s">
        <v>20</v>
      </c>
      <c r="B133" s="62" t="s">
        <v>131</v>
      </c>
      <c r="C133" s="63" t="s">
        <v>1</v>
      </c>
      <c r="D133" s="62">
        <v>24</v>
      </c>
      <c r="E133" s="96"/>
      <c r="F133" s="4"/>
      <c r="G133" s="5">
        <v>0</v>
      </c>
      <c r="H133" s="98">
        <f t="shared" si="8"/>
        <v>0</v>
      </c>
    </row>
    <row r="134" spans="1:8" ht="15">
      <c r="A134" s="58"/>
      <c r="B134"/>
      <c r="C134" s="61" t="s">
        <v>41</v>
      </c>
      <c r="D134" s="45"/>
      <c r="F134" s="94">
        <f>SUM(F116:F133)</f>
        <v>0</v>
      </c>
      <c r="H134" s="99">
        <f>SUM(H116:H133)</f>
        <v>0</v>
      </c>
    </row>
    <row r="135" spans="1:6" ht="13.5">
      <c r="A135" s="58"/>
      <c r="B135" s="57"/>
      <c r="C135" s="60"/>
      <c r="D135" s="57"/>
      <c r="E135" s="3"/>
      <c r="F135" s="7"/>
    </row>
    <row r="136" spans="1:6" ht="15">
      <c r="A136" s="58"/>
      <c r="B136" s="81" t="s">
        <v>136</v>
      </c>
      <c r="C136" s="60"/>
      <c r="D136" s="57"/>
      <c r="E136" s="3"/>
      <c r="F136" s="7"/>
    </row>
    <row r="137" spans="1:8" ht="15">
      <c r="A137" s="65"/>
      <c r="C137"/>
      <c r="D137" s="45"/>
      <c r="E137" s="127" t="s">
        <v>67</v>
      </c>
      <c r="F137" s="127"/>
      <c r="G137" s="127" t="s">
        <v>54</v>
      </c>
      <c r="H137" s="127"/>
    </row>
    <row r="138" spans="1:8" ht="13.5">
      <c r="A138" s="59" t="s">
        <v>35</v>
      </c>
      <c r="B138" s="46" t="s">
        <v>36</v>
      </c>
      <c r="C138" s="46" t="s">
        <v>37</v>
      </c>
      <c r="D138" s="43" t="s">
        <v>38</v>
      </c>
      <c r="E138" s="5" t="s">
        <v>40</v>
      </c>
      <c r="F138" s="84" t="s">
        <v>41</v>
      </c>
      <c r="G138" s="5" t="s">
        <v>40</v>
      </c>
      <c r="H138" s="84" t="s">
        <v>68</v>
      </c>
    </row>
    <row r="139" spans="1:8" ht="13.5">
      <c r="A139" s="58" t="s">
        <v>0</v>
      </c>
      <c r="B139" s="57" t="s">
        <v>74</v>
      </c>
      <c r="C139" s="60" t="s">
        <v>14</v>
      </c>
      <c r="D139" s="57">
        <v>350</v>
      </c>
      <c r="E139" s="95">
        <v>0</v>
      </c>
      <c r="F139" s="3">
        <f aca="true" t="shared" si="9" ref="F139:F151">D139*E139</f>
        <v>0</v>
      </c>
      <c r="G139">
        <v>0</v>
      </c>
      <c r="H139" s="97">
        <f aca="true" t="shared" si="10" ref="H139:H150">D139*G139</f>
        <v>0</v>
      </c>
    </row>
    <row r="140" spans="1:8" ht="13.5">
      <c r="A140" s="58" t="s">
        <v>2</v>
      </c>
      <c r="B140" s="57" t="s">
        <v>115</v>
      </c>
      <c r="C140" s="60" t="s">
        <v>14</v>
      </c>
      <c r="D140" s="57">
        <v>250</v>
      </c>
      <c r="E140" s="95">
        <v>0</v>
      </c>
      <c r="F140" s="3">
        <f t="shared" si="9"/>
        <v>0</v>
      </c>
      <c r="G140">
        <v>0</v>
      </c>
      <c r="H140" s="97">
        <f t="shared" si="10"/>
        <v>0</v>
      </c>
    </row>
    <row r="141" spans="1:8" ht="13.5">
      <c r="A141" s="58" t="s">
        <v>3</v>
      </c>
      <c r="B141" s="57" t="s">
        <v>116</v>
      </c>
      <c r="C141" s="60" t="s">
        <v>14</v>
      </c>
      <c r="D141" s="57">
        <v>100</v>
      </c>
      <c r="E141" s="95">
        <v>0</v>
      </c>
      <c r="F141" s="3">
        <f t="shared" si="9"/>
        <v>0</v>
      </c>
      <c r="G141">
        <v>0</v>
      </c>
      <c r="H141" s="97">
        <f t="shared" si="10"/>
        <v>0</v>
      </c>
    </row>
    <row r="142" spans="1:8" ht="13.5">
      <c r="A142" s="58" t="s">
        <v>4</v>
      </c>
      <c r="B142" s="57" t="s">
        <v>128</v>
      </c>
      <c r="C142" s="60" t="s">
        <v>14</v>
      </c>
      <c r="D142" s="57">
        <v>80</v>
      </c>
      <c r="E142" s="95">
        <v>0</v>
      </c>
      <c r="F142" s="3">
        <f t="shared" si="9"/>
        <v>0</v>
      </c>
      <c r="G142">
        <v>0</v>
      </c>
      <c r="H142" s="97">
        <f t="shared" si="10"/>
        <v>0</v>
      </c>
    </row>
    <row r="143" spans="1:8" ht="13.5">
      <c r="A143" s="58" t="s">
        <v>5</v>
      </c>
      <c r="B143" s="57" t="s">
        <v>129</v>
      </c>
      <c r="C143" s="60" t="s">
        <v>14</v>
      </c>
      <c r="D143" s="57">
        <v>40</v>
      </c>
      <c r="E143" s="95">
        <v>0</v>
      </c>
      <c r="F143" s="3">
        <f t="shared" si="9"/>
        <v>0</v>
      </c>
      <c r="G143">
        <v>0</v>
      </c>
      <c r="H143" s="97">
        <f t="shared" si="10"/>
        <v>0</v>
      </c>
    </row>
    <row r="144" spans="1:8" ht="13.5">
      <c r="A144" s="58" t="s">
        <v>6</v>
      </c>
      <c r="B144" s="57" t="s">
        <v>117</v>
      </c>
      <c r="C144" s="60" t="s">
        <v>1</v>
      </c>
      <c r="D144" s="57">
        <v>40</v>
      </c>
      <c r="E144" s="95">
        <v>0</v>
      </c>
      <c r="F144" s="3">
        <f t="shared" si="9"/>
        <v>0</v>
      </c>
      <c r="G144">
        <v>0</v>
      </c>
      <c r="H144" s="97">
        <f t="shared" si="10"/>
        <v>0</v>
      </c>
    </row>
    <row r="145" spans="1:8" ht="13.5">
      <c r="A145" s="58" t="s">
        <v>7</v>
      </c>
      <c r="B145" s="57" t="s">
        <v>118</v>
      </c>
      <c r="C145" s="60" t="s">
        <v>1</v>
      </c>
      <c r="D145" s="57">
        <v>30</v>
      </c>
      <c r="E145" s="95">
        <v>0</v>
      </c>
      <c r="F145" s="3">
        <f t="shared" si="9"/>
        <v>0</v>
      </c>
      <c r="G145">
        <v>0</v>
      </c>
      <c r="H145" s="97">
        <f t="shared" si="10"/>
        <v>0</v>
      </c>
    </row>
    <row r="146" spans="1:8" ht="13.5">
      <c r="A146" s="58" t="s">
        <v>8</v>
      </c>
      <c r="B146" s="57" t="s">
        <v>119</v>
      </c>
      <c r="C146" s="60" t="s">
        <v>1</v>
      </c>
      <c r="D146" s="57">
        <v>20</v>
      </c>
      <c r="E146" s="95">
        <v>0</v>
      </c>
      <c r="F146" s="3">
        <f t="shared" si="9"/>
        <v>0</v>
      </c>
      <c r="G146">
        <v>0</v>
      </c>
      <c r="H146" s="97">
        <f t="shared" si="10"/>
        <v>0</v>
      </c>
    </row>
    <row r="147" spans="1:8" ht="13.5">
      <c r="A147" s="58" t="s">
        <v>9</v>
      </c>
      <c r="B147" s="57" t="s">
        <v>121</v>
      </c>
      <c r="C147" s="60" t="s">
        <v>1</v>
      </c>
      <c r="D147" s="57">
        <v>1</v>
      </c>
      <c r="E147" s="95">
        <v>0</v>
      </c>
      <c r="F147" s="3">
        <f t="shared" si="9"/>
        <v>0</v>
      </c>
      <c r="G147">
        <v>0</v>
      </c>
      <c r="H147" s="97">
        <f t="shared" si="10"/>
        <v>0</v>
      </c>
    </row>
    <row r="148" spans="1:8" ht="13.5">
      <c r="A148" s="58" t="s">
        <v>10</v>
      </c>
      <c r="B148" s="58" t="s">
        <v>101</v>
      </c>
      <c r="C148" s="60" t="s">
        <v>1</v>
      </c>
      <c r="D148" s="67">
        <v>1</v>
      </c>
      <c r="E148">
        <v>0</v>
      </c>
      <c r="F148" s="3">
        <f t="shared" si="9"/>
        <v>0</v>
      </c>
      <c r="G148">
        <v>0</v>
      </c>
      <c r="H148" s="97">
        <f t="shared" si="10"/>
        <v>0</v>
      </c>
    </row>
    <row r="149" spans="1:8" ht="13.5">
      <c r="A149" s="58" t="s">
        <v>15</v>
      </c>
      <c r="B149" s="58" t="s">
        <v>179</v>
      </c>
      <c r="C149" s="60" t="s">
        <v>1</v>
      </c>
      <c r="D149" s="67">
        <v>5</v>
      </c>
      <c r="E149" s="95">
        <v>0</v>
      </c>
      <c r="F149" s="3">
        <f t="shared" si="9"/>
        <v>0</v>
      </c>
      <c r="G149">
        <v>0</v>
      </c>
      <c r="H149" s="97">
        <f t="shared" si="10"/>
        <v>0</v>
      </c>
    </row>
    <row r="150" spans="1:8" ht="13.5">
      <c r="A150" s="58" t="s">
        <v>16</v>
      </c>
      <c r="B150" s="58" t="s">
        <v>130</v>
      </c>
      <c r="C150" s="60" t="s">
        <v>1</v>
      </c>
      <c r="D150" s="67">
        <v>5</v>
      </c>
      <c r="E150" s="95">
        <v>0</v>
      </c>
      <c r="F150" s="3">
        <f t="shared" si="9"/>
        <v>0</v>
      </c>
      <c r="G150">
        <v>0</v>
      </c>
      <c r="H150" s="97">
        <f t="shared" si="10"/>
        <v>0</v>
      </c>
    </row>
    <row r="151" spans="1:8" ht="13.5">
      <c r="A151" s="58" t="s">
        <v>17</v>
      </c>
      <c r="B151" s="57" t="s">
        <v>23</v>
      </c>
      <c r="C151" s="100" t="s">
        <v>24</v>
      </c>
      <c r="D151" s="1">
        <v>15</v>
      </c>
      <c r="E151" s="95">
        <v>0</v>
      </c>
      <c r="F151" s="3">
        <f t="shared" si="9"/>
        <v>0</v>
      </c>
      <c r="G151">
        <v>0</v>
      </c>
      <c r="H151" s="97">
        <f aca="true" t="shared" si="11" ref="H151:H159">D151*G151</f>
        <v>0</v>
      </c>
    </row>
    <row r="152" spans="1:8" ht="13.5">
      <c r="A152" s="58" t="s">
        <v>18</v>
      </c>
      <c r="B152" s="101" t="s">
        <v>28</v>
      </c>
      <c r="C152" s="100" t="s">
        <v>1</v>
      </c>
      <c r="D152" s="1">
        <v>1</v>
      </c>
      <c r="E152" s="95"/>
      <c r="F152" s="3"/>
      <c r="G152">
        <v>0</v>
      </c>
      <c r="H152" s="97">
        <f t="shared" si="11"/>
        <v>0</v>
      </c>
    </row>
    <row r="153" spans="1:8" ht="13.5">
      <c r="A153" s="58" t="s">
        <v>11</v>
      </c>
      <c r="B153" s="101" t="s">
        <v>120</v>
      </c>
      <c r="C153" s="100" t="s">
        <v>1</v>
      </c>
      <c r="D153" s="1">
        <v>2</v>
      </c>
      <c r="E153" s="95"/>
      <c r="F153" s="3"/>
      <c r="G153">
        <v>0</v>
      </c>
      <c r="H153" s="97">
        <f t="shared" si="11"/>
        <v>0</v>
      </c>
    </row>
    <row r="154" spans="1:8" ht="13.5">
      <c r="A154" s="58" t="s">
        <v>12</v>
      </c>
      <c r="B154" s="101" t="s">
        <v>122</v>
      </c>
      <c r="C154" s="100" t="s">
        <v>1</v>
      </c>
      <c r="D154" s="1">
        <v>1</v>
      </c>
      <c r="E154" s="95"/>
      <c r="F154" s="3"/>
      <c r="G154">
        <v>0</v>
      </c>
      <c r="H154" s="97">
        <f t="shared" si="11"/>
        <v>0</v>
      </c>
    </row>
    <row r="155" spans="1:8" ht="13.5">
      <c r="A155" s="58" t="s">
        <v>19</v>
      </c>
      <c r="B155" s="101" t="s">
        <v>123</v>
      </c>
      <c r="C155" s="100" t="s">
        <v>1</v>
      </c>
      <c r="D155" s="1">
        <v>12</v>
      </c>
      <c r="E155" s="95"/>
      <c r="F155" s="3"/>
      <c r="G155">
        <v>0</v>
      </c>
      <c r="H155" s="97">
        <f t="shared" si="11"/>
        <v>0</v>
      </c>
    </row>
    <row r="156" spans="1:8" ht="13.5">
      <c r="A156" s="58" t="s">
        <v>20</v>
      </c>
      <c r="B156" s="101" t="s">
        <v>124</v>
      </c>
      <c r="C156" s="100" t="s">
        <v>1</v>
      </c>
      <c r="D156" s="1">
        <v>8</v>
      </c>
      <c r="E156" s="95"/>
      <c r="F156" s="3"/>
      <c r="G156">
        <v>0</v>
      </c>
      <c r="H156" s="97">
        <f t="shared" si="11"/>
        <v>0</v>
      </c>
    </row>
    <row r="157" spans="1:8" ht="13.5">
      <c r="A157" s="58" t="s">
        <v>13</v>
      </c>
      <c r="B157" s="101" t="s">
        <v>125</v>
      </c>
      <c r="C157" s="100" t="s">
        <v>1</v>
      </c>
      <c r="D157" s="1">
        <v>50</v>
      </c>
      <c r="E157" s="95"/>
      <c r="F157" s="3"/>
      <c r="G157">
        <v>0</v>
      </c>
      <c r="H157" s="97">
        <f t="shared" si="11"/>
        <v>0</v>
      </c>
    </row>
    <row r="158" spans="1:8" ht="13.5">
      <c r="A158" s="58" t="s">
        <v>21</v>
      </c>
      <c r="B158" s="101" t="s">
        <v>126</v>
      </c>
      <c r="C158" s="100" t="s">
        <v>1</v>
      </c>
      <c r="D158" s="1">
        <v>62</v>
      </c>
      <c r="E158" s="95"/>
      <c r="F158" s="3"/>
      <c r="G158">
        <v>0</v>
      </c>
      <c r="H158" s="97">
        <f t="shared" si="11"/>
        <v>0</v>
      </c>
    </row>
    <row r="159" spans="1:8" ht="13.5">
      <c r="A159" s="76" t="s">
        <v>22</v>
      </c>
      <c r="B159" s="121" t="s">
        <v>127</v>
      </c>
      <c r="C159" s="87" t="s">
        <v>1</v>
      </c>
      <c r="D159" s="122">
        <v>6</v>
      </c>
      <c r="E159" s="123"/>
      <c r="F159" s="44"/>
      <c r="G159" s="10">
        <v>0</v>
      </c>
      <c r="H159" s="124">
        <f t="shared" si="11"/>
        <v>0</v>
      </c>
    </row>
    <row r="160" spans="1:8" ht="13.5">
      <c r="A160" s="66" t="s">
        <v>25</v>
      </c>
      <c r="B160" s="102" t="s">
        <v>183</v>
      </c>
      <c r="C160" s="103" t="s">
        <v>64</v>
      </c>
      <c r="D160" s="104">
        <v>1</v>
      </c>
      <c r="E160" s="96"/>
      <c r="F160" s="4"/>
      <c r="G160" s="5">
        <v>0</v>
      </c>
      <c r="H160" s="98">
        <f>D160*G160</f>
        <v>0</v>
      </c>
    </row>
    <row r="161" spans="3:8" ht="15">
      <c r="C161" s="61" t="s">
        <v>41</v>
      </c>
      <c r="D161" s="45"/>
      <c r="F161" s="94">
        <f>SUM(F139:F160)</f>
        <v>0</v>
      </c>
      <c r="H161" s="99">
        <f>SUM(H139:H160)</f>
        <v>0</v>
      </c>
    </row>
    <row r="163" spans="1:6" ht="15">
      <c r="A163" s="58"/>
      <c r="B163" s="81" t="s">
        <v>137</v>
      </c>
      <c r="C163" s="60"/>
      <c r="D163" s="57"/>
      <c r="E163" s="3"/>
      <c r="F163" s="7"/>
    </row>
    <row r="164" spans="1:8" ht="15">
      <c r="A164" s="65"/>
      <c r="C164"/>
      <c r="D164" s="45"/>
      <c r="E164" s="127" t="s">
        <v>67</v>
      </c>
      <c r="F164" s="127"/>
      <c r="G164" s="127" t="s">
        <v>54</v>
      </c>
      <c r="H164" s="127"/>
    </row>
    <row r="165" spans="1:8" ht="13.5">
      <c r="A165" s="59" t="s">
        <v>35</v>
      </c>
      <c r="B165" s="46" t="s">
        <v>36</v>
      </c>
      <c r="C165" s="46" t="s">
        <v>37</v>
      </c>
      <c r="D165" s="43" t="s">
        <v>38</v>
      </c>
      <c r="E165" s="5" t="s">
        <v>40</v>
      </c>
      <c r="F165" s="84" t="s">
        <v>41</v>
      </c>
      <c r="G165" s="5" t="s">
        <v>40</v>
      </c>
      <c r="H165" s="84" t="s">
        <v>68</v>
      </c>
    </row>
    <row r="166" spans="1:8" ht="13.5">
      <c r="A166" s="58" t="s">
        <v>0</v>
      </c>
      <c r="B166" s="57" t="s">
        <v>75</v>
      </c>
      <c r="C166" s="60" t="s">
        <v>14</v>
      </c>
      <c r="D166" s="57">
        <v>90</v>
      </c>
      <c r="E166" s="95">
        <v>0</v>
      </c>
      <c r="F166" s="3">
        <f aca="true" t="shared" si="12" ref="F166:F174">D166*E166</f>
        <v>0</v>
      </c>
      <c r="G166">
        <v>0</v>
      </c>
      <c r="H166" s="97">
        <f aca="true" t="shared" si="13" ref="H166:H174">D166*G166</f>
        <v>0</v>
      </c>
    </row>
    <row r="167" spans="1:8" ht="13.5">
      <c r="A167" s="58" t="s">
        <v>2</v>
      </c>
      <c r="B167" s="57" t="s">
        <v>78</v>
      </c>
      <c r="C167" s="60" t="s">
        <v>14</v>
      </c>
      <c r="D167" s="57">
        <v>15</v>
      </c>
      <c r="E167" s="95">
        <v>0</v>
      </c>
      <c r="F167" s="3">
        <f t="shared" si="12"/>
        <v>0</v>
      </c>
      <c r="G167">
        <v>0</v>
      </c>
      <c r="H167" s="97">
        <f t="shared" si="13"/>
        <v>0</v>
      </c>
    </row>
    <row r="168" spans="1:8" ht="27.75">
      <c r="A168" s="58" t="s">
        <v>3</v>
      </c>
      <c r="B168" s="85" t="s">
        <v>187</v>
      </c>
      <c r="C168" s="60" t="s">
        <v>14</v>
      </c>
      <c r="D168" s="57">
        <v>10</v>
      </c>
      <c r="E168" s="95">
        <v>0</v>
      </c>
      <c r="F168" s="3">
        <f t="shared" si="12"/>
        <v>0</v>
      </c>
      <c r="G168">
        <v>0</v>
      </c>
      <c r="H168" s="97">
        <f t="shared" si="13"/>
        <v>0</v>
      </c>
    </row>
    <row r="169" spans="1:8" ht="27.75">
      <c r="A169" s="58" t="s">
        <v>4</v>
      </c>
      <c r="B169" s="85" t="s">
        <v>188</v>
      </c>
      <c r="C169" s="60" t="s">
        <v>14</v>
      </c>
      <c r="D169" s="57">
        <v>20</v>
      </c>
      <c r="E169" s="95">
        <v>0</v>
      </c>
      <c r="F169" s="3">
        <f t="shared" si="12"/>
        <v>0</v>
      </c>
      <c r="G169">
        <v>0</v>
      </c>
      <c r="H169" s="97">
        <f t="shared" si="13"/>
        <v>0</v>
      </c>
    </row>
    <row r="170" spans="1:8" ht="27">
      <c r="A170" s="58" t="s">
        <v>5</v>
      </c>
      <c r="B170" s="85" t="s">
        <v>178</v>
      </c>
      <c r="C170" s="60" t="s">
        <v>1</v>
      </c>
      <c r="D170" s="57">
        <v>5</v>
      </c>
      <c r="E170" s="55">
        <v>0</v>
      </c>
      <c r="F170" s="3">
        <f t="shared" si="12"/>
        <v>0</v>
      </c>
      <c r="G170">
        <v>0</v>
      </c>
      <c r="H170" s="97">
        <f t="shared" si="13"/>
        <v>0</v>
      </c>
    </row>
    <row r="171" spans="1:8" ht="13.5">
      <c r="A171" s="58" t="s">
        <v>6</v>
      </c>
      <c r="B171" s="57" t="s">
        <v>23</v>
      </c>
      <c r="C171" s="100" t="s">
        <v>24</v>
      </c>
      <c r="D171" s="1">
        <v>3</v>
      </c>
      <c r="E171" s="95">
        <v>0</v>
      </c>
      <c r="F171" s="3">
        <f t="shared" si="12"/>
        <v>0</v>
      </c>
      <c r="G171">
        <v>0</v>
      </c>
      <c r="H171" s="97">
        <f t="shared" si="13"/>
        <v>0</v>
      </c>
    </row>
    <row r="172" spans="1:8" ht="13.5">
      <c r="A172" s="58" t="s">
        <v>7</v>
      </c>
      <c r="B172" s="101" t="s">
        <v>28</v>
      </c>
      <c r="C172" s="100" t="s">
        <v>1</v>
      </c>
      <c r="D172" s="1">
        <v>1</v>
      </c>
      <c r="E172" s="95"/>
      <c r="F172" s="3"/>
      <c r="G172">
        <v>0</v>
      </c>
      <c r="H172" s="97">
        <f t="shared" si="13"/>
        <v>0</v>
      </c>
    </row>
    <row r="173" spans="1:8" ht="13.5">
      <c r="A173" s="58" t="s">
        <v>8</v>
      </c>
      <c r="B173" s="101" t="s">
        <v>132</v>
      </c>
      <c r="C173" s="100" t="s">
        <v>1</v>
      </c>
      <c r="D173" s="1">
        <v>5</v>
      </c>
      <c r="E173" s="95"/>
      <c r="F173" s="3"/>
      <c r="G173">
        <v>0</v>
      </c>
      <c r="H173" s="97">
        <f t="shared" si="13"/>
        <v>0</v>
      </c>
    </row>
    <row r="174" spans="1:8" ht="13.5">
      <c r="A174" s="66" t="s">
        <v>9</v>
      </c>
      <c r="B174" s="102" t="s">
        <v>133</v>
      </c>
      <c r="C174" s="103" t="s">
        <v>1</v>
      </c>
      <c r="D174" s="104">
        <v>2</v>
      </c>
      <c r="E174" s="96"/>
      <c r="F174" s="4"/>
      <c r="G174" s="5">
        <v>0</v>
      </c>
      <c r="H174" s="98">
        <f t="shared" si="13"/>
        <v>0</v>
      </c>
    </row>
    <row r="175" spans="3:8" ht="15">
      <c r="C175" s="61" t="s">
        <v>41</v>
      </c>
      <c r="D175" s="45"/>
      <c r="F175" s="94">
        <f>SUM(F166:F174)</f>
        <v>0</v>
      </c>
      <c r="H175" s="99">
        <f>SUM(H166:H174)</f>
        <v>0</v>
      </c>
    </row>
    <row r="177" ht="15">
      <c r="B177" s="81" t="s">
        <v>168</v>
      </c>
    </row>
    <row r="178" spans="1:6" ht="13.5">
      <c r="A178" s="59" t="s">
        <v>35</v>
      </c>
      <c r="B178" s="46" t="s">
        <v>36</v>
      </c>
      <c r="C178" s="46" t="s">
        <v>37</v>
      </c>
      <c r="D178" s="43" t="s">
        <v>38</v>
      </c>
      <c r="E178" s="5" t="s">
        <v>40</v>
      </c>
      <c r="F178" s="5" t="s">
        <v>39</v>
      </c>
    </row>
    <row r="179" spans="1:6" ht="13.5">
      <c r="A179" s="82" t="s">
        <v>0</v>
      </c>
      <c r="B179" s="58" t="s">
        <v>169</v>
      </c>
      <c r="C179" s="60" t="s">
        <v>64</v>
      </c>
      <c r="D179" s="67">
        <v>1</v>
      </c>
      <c r="E179">
        <v>0</v>
      </c>
      <c r="F179" s="3">
        <f aca="true" t="shared" si="14" ref="F179:F184">D179*E179</f>
        <v>0</v>
      </c>
    </row>
    <row r="180" spans="1:6" ht="13.5">
      <c r="A180" s="82" t="s">
        <v>2</v>
      </c>
      <c r="B180" s="58" t="s">
        <v>170</v>
      </c>
      <c r="C180" s="60" t="s">
        <v>64</v>
      </c>
      <c r="D180" s="67">
        <v>1</v>
      </c>
      <c r="E180">
        <v>0</v>
      </c>
      <c r="F180" s="3">
        <f t="shared" si="14"/>
        <v>0</v>
      </c>
    </row>
    <row r="181" spans="1:6" ht="13.5">
      <c r="A181" s="82" t="s">
        <v>3</v>
      </c>
      <c r="B181" s="58" t="s">
        <v>171</v>
      </c>
      <c r="C181" s="60" t="s">
        <v>64</v>
      </c>
      <c r="D181" s="67">
        <v>1</v>
      </c>
      <c r="E181">
        <v>0</v>
      </c>
      <c r="F181" s="3">
        <f t="shared" si="14"/>
        <v>0</v>
      </c>
    </row>
    <row r="182" spans="1:6" ht="13.5">
      <c r="A182" s="117" t="s">
        <v>4</v>
      </c>
      <c r="B182" s="76" t="s">
        <v>172</v>
      </c>
      <c r="C182" s="77" t="s">
        <v>64</v>
      </c>
      <c r="D182" s="78">
        <v>1</v>
      </c>
      <c r="E182" s="10">
        <v>0</v>
      </c>
      <c r="F182" s="44">
        <f>D182*E182</f>
        <v>0</v>
      </c>
    </row>
    <row r="183" spans="1:6" ht="13.5">
      <c r="A183" s="82" t="s">
        <v>5</v>
      </c>
      <c r="B183" s="58" t="s">
        <v>173</v>
      </c>
      <c r="C183" s="60" t="s">
        <v>64</v>
      </c>
      <c r="D183" s="67">
        <v>1</v>
      </c>
      <c r="E183" s="93">
        <v>0</v>
      </c>
      <c r="F183" s="3">
        <f>D183*E183</f>
        <v>0</v>
      </c>
    </row>
    <row r="184" spans="1:6" ht="13.5">
      <c r="A184" s="83" t="s">
        <v>6</v>
      </c>
      <c r="B184" s="66" t="s">
        <v>174</v>
      </c>
      <c r="C184" s="63" t="s">
        <v>64</v>
      </c>
      <c r="D184" s="68">
        <v>1</v>
      </c>
      <c r="E184" s="5">
        <v>0</v>
      </c>
      <c r="F184" s="4">
        <f t="shared" si="14"/>
        <v>0</v>
      </c>
    </row>
    <row r="185" spans="1:6" ht="15">
      <c r="A185" s="80"/>
      <c r="B185"/>
      <c r="C185" s="61" t="s">
        <v>41</v>
      </c>
      <c r="F185" s="69">
        <f>SUM(F179:F184)</f>
        <v>0</v>
      </c>
    </row>
  </sheetData>
  <sheetProtection/>
  <mergeCells count="8">
    <mergeCell ref="E164:F164"/>
    <mergeCell ref="G164:H164"/>
    <mergeCell ref="E114:F114"/>
    <mergeCell ref="G114:H114"/>
    <mergeCell ref="E98:F98"/>
    <mergeCell ref="G98:H98"/>
    <mergeCell ref="E137:F137"/>
    <mergeCell ref="G137:H137"/>
  </mergeCells>
  <printOptions/>
  <pageMargins left="0.5905511811023623" right="0.2362204724409449" top="0.7480314960629921" bottom="0.7480314960629921" header="0.31496062992125984" footer="0.31496062992125984"/>
  <pageSetup fitToHeight="0" fitToWidth="1" horizontalDpi="600" verticalDpi="600" orientation="portrait" paperSize="9" scale="96" r:id="rId1"/>
  <rowBreaks count="3" manualBreakCount="3">
    <brk id="52" max="255" man="1"/>
    <brk id="96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JMV Křenovice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Večeřa</dc:creator>
  <cp:keywords/>
  <dc:description/>
  <cp:lastModifiedBy>divad</cp:lastModifiedBy>
  <cp:lastPrinted>2019-04-24T13:05:28Z</cp:lastPrinted>
  <dcterms:created xsi:type="dcterms:W3CDTF">2001-02-23T16:00:57Z</dcterms:created>
  <dcterms:modified xsi:type="dcterms:W3CDTF">2019-05-07T05:14:54Z</dcterms:modified>
  <cp:category/>
  <cp:version/>
  <cp:contentType/>
  <cp:contentStatus/>
</cp:coreProperties>
</file>