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Rekapitulace" sheetId="1" r:id="rId1"/>
    <sheet name="Položky" sheetId="2" r:id="rId2"/>
  </sheets>
  <calcPr calcId="145621"/>
</workbook>
</file>

<file path=xl/calcChain.xml><?xml version="1.0" encoding="utf-8"?>
<calcChain xmlns="http://schemas.openxmlformats.org/spreadsheetml/2006/main">
  <c r="D5" i="2" l="1"/>
  <c r="D4" i="2"/>
  <c r="D3" i="2"/>
  <c r="I20" i="2"/>
  <c r="K20" i="2" s="1"/>
  <c r="I19" i="2"/>
  <c r="K19" i="2" s="1"/>
  <c r="I9" i="2"/>
  <c r="K9" i="2" s="1"/>
  <c r="I10" i="2"/>
  <c r="K10" i="2" s="1"/>
  <c r="I11" i="2"/>
  <c r="K11" i="2" s="1"/>
  <c r="I12" i="2"/>
  <c r="K12" i="2" s="1"/>
  <c r="I13" i="2"/>
  <c r="K13" i="2" s="1"/>
  <c r="I14" i="2"/>
  <c r="K14" i="2" s="1"/>
  <c r="I15" i="2"/>
  <c r="K15" i="2" s="1"/>
  <c r="I16" i="2"/>
  <c r="K16" i="2" s="1"/>
  <c r="I17" i="2"/>
  <c r="K17" i="2" s="1"/>
  <c r="I18" i="2"/>
  <c r="K18" i="2" s="1"/>
  <c r="I8" i="2"/>
  <c r="K8" i="2" l="1"/>
  <c r="B6" i="1"/>
  <c r="B7" i="1" s="1"/>
  <c r="B8" i="1" s="1"/>
</calcChain>
</file>

<file path=xl/sharedStrings.xml><?xml version="1.0" encoding="utf-8"?>
<sst xmlns="http://schemas.openxmlformats.org/spreadsheetml/2006/main" count="64" uniqueCount="49">
  <si>
    <t>Rozpočet</t>
  </si>
  <si>
    <t>dodavatel:</t>
  </si>
  <si>
    <t>datum:</t>
  </si>
  <si>
    <t>název položky</t>
  </si>
  <si>
    <t>Množství</t>
  </si>
  <si>
    <t>MJ</t>
  </si>
  <si>
    <t>Cena</t>
  </si>
  <si>
    <t>J. cena</t>
  </si>
  <si>
    <t>č. pol.</t>
  </si>
  <si>
    <t>V1</t>
  </si>
  <si>
    <t>V2</t>
  </si>
  <si>
    <t>V3</t>
  </si>
  <si>
    <t>V4</t>
  </si>
  <si>
    <r>
      <t xml:space="preserve">Závěsná police
</t>
    </r>
    <r>
      <rPr>
        <sz val="11"/>
        <color theme="1"/>
        <rFont val="Calibri"/>
        <family val="2"/>
        <charset val="238"/>
        <scheme val="minor"/>
      </rPr>
      <t>rozměry: 1200 x 260 mm, síla 36 mm</t>
    </r>
  </si>
  <si>
    <t>V5</t>
  </si>
  <si>
    <r>
      <t xml:space="preserve">Konferenční stolek
</t>
    </r>
    <r>
      <rPr>
        <sz val="11"/>
        <color theme="1"/>
        <rFont val="Calibri"/>
        <family val="2"/>
        <charset val="238"/>
        <scheme val="minor"/>
      </rPr>
      <t>rozměry: 1100 x 600 mm, výška 460 mm
sklěněná deska, dřevěné nohy a rám v kombinaci s chromovanými prvky</t>
    </r>
  </si>
  <si>
    <t>V7</t>
  </si>
  <si>
    <r>
      <t xml:space="preserve">Psací stůl
</t>
    </r>
    <r>
      <rPr>
        <sz val="11"/>
        <color theme="1"/>
        <rFont val="Calibri"/>
        <family val="2"/>
        <charset val="238"/>
        <scheme val="minor"/>
      </rPr>
      <t xml:space="preserve">rozměry: 1900 x 800 mm, výška 750 mm
</t>
    </r>
  </si>
  <si>
    <t>V8</t>
  </si>
  <si>
    <t>V9</t>
  </si>
  <si>
    <r>
      <rPr>
        <b/>
        <sz val="11"/>
        <color theme="1"/>
        <rFont val="Calibri"/>
        <family val="2"/>
        <charset val="238"/>
        <scheme val="minor"/>
      </rPr>
      <t xml:space="preserve">Věšáková stěna
</t>
    </r>
    <r>
      <rPr>
        <sz val="11"/>
        <color theme="1"/>
        <rFont val="Calibri"/>
        <family val="2"/>
        <charset val="238"/>
        <scheme val="minor"/>
      </rPr>
      <t>rozměry (š x v): 850 x 1800 mm
včetně zrcadla</t>
    </r>
  </si>
  <si>
    <t>V10</t>
  </si>
  <si>
    <r>
      <rPr>
        <b/>
        <sz val="11"/>
        <color theme="1"/>
        <rFont val="Calibri"/>
        <family val="2"/>
        <charset val="238"/>
        <scheme val="minor"/>
      </rPr>
      <t>Zasedací stůl</t>
    </r>
    <r>
      <rPr>
        <sz val="11"/>
        <color theme="1"/>
        <rFont val="Calibri"/>
        <family val="2"/>
        <charset val="238"/>
        <scheme val="minor"/>
      </rPr>
      <t xml:space="preserve">
rozměry: 2250 x 1200 mm, výška 750 mm, síla 36 mm
Chromované nohy, dřevěný rám</t>
    </r>
  </si>
  <si>
    <t>V11</t>
  </si>
  <si>
    <t>V12</t>
  </si>
  <si>
    <r>
      <rPr>
        <b/>
        <sz val="11"/>
        <color theme="1"/>
        <rFont val="Calibri"/>
        <family val="2"/>
        <charset val="238"/>
        <scheme val="minor"/>
      </rPr>
      <t>Skříň</t>
    </r>
    <r>
      <rPr>
        <sz val="11"/>
        <color theme="1"/>
        <rFont val="Calibri"/>
        <family val="2"/>
        <charset val="238"/>
        <scheme val="minor"/>
      </rPr>
      <t xml:space="preserve">
rozměry (š x v x h): 2800 x 2600 x 450 mm
dvířka ve formě výsuvných rolet, uzamykatelná,
součástí je šatní skříň:
dvířka křídlová, otevíravá, uzamykatelná</t>
    </r>
  </si>
  <si>
    <t>ks</t>
  </si>
  <si>
    <t>V6</t>
  </si>
  <si>
    <r>
      <t xml:space="preserve">Kontejnery
</t>
    </r>
    <r>
      <rPr>
        <sz val="11"/>
        <color theme="1"/>
        <rFont val="Calibri"/>
        <family val="2"/>
        <charset val="238"/>
        <scheme val="minor"/>
      </rPr>
      <t>rozměry (š x v x h): 440 x 700 x 610 mm
kontejner na kolečkách, vysunuté úchyty, plnovýsuvy s automatickým dotahem</t>
    </r>
  </si>
  <si>
    <t>název akce:</t>
  </si>
  <si>
    <r>
      <rPr>
        <b/>
        <sz val="11"/>
        <color theme="1"/>
        <rFont val="Calibri"/>
        <family val="2"/>
        <charset val="238"/>
        <scheme val="minor"/>
      </rPr>
      <t xml:space="preserve">Skříň
</t>
    </r>
    <r>
      <rPr>
        <sz val="11"/>
        <color theme="1"/>
        <rFont val="Calibri"/>
        <family val="2"/>
        <charset val="238"/>
        <scheme val="minor"/>
      </rPr>
      <t>rozměry (š x v x h): 1600 x 2600 x 450 mm
dvířka ve formě výsuvných rolet, uzamykatelná,
součástí je šatní skříň:
dvířka křídlová, otevíravá, uzamykatelná
na boční straně skříně dvě vnější odnímatelné police</t>
    </r>
  </si>
  <si>
    <t>DPH</t>
  </si>
  <si>
    <t>OZN</t>
  </si>
  <si>
    <t>Doprava nábytku, včetně vynesení do 3.NP + rozmístění</t>
  </si>
  <si>
    <t>kpl</t>
  </si>
  <si>
    <t>-</t>
  </si>
  <si>
    <t>Krycí list rozpočtu - rekapitulace</t>
  </si>
  <si>
    <t>Cena v Kč bez DPH</t>
  </si>
  <si>
    <t>vyplňte</t>
  </si>
  <si>
    <t>Stavební úpravy č.p. 27/I - 3. NP – nábytek</t>
  </si>
  <si>
    <t xml:space="preserve">Za zhotovitele, razítko + podpis </t>
  </si>
  <si>
    <t>DPH (21 %)</t>
  </si>
  <si>
    <r>
      <rPr>
        <b/>
        <sz val="11"/>
        <color theme="1"/>
        <rFont val="Calibri"/>
        <family val="2"/>
        <charset val="238"/>
        <scheme val="minor"/>
      </rPr>
      <t xml:space="preserve">Skříň s prosklením </t>
    </r>
    <r>
      <rPr>
        <sz val="11"/>
        <color theme="1"/>
        <rFont val="Calibri"/>
        <family val="2"/>
        <charset val="238"/>
        <scheme val="minor"/>
      </rPr>
      <t xml:space="preserve">
rozměry (š x v x h): 1100 x 2600 x 450 mm
Skříň z části prosklená, skleněná dvířka otevíravá, uzamykatelná, zbytek skříně opatřen roletou, uzamykatelnou.
</t>
    </r>
  </si>
  <si>
    <r>
      <t xml:space="preserve">Skříň 
</t>
    </r>
    <r>
      <rPr>
        <sz val="11"/>
        <color theme="1"/>
        <rFont val="Calibri"/>
        <family val="2"/>
        <charset val="238"/>
        <scheme val="minor"/>
      </rPr>
      <t>rozměry (š x v x h): 1100 x 2600 x 450 mm
dvířka ve formě výsuvných rolet, uzamykatelná</t>
    </r>
  </si>
  <si>
    <r>
      <t xml:space="preserve">Skříňka
</t>
    </r>
    <r>
      <rPr>
        <sz val="11"/>
        <color theme="1"/>
        <rFont val="Calibri"/>
        <family val="2"/>
        <charset val="238"/>
        <scheme val="minor"/>
      </rPr>
      <t>rozměry (š x v x h): 540 x 750 x 450 mm
dvířka ve formě výsuvné rolety, uzamykatelná</t>
    </r>
  </si>
  <si>
    <r>
      <rPr>
        <b/>
        <sz val="11"/>
        <color theme="1"/>
        <rFont val="Calibri"/>
        <family val="2"/>
        <charset val="238"/>
        <scheme val="minor"/>
      </rPr>
      <t>Skříňka</t>
    </r>
    <r>
      <rPr>
        <sz val="11"/>
        <color theme="1"/>
        <rFont val="Calibri"/>
        <family val="2"/>
        <charset val="238"/>
        <scheme val="minor"/>
      </rPr>
      <t xml:space="preserve">
rozměry (š x v x h): 1400 x 750 x 300 mm
posuvná dvířka do strany, překrývající se při posuvu, uzamykatelné</t>
    </r>
  </si>
  <si>
    <r>
      <t xml:space="preserve">Specifikace, soupis materiálu:
</t>
    </r>
    <r>
      <rPr>
        <b/>
        <sz val="11"/>
        <color theme="1"/>
        <rFont val="Calibri"/>
        <family val="2"/>
        <charset val="238"/>
        <scheme val="minor"/>
      </rPr>
      <t>materiál: vše LPD Dub Hamilton přírodní, ABS hrany 42/2 + 23/2 mm</t>
    </r>
    <r>
      <rPr>
        <sz val="11"/>
        <color theme="1"/>
        <rFont val="Calibri"/>
        <family val="2"/>
        <charset val="238"/>
        <scheme val="minor"/>
      </rPr>
      <t xml:space="preserve">
výsuvy s automatickým dotahem, úchytky
sklo čiré, panty s automatickým dotahem, kluzáky, půchodky, věšáky
zrcadlo, chromované nohy, úchyty do zdi, pojízdná kolečka na kontejnery, zámky</t>
    </r>
  </si>
  <si>
    <t>Celkem Kč vč. DPH</t>
  </si>
  <si>
    <t>Cena v Kč včetně 21%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</si>
</sst>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7" xfId="0" applyBorder="1"/>
    <xf numFmtId="0" fontId="0" fillId="0" borderId="12" xfId="0" applyBorder="1" applyAlignment="1">
      <alignment horizontal="left" vertical="top"/>
    </xf>
    <xf numFmtId="0" fontId="1" fillId="0" borderId="19" xfId="0" applyFont="1" applyBorder="1" applyAlignme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/>
    <xf numFmtId="0" fontId="0" fillId="2" borderId="22" xfId="0" applyFill="1" applyBorder="1" applyAlignment="1">
      <alignment vertical="top"/>
    </xf>
    <xf numFmtId="0" fontId="0" fillId="0" borderId="14" xfId="0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1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right" vertical="center"/>
    </xf>
    <xf numFmtId="44" fontId="0" fillId="3" borderId="15" xfId="0" applyNumberFormat="1" applyFill="1" applyBorder="1" applyAlignment="1">
      <alignment horizontal="right" vertical="center"/>
    </xf>
    <xf numFmtId="44" fontId="0" fillId="2" borderId="15" xfId="0" applyNumberFormat="1" applyFill="1" applyBorder="1" applyAlignment="1">
      <alignment horizontal="right" vertical="center"/>
    </xf>
    <xf numFmtId="9" fontId="0" fillId="2" borderId="15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44" fontId="0" fillId="0" borderId="15" xfId="0" applyNumberFormat="1" applyBorder="1" applyAlignment="1">
      <alignment horizontal="right" vertical="center"/>
    </xf>
    <xf numFmtId="9" fontId="0" fillId="0" borderId="15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4" fontId="0" fillId="3" borderId="12" xfId="0" applyNumberFormat="1" applyFill="1" applyBorder="1" applyAlignment="1">
      <alignment horizontal="right" vertical="center"/>
    </xf>
    <xf numFmtId="44" fontId="0" fillId="0" borderId="12" xfId="0" applyNumberFormat="1" applyBorder="1" applyAlignment="1">
      <alignment horizontal="right" vertical="center"/>
    </xf>
    <xf numFmtId="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4" fillId="3" borderId="8" xfId="0" applyNumberFormat="1" applyFont="1" applyFill="1" applyBorder="1" applyAlignment="1">
      <alignment horizontal="right" vertical="center"/>
    </xf>
    <xf numFmtId="2" fontId="4" fillId="3" borderId="9" xfId="0" applyNumberFormat="1" applyFont="1" applyFill="1" applyBorder="1" applyAlignment="1">
      <alignment horizontal="right" vertical="center"/>
    </xf>
    <xf numFmtId="2" fontId="4" fillId="3" borderId="10" xfId="0" applyNumberFormat="1" applyFont="1" applyFill="1" applyBorder="1" applyAlignment="1">
      <alignment horizontal="right" vertical="center"/>
    </xf>
    <xf numFmtId="0" fontId="0" fillId="0" borderId="26" xfId="0" applyNumberFormat="1" applyBorder="1" applyAlignment="1">
      <alignment horizontal="left" vertical="center"/>
    </xf>
    <xf numFmtId="0" fontId="0" fillId="0" borderId="27" xfId="0" applyNumberFormat="1" applyBorder="1" applyAlignment="1">
      <alignment horizontal="left" vertical="center"/>
    </xf>
    <xf numFmtId="0" fontId="0" fillId="0" borderId="28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left" vertical="center"/>
    </xf>
    <xf numFmtId="0" fontId="0" fillId="0" borderId="16" xfId="0" applyNumberFormat="1" applyBorder="1" applyAlignment="1">
      <alignment horizontal="left" vertical="center"/>
    </xf>
    <xf numFmtId="0" fontId="0" fillId="0" borderId="20" xfId="0" applyNumberFormat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" fillId="2" borderId="12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2" borderId="13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0" fillId="2" borderId="15" xfId="0" applyNumberFormat="1" applyFill="1" applyBorder="1" applyAlignment="1">
      <alignment horizontal="left" vertical="top" wrapText="1"/>
    </xf>
    <xf numFmtId="49" fontId="0" fillId="2" borderId="15" xfId="0" applyNumberFormat="1" applyFill="1" applyBorder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18" xfId="0" applyNumberFormat="1" applyBorder="1" applyAlignment="1">
      <alignment horizontal="left" vertical="top"/>
    </xf>
    <xf numFmtId="0" fontId="0" fillId="0" borderId="7" xfId="0" applyNumberForma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16" sqref="A16"/>
    </sheetView>
  </sheetViews>
  <sheetFormatPr defaultRowHeight="15" x14ac:dyDescent="0.25"/>
  <cols>
    <col min="1" max="1" width="25.85546875" customWidth="1"/>
    <col min="2" max="2" width="19" customWidth="1"/>
    <col min="3" max="3" width="23.28515625" customWidth="1"/>
    <col min="4" max="4" width="18.7109375" customWidth="1"/>
  </cols>
  <sheetData>
    <row r="1" spans="1:11" x14ac:dyDescent="0.25">
      <c r="A1" s="37" t="s">
        <v>36</v>
      </c>
      <c r="B1" s="38"/>
      <c r="C1" s="38"/>
      <c r="D1" s="39"/>
    </row>
    <row r="2" spans="1:11" ht="43.5" customHeight="1" thickBot="1" x14ac:dyDescent="0.3">
      <c r="A2" s="40"/>
      <c r="B2" s="41"/>
      <c r="C2" s="41"/>
      <c r="D2" s="42"/>
    </row>
    <row r="3" spans="1:11" ht="21" customHeight="1" x14ac:dyDescent="0.25">
      <c r="A3" s="14" t="s">
        <v>1</v>
      </c>
      <c r="B3" s="52" t="s">
        <v>38</v>
      </c>
      <c r="C3" s="53"/>
      <c r="D3" s="54"/>
      <c r="E3" s="13"/>
      <c r="F3" s="13"/>
      <c r="G3" s="13"/>
      <c r="H3" s="13"/>
      <c r="I3" s="13"/>
      <c r="J3" s="13"/>
      <c r="K3" s="13"/>
    </row>
    <row r="4" spans="1:11" ht="21" customHeight="1" x14ac:dyDescent="0.25">
      <c r="A4" s="15" t="s">
        <v>2</v>
      </c>
      <c r="B4" s="55" t="s">
        <v>38</v>
      </c>
      <c r="C4" s="56"/>
      <c r="D4" s="57"/>
      <c r="E4" s="13"/>
      <c r="F4" s="13"/>
      <c r="G4" s="13"/>
      <c r="H4" s="13"/>
      <c r="I4" s="13"/>
      <c r="J4" s="13"/>
      <c r="K4" s="13"/>
    </row>
    <row r="5" spans="1:11" ht="21" customHeight="1" x14ac:dyDescent="0.25">
      <c r="A5" s="15" t="s">
        <v>29</v>
      </c>
      <c r="B5" s="58" t="s">
        <v>39</v>
      </c>
      <c r="C5" s="59"/>
      <c r="D5" s="60"/>
      <c r="E5" s="13"/>
      <c r="F5" s="13"/>
      <c r="G5" s="13"/>
      <c r="H5" s="13"/>
      <c r="I5" s="13"/>
      <c r="J5" s="13"/>
      <c r="K5" s="13"/>
    </row>
    <row r="6" spans="1:11" ht="30" customHeight="1" x14ac:dyDescent="0.25">
      <c r="A6" s="16" t="s">
        <v>37</v>
      </c>
      <c r="B6" s="43">
        <f>SUM(Položky!I8:I20)</f>
        <v>0</v>
      </c>
      <c r="C6" s="44"/>
      <c r="D6" s="45"/>
    </row>
    <row r="7" spans="1:11" ht="30" customHeight="1" x14ac:dyDescent="0.3">
      <c r="A7" s="17" t="s">
        <v>41</v>
      </c>
      <c r="B7" s="46">
        <f>B6*0.21</f>
        <v>0</v>
      </c>
      <c r="C7" s="47"/>
      <c r="D7" s="48"/>
    </row>
    <row r="8" spans="1:11" ht="30" customHeight="1" x14ac:dyDescent="0.25">
      <c r="A8" s="18" t="s">
        <v>48</v>
      </c>
      <c r="B8" s="49">
        <f>B6+B7</f>
        <v>0</v>
      </c>
      <c r="C8" s="50"/>
      <c r="D8" s="51"/>
    </row>
    <row r="11" spans="1:11" x14ac:dyDescent="0.25">
      <c r="C11" s="31"/>
      <c r="D11" s="32"/>
    </row>
    <row r="12" spans="1:11" x14ac:dyDescent="0.25">
      <c r="C12" s="33"/>
      <c r="D12" s="34"/>
    </row>
    <row r="13" spans="1:11" x14ac:dyDescent="0.25">
      <c r="C13" s="33"/>
      <c r="D13" s="34"/>
    </row>
    <row r="14" spans="1:11" x14ac:dyDescent="0.25">
      <c r="C14" s="33"/>
      <c r="D14" s="34"/>
    </row>
    <row r="15" spans="1:11" ht="53.25" customHeight="1" x14ac:dyDescent="0.25">
      <c r="C15" s="35"/>
      <c r="D15" s="36"/>
    </row>
    <row r="16" spans="1:11" x14ac:dyDescent="0.25">
      <c r="C16" s="30" t="s">
        <v>40</v>
      </c>
      <c r="D16" s="30"/>
    </row>
  </sheetData>
  <sheetProtection password="CC4E" sheet="1" objects="1" scenarios="1"/>
  <protectedRanges>
    <protectedRange sqref="B3 B4" name="editovatelné"/>
  </protectedRanges>
  <mergeCells count="9">
    <mergeCell ref="C16:D16"/>
    <mergeCell ref="C11:D15"/>
    <mergeCell ref="A1:D2"/>
    <mergeCell ref="B6:D6"/>
    <mergeCell ref="B7:D7"/>
    <mergeCell ref="B8:D8"/>
    <mergeCell ref="B3:D3"/>
    <mergeCell ref="B4:D4"/>
    <mergeCell ref="B5:D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14" zoomScale="115" zoomScaleNormal="115" workbookViewId="0">
      <selection activeCell="H21" sqref="H21"/>
    </sheetView>
  </sheetViews>
  <sheetFormatPr defaultRowHeight="15" x14ac:dyDescent="0.25"/>
  <cols>
    <col min="1" max="1" width="6" customWidth="1"/>
    <col min="2" max="2" width="4.85546875" customWidth="1"/>
    <col min="4" max="4" width="13.28515625" customWidth="1"/>
    <col min="5" max="5" width="22" customWidth="1"/>
    <col min="6" max="6" width="9.42578125" customWidth="1"/>
    <col min="7" max="7" width="4.85546875" customWidth="1"/>
    <col min="8" max="8" width="16.28515625" customWidth="1"/>
    <col min="9" max="9" width="15" customWidth="1"/>
    <col min="10" max="10" width="5" customWidth="1"/>
    <col min="11" max="11" width="17.7109375" customWidth="1"/>
  </cols>
  <sheetData>
    <row r="1" spans="1:11" ht="15" customHeight="1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51" customHeight="1" thickBot="1" x14ac:dyDescent="0.3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x14ac:dyDescent="0.25">
      <c r="A3" s="84" t="s">
        <v>1</v>
      </c>
      <c r="B3" s="84"/>
      <c r="C3" s="84"/>
      <c r="D3" s="87" t="str">
        <f>Rekapitulace!B3</f>
        <v>vyplňte</v>
      </c>
      <c r="E3" s="87"/>
      <c r="F3" s="87"/>
      <c r="G3" s="87"/>
      <c r="H3" s="87"/>
      <c r="I3" s="87"/>
      <c r="J3" s="87"/>
      <c r="K3" s="87"/>
    </row>
    <row r="4" spans="1:11" x14ac:dyDescent="0.25">
      <c r="A4" s="85" t="s">
        <v>2</v>
      </c>
      <c r="B4" s="85"/>
      <c r="C4" s="85"/>
      <c r="D4" s="88" t="str">
        <f>Rekapitulace!B4</f>
        <v>vyplňte</v>
      </c>
      <c r="E4" s="88"/>
      <c r="F4" s="88"/>
      <c r="G4" s="88"/>
      <c r="H4" s="88"/>
      <c r="I4" s="88"/>
      <c r="J4" s="88"/>
      <c r="K4" s="88"/>
    </row>
    <row r="5" spans="1:11" x14ac:dyDescent="0.25">
      <c r="A5" s="85" t="s">
        <v>29</v>
      </c>
      <c r="B5" s="85"/>
      <c r="C5" s="85"/>
      <c r="D5" s="65" t="str">
        <f>Rekapitulace!B5</f>
        <v>Stavební úpravy č.p. 27/I - 3. NP – nábytek</v>
      </c>
      <c r="E5" s="65"/>
      <c r="F5" s="65"/>
      <c r="G5" s="65"/>
      <c r="H5" s="65"/>
      <c r="I5" s="65"/>
      <c r="J5" s="65"/>
      <c r="K5" s="65"/>
    </row>
    <row r="6" spans="1:11" ht="96" customHeight="1" x14ac:dyDescent="0.25">
      <c r="A6" s="86" t="s">
        <v>46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x14ac:dyDescent="0.25">
      <c r="A7" s="1" t="s">
        <v>8</v>
      </c>
      <c r="B7" s="3" t="s">
        <v>32</v>
      </c>
      <c r="C7" s="77" t="s">
        <v>3</v>
      </c>
      <c r="D7" s="78"/>
      <c r="E7" s="79"/>
      <c r="F7" s="4" t="s">
        <v>4</v>
      </c>
      <c r="G7" s="4" t="s">
        <v>5</v>
      </c>
      <c r="H7" s="5" t="s">
        <v>7</v>
      </c>
      <c r="I7" s="3" t="s">
        <v>6</v>
      </c>
      <c r="J7" s="6" t="s">
        <v>31</v>
      </c>
      <c r="K7" s="4" t="s">
        <v>47</v>
      </c>
    </row>
    <row r="8" spans="1:11" ht="79.5" customHeight="1" x14ac:dyDescent="0.25">
      <c r="A8" s="2">
        <v>1</v>
      </c>
      <c r="B8" s="7" t="s">
        <v>9</v>
      </c>
      <c r="C8" s="80" t="s">
        <v>42</v>
      </c>
      <c r="D8" s="81"/>
      <c r="E8" s="81"/>
      <c r="F8" s="19">
        <v>1</v>
      </c>
      <c r="G8" s="19" t="s">
        <v>26</v>
      </c>
      <c r="H8" s="20">
        <v>0</v>
      </c>
      <c r="I8" s="21">
        <f>H8*F8</f>
        <v>0</v>
      </c>
      <c r="J8" s="22">
        <v>0.21</v>
      </c>
      <c r="K8" s="21">
        <f>I8*1.21</f>
        <v>0</v>
      </c>
    </row>
    <row r="9" spans="1:11" ht="51" customHeight="1" x14ac:dyDescent="0.25">
      <c r="A9" s="2">
        <v>2</v>
      </c>
      <c r="B9" s="8" t="s">
        <v>10</v>
      </c>
      <c r="C9" s="82" t="s">
        <v>43</v>
      </c>
      <c r="D9" s="83"/>
      <c r="E9" s="83"/>
      <c r="F9" s="23">
        <v>1</v>
      </c>
      <c r="G9" s="23" t="s">
        <v>26</v>
      </c>
      <c r="H9" s="20">
        <v>0</v>
      </c>
      <c r="I9" s="24">
        <f t="shared" ref="I9:I20" si="0">H9*F9</f>
        <v>0</v>
      </c>
      <c r="J9" s="25">
        <v>0.21</v>
      </c>
      <c r="K9" s="24">
        <f t="shared" ref="K9:K20" si="1">I9*1.21</f>
        <v>0</v>
      </c>
    </row>
    <row r="10" spans="1:11" ht="72" customHeight="1" x14ac:dyDescent="0.25">
      <c r="A10" s="2">
        <v>3</v>
      </c>
      <c r="B10" s="9" t="s">
        <v>11</v>
      </c>
      <c r="C10" s="69" t="s">
        <v>44</v>
      </c>
      <c r="D10" s="70"/>
      <c r="E10" s="70"/>
      <c r="F10" s="19">
        <v>1</v>
      </c>
      <c r="G10" s="19" t="s">
        <v>26</v>
      </c>
      <c r="H10" s="20">
        <v>0</v>
      </c>
      <c r="I10" s="21">
        <f t="shared" si="0"/>
        <v>0</v>
      </c>
      <c r="J10" s="22">
        <v>0.21</v>
      </c>
      <c r="K10" s="21">
        <f t="shared" si="1"/>
        <v>0</v>
      </c>
    </row>
    <row r="11" spans="1:11" ht="39.75" customHeight="1" x14ac:dyDescent="0.25">
      <c r="A11" s="2">
        <v>4</v>
      </c>
      <c r="B11" s="10" t="s">
        <v>12</v>
      </c>
      <c r="C11" s="82" t="s">
        <v>13</v>
      </c>
      <c r="D11" s="83"/>
      <c r="E11" s="83"/>
      <c r="F11" s="23">
        <v>1</v>
      </c>
      <c r="G11" s="23" t="s">
        <v>26</v>
      </c>
      <c r="H11" s="20">
        <v>0</v>
      </c>
      <c r="I11" s="24">
        <f t="shared" si="0"/>
        <v>0</v>
      </c>
      <c r="J11" s="25">
        <v>0.21</v>
      </c>
      <c r="K11" s="24">
        <f t="shared" si="1"/>
        <v>0</v>
      </c>
    </row>
    <row r="12" spans="1:11" ht="60.75" customHeight="1" x14ac:dyDescent="0.25">
      <c r="A12" s="2">
        <v>5</v>
      </c>
      <c r="B12" s="9" t="s">
        <v>14</v>
      </c>
      <c r="C12" s="69" t="s">
        <v>15</v>
      </c>
      <c r="D12" s="70"/>
      <c r="E12" s="70"/>
      <c r="F12" s="19">
        <v>1</v>
      </c>
      <c r="G12" s="19" t="s">
        <v>26</v>
      </c>
      <c r="H12" s="20">
        <v>0</v>
      </c>
      <c r="I12" s="21">
        <f t="shared" si="0"/>
        <v>0</v>
      </c>
      <c r="J12" s="22">
        <v>0.21</v>
      </c>
      <c r="K12" s="21">
        <f t="shared" si="1"/>
        <v>0</v>
      </c>
    </row>
    <row r="13" spans="1:11" ht="60.75" customHeight="1" x14ac:dyDescent="0.25">
      <c r="A13" s="2">
        <v>6</v>
      </c>
      <c r="B13" s="10" t="s">
        <v>27</v>
      </c>
      <c r="C13" s="62" t="s">
        <v>28</v>
      </c>
      <c r="D13" s="63"/>
      <c r="E13" s="64"/>
      <c r="F13" s="23">
        <v>5</v>
      </c>
      <c r="G13" s="23" t="s">
        <v>26</v>
      </c>
      <c r="H13" s="20">
        <v>0</v>
      </c>
      <c r="I13" s="24">
        <f t="shared" si="0"/>
        <v>0</v>
      </c>
      <c r="J13" s="25">
        <v>0.21</v>
      </c>
      <c r="K13" s="24">
        <f t="shared" si="1"/>
        <v>0</v>
      </c>
    </row>
    <row r="14" spans="1:11" ht="66.75" customHeight="1" x14ac:dyDescent="0.25">
      <c r="A14" s="2">
        <v>7</v>
      </c>
      <c r="B14" s="9" t="s">
        <v>16</v>
      </c>
      <c r="C14" s="69" t="s">
        <v>17</v>
      </c>
      <c r="D14" s="70"/>
      <c r="E14" s="70"/>
      <c r="F14" s="19">
        <v>5</v>
      </c>
      <c r="G14" s="19" t="s">
        <v>26</v>
      </c>
      <c r="H14" s="20">
        <v>0</v>
      </c>
      <c r="I14" s="21">
        <f t="shared" si="0"/>
        <v>0</v>
      </c>
      <c r="J14" s="22">
        <v>0.21</v>
      </c>
      <c r="K14" s="21">
        <f t="shared" si="1"/>
        <v>0</v>
      </c>
    </row>
    <row r="15" spans="1:11" ht="66" customHeight="1" x14ac:dyDescent="0.25">
      <c r="A15" s="2">
        <v>8</v>
      </c>
      <c r="B15" s="10" t="s">
        <v>18</v>
      </c>
      <c r="C15" s="71" t="s">
        <v>45</v>
      </c>
      <c r="D15" s="72"/>
      <c r="E15" s="73"/>
      <c r="F15" s="23">
        <v>8</v>
      </c>
      <c r="G15" s="23" t="s">
        <v>26</v>
      </c>
      <c r="H15" s="20">
        <v>0</v>
      </c>
      <c r="I15" s="24">
        <f t="shared" si="0"/>
        <v>0</v>
      </c>
      <c r="J15" s="25">
        <v>0.21</v>
      </c>
      <c r="K15" s="24">
        <f t="shared" si="1"/>
        <v>0</v>
      </c>
    </row>
    <row r="16" spans="1:11" ht="52.5" customHeight="1" x14ac:dyDescent="0.25">
      <c r="A16" s="2">
        <v>9</v>
      </c>
      <c r="B16" s="9" t="s">
        <v>19</v>
      </c>
      <c r="C16" s="74" t="s">
        <v>20</v>
      </c>
      <c r="D16" s="75"/>
      <c r="E16" s="76"/>
      <c r="F16" s="19">
        <v>1</v>
      </c>
      <c r="G16" s="19" t="s">
        <v>26</v>
      </c>
      <c r="H16" s="20">
        <v>0</v>
      </c>
      <c r="I16" s="21">
        <f t="shared" si="0"/>
        <v>0</v>
      </c>
      <c r="J16" s="22">
        <v>0.21</v>
      </c>
      <c r="K16" s="21">
        <f t="shared" si="1"/>
        <v>0</v>
      </c>
    </row>
    <row r="17" spans="1:11" ht="67.5" customHeight="1" x14ac:dyDescent="0.25">
      <c r="A17" s="2">
        <v>10</v>
      </c>
      <c r="B17" s="10" t="s">
        <v>21</v>
      </c>
      <c r="C17" s="71" t="s">
        <v>22</v>
      </c>
      <c r="D17" s="72"/>
      <c r="E17" s="73"/>
      <c r="F17" s="23">
        <v>1</v>
      </c>
      <c r="G17" s="23" t="s">
        <v>26</v>
      </c>
      <c r="H17" s="20">
        <v>0</v>
      </c>
      <c r="I17" s="24">
        <f t="shared" si="0"/>
        <v>0</v>
      </c>
      <c r="J17" s="25">
        <v>0.21</v>
      </c>
      <c r="K17" s="24">
        <f t="shared" si="1"/>
        <v>0</v>
      </c>
    </row>
    <row r="18" spans="1:11" ht="97.5" customHeight="1" x14ac:dyDescent="0.25">
      <c r="A18" s="2">
        <v>11</v>
      </c>
      <c r="B18" s="9" t="s">
        <v>23</v>
      </c>
      <c r="C18" s="74" t="s">
        <v>30</v>
      </c>
      <c r="D18" s="75"/>
      <c r="E18" s="76"/>
      <c r="F18" s="19">
        <v>2</v>
      </c>
      <c r="G18" s="19" t="s">
        <v>26</v>
      </c>
      <c r="H18" s="20">
        <v>0</v>
      </c>
      <c r="I18" s="21">
        <f t="shared" si="0"/>
        <v>0</v>
      </c>
      <c r="J18" s="22">
        <v>0.21</v>
      </c>
      <c r="K18" s="21">
        <f t="shared" si="1"/>
        <v>0</v>
      </c>
    </row>
    <row r="19" spans="1:11" ht="82.5" customHeight="1" x14ac:dyDescent="0.25">
      <c r="A19" s="2">
        <v>12</v>
      </c>
      <c r="B19" s="11" t="s">
        <v>24</v>
      </c>
      <c r="C19" s="66" t="s">
        <v>25</v>
      </c>
      <c r="D19" s="67"/>
      <c r="E19" s="68"/>
      <c r="F19" s="23">
        <v>2</v>
      </c>
      <c r="G19" s="23" t="s">
        <v>26</v>
      </c>
      <c r="H19" s="20">
        <v>0</v>
      </c>
      <c r="I19" s="24">
        <f t="shared" si="0"/>
        <v>0</v>
      </c>
      <c r="J19" s="25">
        <v>0.21</v>
      </c>
      <c r="K19" s="24">
        <f t="shared" si="1"/>
        <v>0</v>
      </c>
    </row>
    <row r="20" spans="1:11" ht="33" customHeight="1" x14ac:dyDescent="0.25">
      <c r="A20" s="2">
        <v>13</v>
      </c>
      <c r="B20" s="12" t="s">
        <v>35</v>
      </c>
      <c r="C20" s="61" t="s">
        <v>33</v>
      </c>
      <c r="D20" s="61"/>
      <c r="E20" s="61"/>
      <c r="F20" s="26">
        <v>1</v>
      </c>
      <c r="G20" s="26" t="s">
        <v>34</v>
      </c>
      <c r="H20" s="27">
        <v>0</v>
      </c>
      <c r="I20" s="28">
        <f t="shared" si="0"/>
        <v>0</v>
      </c>
      <c r="J20" s="29">
        <v>0.21</v>
      </c>
      <c r="K20" s="28">
        <f t="shared" si="1"/>
        <v>0</v>
      </c>
    </row>
  </sheetData>
  <sheetProtection password="CC4E" sheet="1" objects="1" scenarios="1"/>
  <protectedRanges>
    <protectedRange sqref="H8:H20" name="editovatelné"/>
  </protectedRanges>
  <mergeCells count="22">
    <mergeCell ref="A1:K2"/>
    <mergeCell ref="A3:C3"/>
    <mergeCell ref="A4:C4"/>
    <mergeCell ref="A5:C5"/>
    <mergeCell ref="A6:K6"/>
    <mergeCell ref="D3:K3"/>
    <mergeCell ref="D4:K4"/>
    <mergeCell ref="C20:E20"/>
    <mergeCell ref="C13:E13"/>
    <mergeCell ref="D5:K5"/>
    <mergeCell ref="C19:E19"/>
    <mergeCell ref="C12:E12"/>
    <mergeCell ref="C14:E14"/>
    <mergeCell ref="C15:E15"/>
    <mergeCell ref="C16:E16"/>
    <mergeCell ref="C17:E17"/>
    <mergeCell ref="C18:E18"/>
    <mergeCell ref="C7:E7"/>
    <mergeCell ref="C8:E8"/>
    <mergeCell ref="C9:E9"/>
    <mergeCell ref="C10:E10"/>
    <mergeCell ref="C11:E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Rekapitulace</vt:lpstr>
      <vt:lpstr>Položky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Štefl Miroslav</dc:creator>
  <cp:lastModifiedBy>Štefl Miroslav</cp:lastModifiedBy>
  <cp:lastPrinted>2018-02-05T12:23:02Z</cp:lastPrinted>
  <dcterms:created xsi:type="dcterms:W3CDTF">2018-02-05T08:58:51Z</dcterms:created>
  <dcterms:modified xsi:type="dcterms:W3CDTF">2018-02-09T12:17:49Z</dcterms:modified>
</cp:coreProperties>
</file>