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3256" windowHeight="11448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Položky!$A$1:$G$773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771" i="3" l="1"/>
  <c r="BD771" i="3"/>
  <c r="BB771" i="3"/>
  <c r="BA771" i="3"/>
  <c r="G771" i="3"/>
  <c r="BC771" i="3" s="1"/>
  <c r="BE769" i="3"/>
  <c r="BD769" i="3"/>
  <c r="BB769" i="3"/>
  <c r="BA769" i="3"/>
  <c r="G769" i="3"/>
  <c r="BC769" i="3" s="1"/>
  <c r="BE767" i="3"/>
  <c r="BD767" i="3"/>
  <c r="BB767" i="3"/>
  <c r="BA767" i="3"/>
  <c r="G767" i="3"/>
  <c r="BC767" i="3" s="1"/>
  <c r="BE765" i="3"/>
  <c r="BD765" i="3"/>
  <c r="BB765" i="3"/>
  <c r="BA765" i="3"/>
  <c r="G765" i="3"/>
  <c r="BE763" i="3"/>
  <c r="BD763" i="3"/>
  <c r="BB763" i="3"/>
  <c r="BA763" i="3"/>
  <c r="G763" i="3"/>
  <c r="BC763" i="3" s="1"/>
  <c r="BE761" i="3"/>
  <c r="BD761" i="3"/>
  <c r="BB761" i="3"/>
  <c r="BA761" i="3"/>
  <c r="G761" i="3"/>
  <c r="BC761" i="3" s="1"/>
  <c r="BE759" i="3"/>
  <c r="BD759" i="3"/>
  <c r="BB759" i="3"/>
  <c r="BA759" i="3"/>
  <c r="G759" i="3"/>
  <c r="BC759" i="3" s="1"/>
  <c r="BE757" i="3"/>
  <c r="BD757" i="3"/>
  <c r="BB757" i="3"/>
  <c r="BA757" i="3"/>
  <c r="G757" i="3"/>
  <c r="BC757" i="3" s="1"/>
  <c r="BE755" i="3"/>
  <c r="BD755" i="3"/>
  <c r="BB755" i="3"/>
  <c r="BA755" i="3"/>
  <c r="G755" i="3"/>
  <c r="BC755" i="3" s="1"/>
  <c r="BE753" i="3"/>
  <c r="BD753" i="3"/>
  <c r="BB753" i="3"/>
  <c r="BA753" i="3"/>
  <c r="G753" i="3"/>
  <c r="BC753" i="3" s="1"/>
  <c r="BE751" i="3"/>
  <c r="BD751" i="3"/>
  <c r="BB751" i="3"/>
  <c r="BA751" i="3"/>
  <c r="G751" i="3"/>
  <c r="BC751" i="3" s="1"/>
  <c r="BE749" i="3"/>
  <c r="BD749" i="3"/>
  <c r="BB749" i="3"/>
  <c r="BA749" i="3"/>
  <c r="G749" i="3"/>
  <c r="BC749" i="3" s="1"/>
  <c r="BE747" i="3"/>
  <c r="BD747" i="3"/>
  <c r="BB747" i="3"/>
  <c r="BA747" i="3"/>
  <c r="G747" i="3"/>
  <c r="BC747" i="3" s="1"/>
  <c r="BE745" i="3"/>
  <c r="BD745" i="3"/>
  <c r="BB745" i="3"/>
  <c r="BA745" i="3"/>
  <c r="G745" i="3"/>
  <c r="BC745" i="3" s="1"/>
  <c r="BE743" i="3"/>
  <c r="BD743" i="3"/>
  <c r="BB743" i="3"/>
  <c r="BA743" i="3"/>
  <c r="G743" i="3"/>
  <c r="BC743" i="3" s="1"/>
  <c r="BE741" i="3"/>
  <c r="BD741" i="3"/>
  <c r="BB741" i="3"/>
  <c r="BA741" i="3"/>
  <c r="G741" i="3"/>
  <c r="BC741" i="3" s="1"/>
  <c r="BE739" i="3"/>
  <c r="BD739" i="3"/>
  <c r="BB739" i="3"/>
  <c r="BA739" i="3"/>
  <c r="G739" i="3"/>
  <c r="BC739" i="3" s="1"/>
  <c r="BE737" i="3"/>
  <c r="BC737" i="3"/>
  <c r="BB737" i="3"/>
  <c r="BA737" i="3"/>
  <c r="G737" i="3"/>
  <c r="BD737" i="3" s="1"/>
  <c r="BE735" i="3"/>
  <c r="BC735" i="3"/>
  <c r="BB735" i="3"/>
  <c r="BA735" i="3"/>
  <c r="G735" i="3"/>
  <c r="BD735" i="3" s="1"/>
  <c r="BE733" i="3"/>
  <c r="BC733" i="3"/>
  <c r="BB733" i="3"/>
  <c r="BA733" i="3"/>
  <c r="G733" i="3"/>
  <c r="BD733" i="3" s="1"/>
  <c r="BE731" i="3"/>
  <c r="BC731" i="3"/>
  <c r="BB731" i="3"/>
  <c r="BA731" i="3"/>
  <c r="G731" i="3"/>
  <c r="BD731" i="3" s="1"/>
  <c r="BE729" i="3"/>
  <c r="BC729" i="3"/>
  <c r="BB729" i="3"/>
  <c r="BA729" i="3"/>
  <c r="G729" i="3"/>
  <c r="BD729" i="3" s="1"/>
  <c r="BE727" i="3"/>
  <c r="BC727" i="3"/>
  <c r="BB727" i="3"/>
  <c r="BA727" i="3"/>
  <c r="G727" i="3"/>
  <c r="BE725" i="3"/>
  <c r="BC725" i="3"/>
  <c r="BB725" i="3"/>
  <c r="BA725" i="3"/>
  <c r="G725" i="3"/>
  <c r="BD725" i="3" s="1"/>
  <c r="BE723" i="3"/>
  <c r="BC723" i="3"/>
  <c r="BB723" i="3"/>
  <c r="BA723" i="3"/>
  <c r="G723" i="3"/>
  <c r="BD723" i="3" s="1"/>
  <c r="BE721" i="3"/>
  <c r="BC721" i="3"/>
  <c r="BB721" i="3"/>
  <c r="BB773" i="3" s="1"/>
  <c r="BA721" i="3"/>
  <c r="G721" i="3"/>
  <c r="BD721" i="3" s="1"/>
  <c r="BE773" i="3"/>
  <c r="BA773" i="3"/>
  <c r="C773" i="3"/>
  <c r="BC765" i="3"/>
  <c r="BC773" i="3" s="1"/>
  <c r="BD727" i="3"/>
  <c r="BD773" i="3" s="1"/>
  <c r="C719" i="3"/>
  <c r="BE718" i="3"/>
  <c r="BE719" i="3" s="1"/>
  <c r="BC718" i="3"/>
  <c r="BC719" i="3" s="1"/>
  <c r="BB718" i="3"/>
  <c r="BB719" i="3" s="1"/>
  <c r="BA718" i="3"/>
  <c r="BA719" i="3" s="1"/>
  <c r="G718" i="3"/>
  <c r="BD718" i="3" s="1"/>
  <c r="BD719" i="3" s="1"/>
  <c r="C716" i="3"/>
  <c r="BE715" i="3"/>
  <c r="BD715" i="3"/>
  <c r="BC715" i="3"/>
  <c r="BA715" i="3"/>
  <c r="G715" i="3"/>
  <c r="BB715" i="3" s="1"/>
  <c r="BE714" i="3"/>
  <c r="BD714" i="3"/>
  <c r="BC714" i="3"/>
  <c r="BA714" i="3"/>
  <c r="G714" i="3"/>
  <c r="BB714" i="3" s="1"/>
  <c r="BE713" i="3"/>
  <c r="BD713" i="3"/>
  <c r="BC713" i="3"/>
  <c r="BA713" i="3"/>
  <c r="G713" i="3"/>
  <c r="BB713" i="3" s="1"/>
  <c r="BE712" i="3"/>
  <c r="BD712" i="3"/>
  <c r="BC712" i="3"/>
  <c r="BA712" i="3"/>
  <c r="G712" i="3"/>
  <c r="BB712" i="3" s="1"/>
  <c r="BE711" i="3"/>
  <c r="BD711" i="3"/>
  <c r="BC711" i="3"/>
  <c r="BA711" i="3"/>
  <c r="G711" i="3"/>
  <c r="BB711" i="3" s="1"/>
  <c r="BE710" i="3"/>
  <c r="BD710" i="3"/>
  <c r="BC710" i="3"/>
  <c r="BA710" i="3"/>
  <c r="G710" i="3"/>
  <c r="BB710" i="3" s="1"/>
  <c r="BE709" i="3"/>
  <c r="BD709" i="3"/>
  <c r="BC709" i="3"/>
  <c r="BA709" i="3"/>
  <c r="G709" i="3"/>
  <c r="BB709" i="3" s="1"/>
  <c r="BE708" i="3"/>
  <c r="BD708" i="3"/>
  <c r="BC708" i="3"/>
  <c r="BA708" i="3"/>
  <c r="G708" i="3"/>
  <c r="BB708" i="3" s="1"/>
  <c r="BE707" i="3"/>
  <c r="BE716" i="3" s="1"/>
  <c r="BD707" i="3"/>
  <c r="BD716" i="3" s="1"/>
  <c r="BC707" i="3"/>
  <c r="BC716" i="3" s="1"/>
  <c r="BA707" i="3"/>
  <c r="BA716" i="3" s="1"/>
  <c r="G707" i="3"/>
  <c r="G716" i="3" s="1"/>
  <c r="C705" i="3"/>
  <c r="BE694" i="3"/>
  <c r="BD694" i="3"/>
  <c r="BC694" i="3"/>
  <c r="BA694" i="3"/>
  <c r="G694" i="3"/>
  <c r="BB694" i="3" s="1"/>
  <c r="BE683" i="3"/>
  <c r="BD683" i="3"/>
  <c r="BC683" i="3"/>
  <c r="BA683" i="3"/>
  <c r="G683" i="3"/>
  <c r="BB683" i="3" s="1"/>
  <c r="BE679" i="3"/>
  <c r="BD679" i="3"/>
  <c r="BC679" i="3"/>
  <c r="BA679" i="3"/>
  <c r="G679" i="3"/>
  <c r="BB679" i="3" s="1"/>
  <c r="BE675" i="3"/>
  <c r="BE705" i="3" s="1"/>
  <c r="BD675" i="3"/>
  <c r="BD705" i="3" s="1"/>
  <c r="BC675" i="3"/>
  <c r="BC705" i="3" s="1"/>
  <c r="BA675" i="3"/>
  <c r="BA705" i="3" s="1"/>
  <c r="G675" i="3"/>
  <c r="BB675" i="3" s="1"/>
  <c r="C673" i="3"/>
  <c r="BE671" i="3"/>
  <c r="BD671" i="3"/>
  <c r="BC671" i="3"/>
  <c r="BA671" i="3"/>
  <c r="G671" i="3"/>
  <c r="BB671" i="3" s="1"/>
  <c r="BE669" i="3"/>
  <c r="BD669" i="3"/>
  <c r="BC669" i="3"/>
  <c r="BA669" i="3"/>
  <c r="G669" i="3"/>
  <c r="BB669" i="3" s="1"/>
  <c r="BE668" i="3"/>
  <c r="BE673" i="3" s="1"/>
  <c r="BD668" i="3"/>
  <c r="BD673" i="3" s="1"/>
  <c r="BC668" i="3"/>
  <c r="BC673" i="3" s="1"/>
  <c r="BA668" i="3"/>
  <c r="BA673" i="3" s="1"/>
  <c r="G668" i="3"/>
  <c r="G673" i="3" s="1"/>
  <c r="C666" i="3"/>
  <c r="BE665" i="3"/>
  <c r="BD665" i="3"/>
  <c r="BC665" i="3"/>
  <c r="BA665" i="3"/>
  <c r="G665" i="3"/>
  <c r="BB665" i="3" s="1"/>
  <c r="BE662" i="3"/>
  <c r="BD662" i="3"/>
  <c r="BC662" i="3"/>
  <c r="BA662" i="3"/>
  <c r="G662" i="3"/>
  <c r="BB662" i="3" s="1"/>
  <c r="BE659" i="3"/>
  <c r="BD659" i="3"/>
  <c r="BC659" i="3"/>
  <c r="BA659" i="3"/>
  <c r="G659" i="3"/>
  <c r="BB659" i="3" s="1"/>
  <c r="BE656" i="3"/>
  <c r="BD656" i="3"/>
  <c r="BC656" i="3"/>
  <c r="BA656" i="3"/>
  <c r="G656" i="3"/>
  <c r="BB656" i="3" s="1"/>
  <c r="BE645" i="3"/>
  <c r="BD645" i="3"/>
  <c r="BC645" i="3"/>
  <c r="BA645" i="3"/>
  <c r="G645" i="3"/>
  <c r="BB645" i="3" s="1"/>
  <c r="BE634" i="3"/>
  <c r="BD634" i="3"/>
  <c r="BC634" i="3"/>
  <c r="BA634" i="3"/>
  <c r="G634" i="3"/>
  <c r="BB634" i="3" s="1"/>
  <c r="BE623" i="3"/>
  <c r="BE666" i="3" s="1"/>
  <c r="BD623" i="3"/>
  <c r="BD666" i="3" s="1"/>
  <c r="BC623" i="3"/>
  <c r="BC666" i="3" s="1"/>
  <c r="BA623" i="3"/>
  <c r="BA666" i="3" s="1"/>
  <c r="G623" i="3"/>
  <c r="BB623" i="3" s="1"/>
  <c r="BB666" i="3" s="1"/>
  <c r="C621" i="3"/>
  <c r="BE620" i="3"/>
  <c r="BD620" i="3"/>
  <c r="BC620" i="3"/>
  <c r="BA620" i="3"/>
  <c r="G620" i="3"/>
  <c r="BB620" i="3" s="1"/>
  <c r="BE618" i="3"/>
  <c r="BD618" i="3"/>
  <c r="BC618" i="3"/>
  <c r="BA618" i="3"/>
  <c r="G618" i="3"/>
  <c r="BB618" i="3" s="1"/>
  <c r="BE613" i="3"/>
  <c r="BD613" i="3"/>
  <c r="BC613" i="3"/>
  <c r="BA613" i="3"/>
  <c r="G613" i="3"/>
  <c r="BB613" i="3" s="1"/>
  <c r="BE608" i="3"/>
  <c r="BD608" i="3"/>
  <c r="BC608" i="3"/>
  <c r="BA608" i="3"/>
  <c r="G608" i="3"/>
  <c r="BB608" i="3" s="1"/>
  <c r="BE604" i="3"/>
  <c r="BD604" i="3"/>
  <c r="BC604" i="3"/>
  <c r="BA604" i="3"/>
  <c r="G604" i="3"/>
  <c r="BB604" i="3" s="1"/>
  <c r="BE602" i="3"/>
  <c r="BD602" i="3"/>
  <c r="BC602" i="3"/>
  <c r="BA602" i="3"/>
  <c r="G602" i="3"/>
  <c r="BB602" i="3" s="1"/>
  <c r="BE600" i="3"/>
  <c r="BD600" i="3"/>
  <c r="BC600" i="3"/>
  <c r="BA600" i="3"/>
  <c r="G600" i="3"/>
  <c r="BB600" i="3" s="1"/>
  <c r="BE596" i="3"/>
  <c r="BD596" i="3"/>
  <c r="BC596" i="3"/>
  <c r="BA596" i="3"/>
  <c r="G596" i="3"/>
  <c r="BB596" i="3" s="1"/>
  <c r="BE594" i="3"/>
  <c r="BD594" i="3"/>
  <c r="BC594" i="3"/>
  <c r="BA594" i="3"/>
  <c r="G594" i="3"/>
  <c r="BB594" i="3" s="1"/>
  <c r="BE590" i="3"/>
  <c r="BD590" i="3"/>
  <c r="BC590" i="3"/>
  <c r="BA590" i="3"/>
  <c r="G590" i="3"/>
  <c r="BB590" i="3" s="1"/>
  <c r="BE585" i="3"/>
  <c r="BE621" i="3" s="1"/>
  <c r="BD585" i="3"/>
  <c r="BD621" i="3" s="1"/>
  <c r="BC585" i="3"/>
  <c r="BC621" i="3" s="1"/>
  <c r="BA585" i="3"/>
  <c r="BA621" i="3" s="1"/>
  <c r="G585" i="3"/>
  <c r="G621" i="3" s="1"/>
  <c r="C583" i="3"/>
  <c r="BE582" i="3"/>
  <c r="BD582" i="3"/>
  <c r="BC582" i="3"/>
  <c r="BA582" i="3"/>
  <c r="G582" i="3"/>
  <c r="BB582" i="3" s="1"/>
  <c r="BE580" i="3"/>
  <c r="BD580" i="3"/>
  <c r="BC580" i="3"/>
  <c r="BA580" i="3"/>
  <c r="G580" i="3"/>
  <c r="BB580" i="3" s="1"/>
  <c r="BE576" i="3"/>
  <c r="BD576" i="3"/>
  <c r="BC576" i="3"/>
  <c r="BA576" i="3"/>
  <c r="G576" i="3"/>
  <c r="BB576" i="3" s="1"/>
  <c r="BE574" i="3"/>
  <c r="BD574" i="3"/>
  <c r="BC574" i="3"/>
  <c r="BA574" i="3"/>
  <c r="G574" i="3"/>
  <c r="BB574" i="3" s="1"/>
  <c r="BE572" i="3"/>
  <c r="BD572" i="3"/>
  <c r="BC572" i="3"/>
  <c r="BA572" i="3"/>
  <c r="G572" i="3"/>
  <c r="BB572" i="3" s="1"/>
  <c r="BE556" i="3"/>
  <c r="BD556" i="3"/>
  <c r="BC556" i="3"/>
  <c r="BA556" i="3"/>
  <c r="G556" i="3"/>
  <c r="BB556" i="3" s="1"/>
  <c r="BE548" i="3"/>
  <c r="BD548" i="3"/>
  <c r="BC548" i="3"/>
  <c r="BA548" i="3"/>
  <c r="G548" i="3"/>
  <c r="BB548" i="3" s="1"/>
  <c r="BE531" i="3"/>
  <c r="BE583" i="3" s="1"/>
  <c r="BD531" i="3"/>
  <c r="BD583" i="3" s="1"/>
  <c r="BC531" i="3"/>
  <c r="BC583" i="3" s="1"/>
  <c r="BA531" i="3"/>
  <c r="BA583" i="3" s="1"/>
  <c r="G531" i="3"/>
  <c r="BB531" i="3" s="1"/>
  <c r="BB583" i="3" s="1"/>
  <c r="C529" i="3"/>
  <c r="BE528" i="3"/>
  <c r="BD528" i="3"/>
  <c r="BC528" i="3"/>
  <c r="BA528" i="3"/>
  <c r="G528" i="3"/>
  <c r="BB528" i="3" s="1"/>
  <c r="BE525" i="3"/>
  <c r="BD525" i="3"/>
  <c r="BC525" i="3"/>
  <c r="BA525" i="3"/>
  <c r="G525" i="3"/>
  <c r="BB525" i="3" s="1"/>
  <c r="BE522" i="3"/>
  <c r="BD522" i="3"/>
  <c r="BC522" i="3"/>
  <c r="BA522" i="3"/>
  <c r="G522" i="3"/>
  <c r="BB522" i="3" s="1"/>
  <c r="BE516" i="3"/>
  <c r="BD516" i="3"/>
  <c r="BC516" i="3"/>
  <c r="BA516" i="3"/>
  <c r="G516" i="3"/>
  <c r="BB516" i="3" s="1"/>
  <c r="BE514" i="3"/>
  <c r="BD514" i="3"/>
  <c r="BC514" i="3"/>
  <c r="BA514" i="3"/>
  <c r="G514" i="3"/>
  <c r="BB514" i="3" s="1"/>
  <c r="BE512" i="3"/>
  <c r="BD512" i="3"/>
  <c r="BC512" i="3"/>
  <c r="BA512" i="3"/>
  <c r="G512" i="3"/>
  <c r="BB512" i="3" s="1"/>
  <c r="BE510" i="3"/>
  <c r="BD510" i="3"/>
  <c r="BC510" i="3"/>
  <c r="BA510" i="3"/>
  <c r="G510" i="3"/>
  <c r="BB510" i="3" s="1"/>
  <c r="BE508" i="3"/>
  <c r="BD508" i="3"/>
  <c r="BC508" i="3"/>
  <c r="BA508" i="3"/>
  <c r="G508" i="3"/>
  <c r="BB508" i="3" s="1"/>
  <c r="BE502" i="3"/>
  <c r="BD502" i="3"/>
  <c r="BC502" i="3"/>
  <c r="BA502" i="3"/>
  <c r="G502" i="3"/>
  <c r="BB502" i="3" s="1"/>
  <c r="BE501" i="3"/>
  <c r="BD501" i="3"/>
  <c r="BC501" i="3"/>
  <c r="BA501" i="3"/>
  <c r="G501" i="3"/>
  <c r="BB501" i="3" s="1"/>
  <c r="BE500" i="3"/>
  <c r="BD500" i="3"/>
  <c r="BC500" i="3"/>
  <c r="BA500" i="3"/>
  <c r="G500" i="3"/>
  <c r="BB500" i="3" s="1"/>
  <c r="BE498" i="3"/>
  <c r="BD498" i="3"/>
  <c r="BC498" i="3"/>
  <c r="BA498" i="3"/>
  <c r="G498" i="3"/>
  <c r="BB498" i="3" s="1"/>
  <c r="BE496" i="3"/>
  <c r="BE529" i="3" s="1"/>
  <c r="BD496" i="3"/>
  <c r="BD529" i="3" s="1"/>
  <c r="BC496" i="3"/>
  <c r="BC529" i="3" s="1"/>
  <c r="BA496" i="3"/>
  <c r="BA529" i="3" s="1"/>
  <c r="G496" i="3"/>
  <c r="G529" i="3" s="1"/>
  <c r="C494" i="3"/>
  <c r="BE493" i="3"/>
  <c r="BD493" i="3"/>
  <c r="BC493" i="3"/>
  <c r="BA493" i="3"/>
  <c r="G493" i="3"/>
  <c r="BB493" i="3" s="1"/>
  <c r="BE492" i="3"/>
  <c r="BD492" i="3"/>
  <c r="BC492" i="3"/>
  <c r="BA492" i="3"/>
  <c r="G492" i="3"/>
  <c r="BB492" i="3" s="1"/>
  <c r="BE490" i="3"/>
  <c r="BD490" i="3"/>
  <c r="BC490" i="3"/>
  <c r="BA490" i="3"/>
  <c r="G490" i="3"/>
  <c r="BB490" i="3" s="1"/>
  <c r="BE488" i="3"/>
  <c r="BD488" i="3"/>
  <c r="BC488" i="3"/>
  <c r="BA488" i="3"/>
  <c r="G488" i="3"/>
  <c r="BB488" i="3" s="1"/>
  <c r="BE487" i="3"/>
  <c r="BD487" i="3"/>
  <c r="BC487" i="3"/>
  <c r="BA487" i="3"/>
  <c r="G487" i="3"/>
  <c r="BB487" i="3" s="1"/>
  <c r="BE485" i="3"/>
  <c r="BD485" i="3"/>
  <c r="BC485" i="3"/>
  <c r="BA485" i="3"/>
  <c r="G485" i="3"/>
  <c r="BB485" i="3" s="1"/>
  <c r="BE483" i="3"/>
  <c r="BD483" i="3"/>
  <c r="BC483" i="3"/>
  <c r="BA483" i="3"/>
  <c r="G483" i="3"/>
  <c r="BB483" i="3" s="1"/>
  <c r="BE480" i="3"/>
  <c r="BD480" i="3"/>
  <c r="BC480" i="3"/>
  <c r="BA480" i="3"/>
  <c r="G480" i="3"/>
  <c r="BB480" i="3" s="1"/>
  <c r="BE479" i="3"/>
  <c r="BD479" i="3"/>
  <c r="BC479" i="3"/>
  <c r="BA479" i="3"/>
  <c r="G479" i="3"/>
  <c r="BB479" i="3" s="1"/>
  <c r="BE478" i="3"/>
  <c r="BD478" i="3"/>
  <c r="BC478" i="3"/>
  <c r="BA478" i="3"/>
  <c r="G478" i="3"/>
  <c r="BB478" i="3" s="1"/>
  <c r="BE477" i="3"/>
  <c r="BD477" i="3"/>
  <c r="BC477" i="3"/>
  <c r="BA477" i="3"/>
  <c r="G477" i="3"/>
  <c r="BB477" i="3" s="1"/>
  <c r="BE476" i="3"/>
  <c r="BD476" i="3"/>
  <c r="BC476" i="3"/>
  <c r="BA476" i="3"/>
  <c r="G476" i="3"/>
  <c r="BB476" i="3" s="1"/>
  <c r="BE474" i="3"/>
  <c r="BD474" i="3"/>
  <c r="BC474" i="3"/>
  <c r="BA474" i="3"/>
  <c r="G474" i="3"/>
  <c r="BB474" i="3" s="1"/>
  <c r="BE473" i="3"/>
  <c r="BD473" i="3"/>
  <c r="BC473" i="3"/>
  <c r="BA473" i="3"/>
  <c r="G473" i="3"/>
  <c r="BB473" i="3" s="1"/>
  <c r="BE472" i="3"/>
  <c r="BD472" i="3"/>
  <c r="BC472" i="3"/>
  <c r="BA472" i="3"/>
  <c r="G472" i="3"/>
  <c r="BB472" i="3" s="1"/>
  <c r="BE471" i="3"/>
  <c r="BD471" i="3"/>
  <c r="BC471" i="3"/>
  <c r="BA471" i="3"/>
  <c r="G471" i="3"/>
  <c r="BB471" i="3" s="1"/>
  <c r="BE470" i="3"/>
  <c r="BD470" i="3"/>
  <c r="BC470" i="3"/>
  <c r="BA470" i="3"/>
  <c r="G470" i="3"/>
  <c r="BB470" i="3" s="1"/>
  <c r="BE469" i="3"/>
  <c r="BD469" i="3"/>
  <c r="BC469" i="3"/>
  <c r="BA469" i="3"/>
  <c r="G469" i="3"/>
  <c r="BB469" i="3" s="1"/>
  <c r="BE468" i="3"/>
  <c r="BD468" i="3"/>
  <c r="BC468" i="3"/>
  <c r="BA468" i="3"/>
  <c r="G468" i="3"/>
  <c r="BB468" i="3" s="1"/>
  <c r="BE467" i="3"/>
  <c r="BD467" i="3"/>
  <c r="BC467" i="3"/>
  <c r="BA467" i="3"/>
  <c r="G467" i="3"/>
  <c r="BB467" i="3" s="1"/>
  <c r="BE466" i="3"/>
  <c r="BD466" i="3"/>
  <c r="BC466" i="3"/>
  <c r="BA466" i="3"/>
  <c r="G466" i="3"/>
  <c r="BB466" i="3" s="1"/>
  <c r="BE464" i="3"/>
  <c r="BD464" i="3"/>
  <c r="BC464" i="3"/>
  <c r="BA464" i="3"/>
  <c r="G464" i="3"/>
  <c r="BB464" i="3" s="1"/>
  <c r="BE462" i="3"/>
  <c r="BD462" i="3"/>
  <c r="BC462" i="3"/>
  <c r="BA462" i="3"/>
  <c r="G462" i="3"/>
  <c r="BB462" i="3" s="1"/>
  <c r="BE454" i="3"/>
  <c r="BD454" i="3"/>
  <c r="BC454" i="3"/>
  <c r="BA454" i="3"/>
  <c r="G454" i="3"/>
  <c r="BB454" i="3" s="1"/>
  <c r="BE451" i="3"/>
  <c r="BD451" i="3"/>
  <c r="BC451" i="3"/>
  <c r="BA451" i="3"/>
  <c r="G451" i="3"/>
  <c r="BB451" i="3" s="1"/>
  <c r="BE449" i="3"/>
  <c r="BD449" i="3"/>
  <c r="BC449" i="3"/>
  <c r="BA449" i="3"/>
  <c r="G449" i="3"/>
  <c r="BB449" i="3" s="1"/>
  <c r="BE447" i="3"/>
  <c r="BD447" i="3"/>
  <c r="BC447" i="3"/>
  <c r="BA447" i="3"/>
  <c r="G447" i="3"/>
  <c r="BB447" i="3" s="1"/>
  <c r="BE441" i="3"/>
  <c r="BD441" i="3"/>
  <c r="BC441" i="3"/>
  <c r="BA441" i="3"/>
  <c r="G441" i="3"/>
  <c r="BB441" i="3" s="1"/>
  <c r="BE440" i="3"/>
  <c r="BE494" i="3" s="1"/>
  <c r="BD440" i="3"/>
  <c r="BD494" i="3" s="1"/>
  <c r="BC440" i="3"/>
  <c r="BC494" i="3" s="1"/>
  <c r="BA440" i="3"/>
  <c r="BA494" i="3" s="1"/>
  <c r="G440" i="3"/>
  <c r="BB440" i="3" s="1"/>
  <c r="BB494" i="3" s="1"/>
  <c r="C438" i="3"/>
  <c r="BE437" i="3"/>
  <c r="BD437" i="3"/>
  <c r="BC437" i="3"/>
  <c r="BA437" i="3"/>
  <c r="G437" i="3"/>
  <c r="BB437" i="3" s="1"/>
  <c r="BE435" i="3"/>
  <c r="BD435" i="3"/>
  <c r="BC435" i="3"/>
  <c r="BA435" i="3"/>
  <c r="G435" i="3"/>
  <c r="BB435" i="3" s="1"/>
  <c r="BE433" i="3"/>
  <c r="BD433" i="3"/>
  <c r="BC433" i="3"/>
  <c r="BA433" i="3"/>
  <c r="G433" i="3"/>
  <c r="BB433" i="3" s="1"/>
  <c r="BE431" i="3"/>
  <c r="BD431" i="3"/>
  <c r="BC431" i="3"/>
  <c r="BA431" i="3"/>
  <c r="G431" i="3"/>
  <c r="BB431" i="3" s="1"/>
  <c r="BE429" i="3"/>
  <c r="BD429" i="3"/>
  <c r="BC429" i="3"/>
  <c r="BA429" i="3"/>
  <c r="G429" i="3"/>
  <c r="BB429" i="3" s="1"/>
  <c r="BE427" i="3"/>
  <c r="BD427" i="3"/>
  <c r="BC427" i="3"/>
  <c r="BA427" i="3"/>
  <c r="G427" i="3"/>
  <c r="BB427" i="3" s="1"/>
  <c r="BE425" i="3"/>
  <c r="BD425" i="3"/>
  <c r="BC425" i="3"/>
  <c r="BA425" i="3"/>
  <c r="G425" i="3"/>
  <c r="BB425" i="3" s="1"/>
  <c r="BE423" i="3"/>
  <c r="BD423" i="3"/>
  <c r="BC423" i="3"/>
  <c r="BA423" i="3"/>
  <c r="G423" i="3"/>
  <c r="BB423" i="3" s="1"/>
  <c r="BE421" i="3"/>
  <c r="BD421" i="3"/>
  <c r="BC421" i="3"/>
  <c r="BA421" i="3"/>
  <c r="G421" i="3"/>
  <c r="BB421" i="3" s="1"/>
  <c r="BE419" i="3"/>
  <c r="BD419" i="3"/>
  <c r="BC419" i="3"/>
  <c r="BA419" i="3"/>
  <c r="G419" i="3"/>
  <c r="BB419" i="3" s="1"/>
  <c r="BE416" i="3"/>
  <c r="BD416" i="3"/>
  <c r="BC416" i="3"/>
  <c r="BA416" i="3"/>
  <c r="G416" i="3"/>
  <c r="BB416" i="3" s="1"/>
  <c r="BE414" i="3"/>
  <c r="BD414" i="3"/>
  <c r="BC414" i="3"/>
  <c r="BA414" i="3"/>
  <c r="G414" i="3"/>
  <c r="BB414" i="3" s="1"/>
  <c r="BE412" i="3"/>
  <c r="BD412" i="3"/>
  <c r="BC412" i="3"/>
  <c r="BA412" i="3"/>
  <c r="G412" i="3"/>
  <c r="BB412" i="3" s="1"/>
  <c r="BE410" i="3"/>
  <c r="BD410" i="3"/>
  <c r="BC410" i="3"/>
  <c r="BA410" i="3"/>
  <c r="G410" i="3"/>
  <c r="BB410" i="3" s="1"/>
  <c r="BE408" i="3"/>
  <c r="BD408" i="3"/>
  <c r="BC408" i="3"/>
  <c r="BA408" i="3"/>
  <c r="G408" i="3"/>
  <c r="BB408" i="3" s="1"/>
  <c r="BE404" i="3"/>
  <c r="BE438" i="3" s="1"/>
  <c r="BD404" i="3"/>
  <c r="BD438" i="3" s="1"/>
  <c r="BC404" i="3"/>
  <c r="BC438" i="3" s="1"/>
  <c r="BA404" i="3"/>
  <c r="BA438" i="3" s="1"/>
  <c r="G404" i="3"/>
  <c r="G438" i="3" s="1"/>
  <c r="C402" i="3"/>
  <c r="BE401" i="3"/>
  <c r="BD401" i="3"/>
  <c r="BC401" i="3"/>
  <c r="BA401" i="3"/>
  <c r="G401" i="3"/>
  <c r="BB401" i="3" s="1"/>
  <c r="BE399" i="3"/>
  <c r="BD399" i="3"/>
  <c r="BC399" i="3"/>
  <c r="BA399" i="3"/>
  <c r="G399" i="3"/>
  <c r="BB399" i="3" s="1"/>
  <c r="BE396" i="3"/>
  <c r="BD396" i="3"/>
  <c r="BC396" i="3"/>
  <c r="BA396" i="3"/>
  <c r="G396" i="3"/>
  <c r="BB396" i="3" s="1"/>
  <c r="BE389" i="3"/>
  <c r="BD389" i="3"/>
  <c r="BC389" i="3"/>
  <c r="BA389" i="3"/>
  <c r="G389" i="3"/>
  <c r="BB389" i="3" s="1"/>
  <c r="BE373" i="3"/>
  <c r="BD373" i="3"/>
  <c r="BC373" i="3"/>
  <c r="BA373" i="3"/>
  <c r="G373" i="3"/>
  <c r="BB373" i="3" s="1"/>
  <c r="BE371" i="3"/>
  <c r="BD371" i="3"/>
  <c r="BC371" i="3"/>
  <c r="BA371" i="3"/>
  <c r="G371" i="3"/>
  <c r="BB371" i="3" s="1"/>
  <c r="BE356" i="3"/>
  <c r="BD356" i="3"/>
  <c r="BC356" i="3"/>
  <c r="BA356" i="3"/>
  <c r="G356" i="3"/>
  <c r="BB356" i="3" s="1"/>
  <c r="BE353" i="3"/>
  <c r="BE402" i="3" s="1"/>
  <c r="BD353" i="3"/>
  <c r="BD402" i="3" s="1"/>
  <c r="BC353" i="3"/>
  <c r="BC402" i="3" s="1"/>
  <c r="BA353" i="3"/>
  <c r="BA402" i="3" s="1"/>
  <c r="G353" i="3"/>
  <c r="BB353" i="3" s="1"/>
  <c r="BB402" i="3" s="1"/>
  <c r="C351" i="3"/>
  <c r="BE350" i="3"/>
  <c r="BE351" i="3" s="1"/>
  <c r="BD350" i="3"/>
  <c r="BD351" i="3" s="1"/>
  <c r="BC350" i="3"/>
  <c r="BC351" i="3" s="1"/>
  <c r="BA350" i="3"/>
  <c r="BA351" i="3" s="1"/>
  <c r="G350" i="3"/>
  <c r="G351" i="3" s="1"/>
  <c r="C348" i="3"/>
  <c r="BE347" i="3"/>
  <c r="BD347" i="3"/>
  <c r="BC347" i="3"/>
  <c r="BA347" i="3"/>
  <c r="G347" i="3"/>
  <c r="BB347" i="3" s="1"/>
  <c r="BE346" i="3"/>
  <c r="BE348" i="3" s="1"/>
  <c r="BD346" i="3"/>
  <c r="BD348" i="3" s="1"/>
  <c r="BC346" i="3"/>
  <c r="BC348" i="3" s="1"/>
  <c r="BA346" i="3"/>
  <c r="BA348" i="3" s="1"/>
  <c r="G346" i="3"/>
  <c r="BB346" i="3" s="1"/>
  <c r="BB348" i="3" s="1"/>
  <c r="C344" i="3"/>
  <c r="BE343" i="3"/>
  <c r="BD343" i="3"/>
  <c r="BC343" i="3"/>
  <c r="BA343" i="3"/>
  <c r="G343" i="3"/>
  <c r="BB343" i="3" s="1"/>
  <c r="BE341" i="3"/>
  <c r="BD341" i="3"/>
  <c r="BC341" i="3"/>
  <c r="BA341" i="3"/>
  <c r="G341" i="3"/>
  <c r="BB341" i="3" s="1"/>
  <c r="BE339" i="3"/>
  <c r="BD339" i="3"/>
  <c r="BC339" i="3"/>
  <c r="BA339" i="3"/>
  <c r="G339" i="3"/>
  <c r="BB339" i="3" s="1"/>
  <c r="BE337" i="3"/>
  <c r="BD337" i="3"/>
  <c r="BC337" i="3"/>
  <c r="BA337" i="3"/>
  <c r="G337" i="3"/>
  <c r="BB337" i="3" s="1"/>
  <c r="BE321" i="3"/>
  <c r="BE344" i="3" s="1"/>
  <c r="BD321" i="3"/>
  <c r="BD344" i="3" s="1"/>
  <c r="BC321" i="3"/>
  <c r="BC344" i="3" s="1"/>
  <c r="BA321" i="3"/>
  <c r="BA344" i="3" s="1"/>
  <c r="G321" i="3"/>
  <c r="G344" i="3" s="1"/>
  <c r="C319" i="3"/>
  <c r="BE318" i="3"/>
  <c r="BD318" i="3"/>
  <c r="BC318" i="3"/>
  <c r="BA318" i="3"/>
  <c r="G318" i="3"/>
  <c r="BB318" i="3" s="1"/>
  <c r="BE315" i="3"/>
  <c r="BD315" i="3"/>
  <c r="BC315" i="3"/>
  <c r="BA315" i="3"/>
  <c r="G315" i="3"/>
  <c r="BB315" i="3" s="1"/>
  <c r="BE312" i="3"/>
  <c r="BD312" i="3"/>
  <c r="BC312" i="3"/>
  <c r="BA312" i="3"/>
  <c r="G312" i="3"/>
  <c r="BB312" i="3" s="1"/>
  <c r="BE309" i="3"/>
  <c r="BD309" i="3"/>
  <c r="BC309" i="3"/>
  <c r="BA309" i="3"/>
  <c r="G309" i="3"/>
  <c r="BB309" i="3" s="1"/>
  <c r="BE306" i="3"/>
  <c r="BD306" i="3"/>
  <c r="BC306" i="3"/>
  <c r="BA306" i="3"/>
  <c r="G306" i="3"/>
  <c r="BB306" i="3" s="1"/>
  <c r="BE303" i="3"/>
  <c r="BD303" i="3"/>
  <c r="BC303" i="3"/>
  <c r="BA303" i="3"/>
  <c r="G303" i="3"/>
  <c r="BB303" i="3" s="1"/>
  <c r="BE300" i="3"/>
  <c r="BD300" i="3"/>
  <c r="BC300" i="3"/>
  <c r="BA300" i="3"/>
  <c r="G300" i="3"/>
  <c r="BB300" i="3" s="1"/>
  <c r="BE281" i="3"/>
  <c r="BE319" i="3" s="1"/>
  <c r="BD281" i="3"/>
  <c r="BD319" i="3" s="1"/>
  <c r="BC281" i="3"/>
  <c r="BC319" i="3" s="1"/>
  <c r="BA281" i="3"/>
  <c r="BA319" i="3" s="1"/>
  <c r="G281" i="3"/>
  <c r="BB281" i="3" s="1"/>
  <c r="BB319" i="3" s="1"/>
  <c r="C279" i="3"/>
  <c r="BE278" i="3"/>
  <c r="BE279" i="3" s="1"/>
  <c r="BD278" i="3"/>
  <c r="BD279" i="3" s="1"/>
  <c r="BC278" i="3"/>
  <c r="BC279" i="3" s="1"/>
  <c r="BB278" i="3"/>
  <c r="BB279" i="3" s="1"/>
  <c r="G278" i="3"/>
  <c r="G279" i="3" s="1"/>
  <c r="C276" i="3"/>
  <c r="BE274" i="3"/>
  <c r="BD274" i="3"/>
  <c r="BC274" i="3"/>
  <c r="BB274" i="3"/>
  <c r="G274" i="3"/>
  <c r="BA274" i="3" s="1"/>
  <c r="BE272" i="3"/>
  <c r="BD272" i="3"/>
  <c r="BC272" i="3"/>
  <c r="BB272" i="3"/>
  <c r="G272" i="3"/>
  <c r="BA272" i="3" s="1"/>
  <c r="BE271" i="3"/>
  <c r="BD271" i="3"/>
  <c r="BC271" i="3"/>
  <c r="BB271" i="3"/>
  <c r="BA271" i="3"/>
  <c r="G271" i="3"/>
  <c r="BE268" i="3"/>
  <c r="BD268" i="3"/>
  <c r="BC268" i="3"/>
  <c r="BB268" i="3"/>
  <c r="G268" i="3"/>
  <c r="BA268" i="3" s="1"/>
  <c r="BE266" i="3"/>
  <c r="BE276" i="3" s="1"/>
  <c r="BD266" i="3"/>
  <c r="BD276" i="3" s="1"/>
  <c r="BC266" i="3"/>
  <c r="BC276" i="3" s="1"/>
  <c r="BB266" i="3"/>
  <c r="BB276" i="3" s="1"/>
  <c r="G266" i="3"/>
  <c r="G276" i="3" s="1"/>
  <c r="C264" i="3"/>
  <c r="BE263" i="3"/>
  <c r="BD263" i="3"/>
  <c r="BC263" i="3"/>
  <c r="BB263" i="3"/>
  <c r="G263" i="3"/>
  <c r="BA263" i="3" s="1"/>
  <c r="BE261" i="3"/>
  <c r="BD261" i="3"/>
  <c r="BC261" i="3"/>
  <c r="BB261" i="3"/>
  <c r="G261" i="3"/>
  <c r="BA261" i="3" s="1"/>
  <c r="BE260" i="3"/>
  <c r="BD260" i="3"/>
  <c r="BC260" i="3"/>
  <c r="BB260" i="3"/>
  <c r="G260" i="3"/>
  <c r="BA260" i="3" s="1"/>
  <c r="BE259" i="3"/>
  <c r="BD259" i="3"/>
  <c r="BC259" i="3"/>
  <c r="BB259" i="3"/>
  <c r="G259" i="3"/>
  <c r="BA259" i="3" s="1"/>
  <c r="BE257" i="3"/>
  <c r="BD257" i="3"/>
  <c r="BC257" i="3"/>
  <c r="BB257" i="3"/>
  <c r="G257" i="3"/>
  <c r="BA257" i="3" s="1"/>
  <c r="BE255" i="3"/>
  <c r="BD255" i="3"/>
  <c r="BC255" i="3"/>
  <c r="BB255" i="3"/>
  <c r="G255" i="3"/>
  <c r="BA255" i="3" s="1"/>
  <c r="BE253" i="3"/>
  <c r="BD253" i="3"/>
  <c r="BC253" i="3"/>
  <c r="BB253" i="3"/>
  <c r="G253" i="3"/>
  <c r="BA253" i="3" s="1"/>
  <c r="BE251" i="3"/>
  <c r="BD251" i="3"/>
  <c r="BC251" i="3"/>
  <c r="BB251" i="3"/>
  <c r="G251" i="3"/>
  <c r="BA251" i="3" s="1"/>
  <c r="BE249" i="3"/>
  <c r="BE264" i="3" s="1"/>
  <c r="BD249" i="3"/>
  <c r="BD264" i="3" s="1"/>
  <c r="BC249" i="3"/>
  <c r="BC264" i="3" s="1"/>
  <c r="BB249" i="3"/>
  <c r="BB264" i="3" s="1"/>
  <c r="G249" i="3"/>
  <c r="G264" i="3" s="1"/>
  <c r="C247" i="3"/>
  <c r="BE245" i="3"/>
  <c r="BD245" i="3"/>
  <c r="BC245" i="3"/>
  <c r="BB245" i="3"/>
  <c r="G245" i="3"/>
  <c r="BA245" i="3" s="1"/>
  <c r="BE242" i="3"/>
  <c r="BD242" i="3"/>
  <c r="BC242" i="3"/>
  <c r="BB242" i="3"/>
  <c r="G242" i="3"/>
  <c r="BA242" i="3" s="1"/>
  <c r="BE240" i="3"/>
  <c r="BD240" i="3"/>
  <c r="BC240" i="3"/>
  <c r="BB240" i="3"/>
  <c r="G240" i="3"/>
  <c r="BA240" i="3" s="1"/>
  <c r="BE236" i="3"/>
  <c r="BD236" i="3"/>
  <c r="BC236" i="3"/>
  <c r="BB236" i="3"/>
  <c r="G236" i="3"/>
  <c r="BA236" i="3" s="1"/>
  <c r="BE233" i="3"/>
  <c r="BD233" i="3"/>
  <c r="BC233" i="3"/>
  <c r="BB233" i="3"/>
  <c r="G233" i="3"/>
  <c r="BA233" i="3" s="1"/>
  <c r="BE231" i="3"/>
  <c r="BD231" i="3"/>
  <c r="BC231" i="3"/>
  <c r="BB231" i="3"/>
  <c r="BA231" i="3"/>
  <c r="G231" i="3"/>
  <c r="BE229" i="3"/>
  <c r="BD229" i="3"/>
  <c r="BC229" i="3"/>
  <c r="BB229" i="3"/>
  <c r="BA229" i="3"/>
  <c r="G229" i="3"/>
  <c r="BE227" i="3"/>
  <c r="BD227" i="3"/>
  <c r="BC227" i="3"/>
  <c r="BB227" i="3"/>
  <c r="BA227" i="3"/>
  <c r="G227" i="3"/>
  <c r="BE223" i="3"/>
  <c r="BD223" i="3"/>
  <c r="BC223" i="3"/>
  <c r="BB223" i="3"/>
  <c r="BA223" i="3"/>
  <c r="G223" i="3"/>
  <c r="BE217" i="3"/>
  <c r="BE247" i="3" s="1"/>
  <c r="BD217" i="3"/>
  <c r="BD247" i="3" s="1"/>
  <c r="BC217" i="3"/>
  <c r="BC247" i="3" s="1"/>
  <c r="BB217" i="3"/>
  <c r="BB247" i="3" s="1"/>
  <c r="G217" i="3"/>
  <c r="G247" i="3" s="1"/>
  <c r="C215" i="3"/>
  <c r="BE213" i="3"/>
  <c r="BD213" i="3"/>
  <c r="BC213" i="3"/>
  <c r="BB213" i="3"/>
  <c r="G213" i="3"/>
  <c r="BA213" i="3" s="1"/>
  <c r="BE211" i="3"/>
  <c r="BD211" i="3"/>
  <c r="BC211" i="3"/>
  <c r="BB211" i="3"/>
  <c r="G211" i="3"/>
  <c r="BA211" i="3" s="1"/>
  <c r="BE209" i="3"/>
  <c r="BD209" i="3"/>
  <c r="BC209" i="3"/>
  <c r="BB209" i="3"/>
  <c r="G209" i="3"/>
  <c r="BA209" i="3" s="1"/>
  <c r="BE207" i="3"/>
  <c r="BD207" i="3"/>
  <c r="BC207" i="3"/>
  <c r="BB207" i="3"/>
  <c r="G207" i="3"/>
  <c r="BA207" i="3" s="1"/>
  <c r="BE204" i="3"/>
  <c r="BD204" i="3"/>
  <c r="BC204" i="3"/>
  <c r="BB204" i="3"/>
  <c r="G204" i="3"/>
  <c r="BA204" i="3" s="1"/>
  <c r="BE202" i="3"/>
  <c r="BD202" i="3"/>
  <c r="BC202" i="3"/>
  <c r="BB202" i="3"/>
  <c r="G202" i="3"/>
  <c r="BA202" i="3" s="1"/>
  <c r="BE200" i="3"/>
  <c r="BD200" i="3"/>
  <c r="BC200" i="3"/>
  <c r="BB200" i="3"/>
  <c r="G200" i="3"/>
  <c r="BA200" i="3" s="1"/>
  <c r="BE195" i="3"/>
  <c r="BD195" i="3"/>
  <c r="BC195" i="3"/>
  <c r="BB195" i="3"/>
  <c r="G195" i="3"/>
  <c r="BA195" i="3" s="1"/>
  <c r="BE192" i="3"/>
  <c r="BD192" i="3"/>
  <c r="BC192" i="3"/>
  <c r="BB192" i="3"/>
  <c r="G192" i="3"/>
  <c r="BA192" i="3" s="1"/>
  <c r="BE189" i="3"/>
  <c r="BD189" i="3"/>
  <c r="BC189" i="3"/>
  <c r="BB189" i="3"/>
  <c r="G189" i="3"/>
  <c r="BA189" i="3" s="1"/>
  <c r="BE186" i="3"/>
  <c r="BD186" i="3"/>
  <c r="BC186" i="3"/>
  <c r="BB186" i="3"/>
  <c r="G186" i="3"/>
  <c r="BA186" i="3" s="1"/>
  <c r="BE170" i="3"/>
  <c r="BD170" i="3"/>
  <c r="BC170" i="3"/>
  <c r="BB170" i="3"/>
  <c r="G170" i="3"/>
  <c r="BA170" i="3" s="1"/>
  <c r="BE168" i="3"/>
  <c r="BD168" i="3"/>
  <c r="BC168" i="3"/>
  <c r="BB168" i="3"/>
  <c r="G168" i="3"/>
  <c r="BA168" i="3" s="1"/>
  <c r="BE165" i="3"/>
  <c r="BD165" i="3"/>
  <c r="BC165" i="3"/>
  <c r="BB165" i="3"/>
  <c r="G165" i="3"/>
  <c r="BA165" i="3" s="1"/>
  <c r="BE162" i="3"/>
  <c r="BD162" i="3"/>
  <c r="BC162" i="3"/>
  <c r="BB162" i="3"/>
  <c r="G162" i="3"/>
  <c r="BA162" i="3" s="1"/>
  <c r="BE146" i="3"/>
  <c r="BD146" i="3"/>
  <c r="BC146" i="3"/>
  <c r="BB146" i="3"/>
  <c r="G146" i="3"/>
  <c r="BA146" i="3" s="1"/>
  <c r="BE141" i="3"/>
  <c r="BD141" i="3"/>
  <c r="BC141" i="3"/>
  <c r="BB141" i="3"/>
  <c r="G141" i="3"/>
  <c r="BA141" i="3" s="1"/>
  <c r="BE138" i="3"/>
  <c r="BD138" i="3"/>
  <c r="BC138" i="3"/>
  <c r="BB138" i="3"/>
  <c r="G138" i="3"/>
  <c r="BA138" i="3" s="1"/>
  <c r="BE132" i="3"/>
  <c r="BD132" i="3"/>
  <c r="BC132" i="3"/>
  <c r="BB132" i="3"/>
  <c r="G132" i="3"/>
  <c r="BA132" i="3" s="1"/>
  <c r="BE126" i="3"/>
  <c r="BE215" i="3" s="1"/>
  <c r="BD126" i="3"/>
  <c r="BD215" i="3" s="1"/>
  <c r="BC126" i="3"/>
  <c r="BC215" i="3" s="1"/>
  <c r="BB126" i="3"/>
  <c r="BB215" i="3" s="1"/>
  <c r="G126" i="3"/>
  <c r="G215" i="3" s="1"/>
  <c r="C124" i="3"/>
  <c r="BE122" i="3"/>
  <c r="BE124" i="3" s="1"/>
  <c r="BD122" i="3"/>
  <c r="BD124" i="3" s="1"/>
  <c r="BC122" i="3"/>
  <c r="BC124" i="3" s="1"/>
  <c r="BB122" i="3"/>
  <c r="BB124" i="3" s="1"/>
  <c r="BA122" i="3"/>
  <c r="BA124" i="3" s="1"/>
  <c r="G122" i="3"/>
  <c r="G124" i="3" s="1"/>
  <c r="C120" i="3"/>
  <c r="BE118" i="3"/>
  <c r="BD118" i="3"/>
  <c r="BC118" i="3"/>
  <c r="BB118" i="3"/>
  <c r="G118" i="3"/>
  <c r="BA118" i="3" s="1"/>
  <c r="BE116" i="3"/>
  <c r="BD116" i="3"/>
  <c r="BC116" i="3"/>
  <c r="BB116" i="3"/>
  <c r="G116" i="3"/>
  <c r="BA116" i="3" s="1"/>
  <c r="BE113" i="3"/>
  <c r="BD113" i="3"/>
  <c r="BC113" i="3"/>
  <c r="BB113" i="3"/>
  <c r="G113" i="3"/>
  <c r="BA113" i="3" s="1"/>
  <c r="BE110" i="3"/>
  <c r="BD110" i="3"/>
  <c r="BC110" i="3"/>
  <c r="BB110" i="3"/>
  <c r="G110" i="3"/>
  <c r="BA110" i="3" s="1"/>
  <c r="BE108" i="3"/>
  <c r="BD108" i="3"/>
  <c r="BC108" i="3"/>
  <c r="BB108" i="3"/>
  <c r="G108" i="3"/>
  <c r="BA108" i="3" s="1"/>
  <c r="BE105" i="3"/>
  <c r="BD105" i="3"/>
  <c r="BC105" i="3"/>
  <c r="BB105" i="3"/>
  <c r="G105" i="3"/>
  <c r="BA105" i="3" s="1"/>
  <c r="BE103" i="3"/>
  <c r="BD103" i="3"/>
  <c r="BC103" i="3"/>
  <c r="BB103" i="3"/>
  <c r="G103" i="3"/>
  <c r="BA103" i="3" s="1"/>
  <c r="BE101" i="3"/>
  <c r="BD101" i="3"/>
  <c r="BC101" i="3"/>
  <c r="BB101" i="3"/>
  <c r="G101" i="3"/>
  <c r="BA101" i="3" s="1"/>
  <c r="BE99" i="3"/>
  <c r="BD99" i="3"/>
  <c r="BC99" i="3"/>
  <c r="BB99" i="3"/>
  <c r="G99" i="3"/>
  <c r="BA99" i="3" s="1"/>
  <c r="BE97" i="3"/>
  <c r="BD97" i="3"/>
  <c r="BC97" i="3"/>
  <c r="BB97" i="3"/>
  <c r="G97" i="3"/>
  <c r="BA97" i="3" s="1"/>
  <c r="BE95" i="3"/>
  <c r="BD95" i="3"/>
  <c r="BD120" i="3" s="1"/>
  <c r="BC95" i="3"/>
  <c r="BB95" i="3"/>
  <c r="BB120" i="3" s="1"/>
  <c r="G95" i="3"/>
  <c r="G120" i="3" s="1"/>
  <c r="C93" i="3"/>
  <c r="BE92" i="3"/>
  <c r="BD92" i="3"/>
  <c r="BC92" i="3"/>
  <c r="BB92" i="3"/>
  <c r="G92" i="3"/>
  <c r="BA92" i="3" s="1"/>
  <c r="BE90" i="3"/>
  <c r="BD90" i="3"/>
  <c r="BC90" i="3"/>
  <c r="BB90" i="3"/>
  <c r="G90" i="3"/>
  <c r="BA90" i="3" s="1"/>
  <c r="BE88" i="3"/>
  <c r="BD88" i="3"/>
  <c r="BC88" i="3"/>
  <c r="BB88" i="3"/>
  <c r="G88" i="3"/>
  <c r="BA88" i="3" s="1"/>
  <c r="BE83" i="3"/>
  <c r="BD83" i="3"/>
  <c r="BC83" i="3"/>
  <c r="BB83" i="3"/>
  <c r="G83" i="3"/>
  <c r="BA83" i="3" s="1"/>
  <c r="BE81" i="3"/>
  <c r="BD81" i="3"/>
  <c r="BC81" i="3"/>
  <c r="BB81" i="3"/>
  <c r="G81" i="3"/>
  <c r="BA81" i="3" s="1"/>
  <c r="BE78" i="3"/>
  <c r="BD78" i="3"/>
  <c r="BC78" i="3"/>
  <c r="BB78" i="3"/>
  <c r="G78" i="3"/>
  <c r="BA78" i="3" s="1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E73" i="3"/>
  <c r="BD73" i="3"/>
  <c r="BC73" i="3"/>
  <c r="BB73" i="3"/>
  <c r="G73" i="3"/>
  <c r="BA73" i="3" s="1"/>
  <c r="BE71" i="3"/>
  <c r="BD71" i="3"/>
  <c r="BC71" i="3"/>
  <c r="BB71" i="3"/>
  <c r="G71" i="3"/>
  <c r="BA71" i="3" s="1"/>
  <c r="BE68" i="3"/>
  <c r="BE93" i="3" s="1"/>
  <c r="BD68" i="3"/>
  <c r="BD93" i="3" s="1"/>
  <c r="BC68" i="3"/>
  <c r="BC93" i="3" s="1"/>
  <c r="BB68" i="3"/>
  <c r="BB93" i="3" s="1"/>
  <c r="G68" i="3"/>
  <c r="G93" i="3" s="1"/>
  <c r="C66" i="3"/>
  <c r="BE64" i="3"/>
  <c r="BD64" i="3"/>
  <c r="BC64" i="3"/>
  <c r="BB64" i="3"/>
  <c r="G64" i="3"/>
  <c r="BA64" i="3" s="1"/>
  <c r="BE61" i="3"/>
  <c r="BD61" i="3"/>
  <c r="BC61" i="3"/>
  <c r="BB61" i="3"/>
  <c r="G61" i="3"/>
  <c r="BA61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E53" i="3"/>
  <c r="BD53" i="3"/>
  <c r="BC53" i="3"/>
  <c r="BB53" i="3"/>
  <c r="G53" i="3"/>
  <c r="BA53" i="3" s="1"/>
  <c r="BE50" i="3"/>
  <c r="BE66" i="3" s="1"/>
  <c r="BD50" i="3"/>
  <c r="BD66" i="3" s="1"/>
  <c r="BC50" i="3"/>
  <c r="BC66" i="3" s="1"/>
  <c r="BB50" i="3"/>
  <c r="BB66" i="3" s="1"/>
  <c r="G50" i="3"/>
  <c r="G66" i="3" s="1"/>
  <c r="C48" i="3"/>
  <c r="BE46" i="3"/>
  <c r="BD46" i="3"/>
  <c r="BC46" i="3"/>
  <c r="BB46" i="3"/>
  <c r="G46" i="3"/>
  <c r="BA46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3" i="3"/>
  <c r="BD33" i="3"/>
  <c r="BC33" i="3"/>
  <c r="BB33" i="3"/>
  <c r="G33" i="3"/>
  <c r="BA33" i="3" s="1"/>
  <c r="BE30" i="3"/>
  <c r="BD30" i="3"/>
  <c r="BC30" i="3"/>
  <c r="BB30" i="3"/>
  <c r="BA30" i="3"/>
  <c r="G30" i="3"/>
  <c r="BE27" i="3"/>
  <c r="BD27" i="3"/>
  <c r="BC27" i="3"/>
  <c r="BB27" i="3"/>
  <c r="G27" i="3"/>
  <c r="BA27" i="3" s="1"/>
  <c r="BE23" i="3"/>
  <c r="BD23" i="3"/>
  <c r="BC23" i="3"/>
  <c r="BB23" i="3"/>
  <c r="G23" i="3"/>
  <c r="BA23" i="3" s="1"/>
  <c r="BE20" i="3"/>
  <c r="BD20" i="3"/>
  <c r="BC20" i="3"/>
  <c r="BB20" i="3"/>
  <c r="G20" i="3"/>
  <c r="BA20" i="3" s="1"/>
  <c r="BE12" i="3"/>
  <c r="BD12" i="3"/>
  <c r="BC12" i="3"/>
  <c r="BB12" i="3"/>
  <c r="G12" i="3"/>
  <c r="BE10" i="3"/>
  <c r="BD10" i="3"/>
  <c r="BC10" i="3"/>
  <c r="BB10" i="3"/>
  <c r="G10" i="3"/>
  <c r="BA10" i="3" s="1"/>
  <c r="BE8" i="3"/>
  <c r="BE48" i="3" s="1"/>
  <c r="BD8" i="3"/>
  <c r="BD48" i="3" s="1"/>
  <c r="BC8" i="3"/>
  <c r="BC48" i="3" s="1"/>
  <c r="BB8" i="3"/>
  <c r="BB48" i="3" s="1"/>
  <c r="G8" i="3"/>
  <c r="BA12" i="3" l="1"/>
  <c r="G48" i="3"/>
  <c r="G774" i="3" s="1"/>
  <c r="BA266" i="3"/>
  <c r="BA50" i="3"/>
  <c r="BC120" i="3"/>
  <c r="BE120" i="3"/>
  <c r="BA8" i="3"/>
  <c r="BA48" i="3" s="1"/>
  <c r="BA68" i="3"/>
  <c r="BA93" i="3" s="1"/>
  <c r="BA217" i="3"/>
  <c r="BA247" i="3" s="1"/>
  <c r="BA66" i="3"/>
  <c r="BA276" i="3"/>
  <c r="G348" i="3"/>
  <c r="G773" i="3"/>
  <c r="BA95" i="3"/>
  <c r="BA120" i="3" s="1"/>
  <c r="G319" i="3"/>
  <c r="BB321" i="3"/>
  <c r="BB344" i="3" s="1"/>
  <c r="BB350" i="3"/>
  <c r="BB351" i="3" s="1"/>
  <c r="G402" i="3"/>
  <c r="BA126" i="3"/>
  <c r="BA215" i="3" s="1"/>
  <c r="BA249" i="3"/>
  <c r="BA264" i="3" s="1"/>
  <c r="BA278" i="3"/>
  <c r="BA279" i="3" s="1"/>
  <c r="BB705" i="3"/>
  <c r="BB404" i="3"/>
  <c r="BB438" i="3" s="1"/>
  <c r="G494" i="3"/>
  <c r="BB496" i="3"/>
  <c r="BB529" i="3" s="1"/>
  <c r="G583" i="3"/>
  <c r="BB585" i="3"/>
  <c r="BB621" i="3" s="1"/>
  <c r="G666" i="3"/>
  <c r="BB668" i="3"/>
  <c r="BB673" i="3" s="1"/>
  <c r="G705" i="3"/>
  <c r="BB707" i="3"/>
  <c r="BB716" i="3" s="1"/>
  <c r="G719" i="3"/>
</calcChain>
</file>

<file path=xl/sharedStrings.xml><?xml version="1.0" encoding="utf-8"?>
<sst xmlns="http://schemas.openxmlformats.org/spreadsheetml/2006/main" count="2023" uniqueCount="835">
  <si>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</si>
  <si>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</si>
  <si>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</si>
  <si>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</si>
  <si>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</si>
  <si>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</si>
  <si>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</si>
  <si>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</si>
  <si>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</si>
  <si>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</si>
  <si>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</si>
  <si>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</si>
  <si>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</si>
  <si>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</si>
  <si>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01</t>
  </si>
  <si>
    <t>Hasičská zbrojnice</t>
  </si>
  <si>
    <t>121101101R00</t>
  </si>
  <si>
    <t>Sejmutí ornice s přemístěním do 50 m tl.20-30cm</t>
  </si>
  <si>
    <t>m3</t>
  </si>
  <si>
    <t>29,20*17,0*0,25</t>
  </si>
  <si>
    <t>122101101R00</t>
  </si>
  <si>
    <t xml:space="preserve">Odkopávky nezapažené v hor. 2 do 100 m3 </t>
  </si>
  <si>
    <t>29,80*16,50*0,12*0,36</t>
  </si>
  <si>
    <t>132101211R00</t>
  </si>
  <si>
    <t xml:space="preserve">Hloubení rýh š.do 200 cm hor.2 do 100 m3,STROJNĚ </t>
  </si>
  <si>
    <t>13,88*(1,5+1,0)/2*0,55</t>
  </si>
  <si>
    <t>13,88*(1,1+0,6)/2*0,55*2</t>
  </si>
  <si>
    <t>13,85*(1,5+0,9)/2*0,55</t>
  </si>
  <si>
    <t>29,80*(1,1+0,6)/2*0,55-(1,25*0,55*0,26+0,85*0,55*0,26*2+1,2*0,55*0,26)</t>
  </si>
  <si>
    <t>29,80*(1,5+1,0)/2*0,55-(1,25*0,55*0,26+0,85*0,55*0,26*2+1,2*0,55*0,26)</t>
  </si>
  <si>
    <t>(0,5+0,8)/2*(1,65+1,35)/2*0,3</t>
  </si>
  <si>
    <t>stožár:(3,6+4,2)/2*(2,22+2,52)/2*1,3</t>
  </si>
  <si>
    <t>132201111R00</t>
  </si>
  <si>
    <t xml:space="preserve">Hloubení rýh š.do 60 cm v hor.3 do 100 m3, STROJNĚ </t>
  </si>
  <si>
    <t>(3,3+22,3+28,60+14,40*4)*0,6*0,7</t>
  </si>
  <si>
    <t>vnitř.kanalizace:20,0*0,6*0,4</t>
  </si>
  <si>
    <t>162601102R00</t>
  </si>
  <si>
    <t>Vodorovné přemístění výkopku z hor.1-4 do 5000 m přebyteč.zemina</t>
  </si>
  <si>
    <t>odvoz:21,24+77,20+51,76</t>
  </si>
  <si>
    <t>zásypy-odpočet:-1,49</t>
  </si>
  <si>
    <t>171201201R00</t>
  </si>
  <si>
    <t>Uložení sypaniny na skládku přeb.zemina</t>
  </si>
  <si>
    <t>výkop:21,24+77,20+51,76</t>
  </si>
  <si>
    <t>zásypy:-1,49</t>
  </si>
  <si>
    <t>171201206U00</t>
  </si>
  <si>
    <t xml:space="preserve">Skládkovné - ostatní zeminy </t>
  </si>
  <si>
    <t>t</t>
  </si>
  <si>
    <t>(21,24+77,20+51,76)*1,7</t>
  </si>
  <si>
    <t>zásypy:-(1,49*1,7)</t>
  </si>
  <si>
    <t>174101101R00</t>
  </si>
  <si>
    <t xml:space="preserve">Zásyp jam, rýh, šachet se zhutněním </t>
  </si>
  <si>
    <t>vnitř.kanalizace:20,0*0,6*0,1</t>
  </si>
  <si>
    <t>Uložení sypaniny na skl.-sypanina na výšku přes 2m úprava a zajíštění meziskládky ornice</t>
  </si>
  <si>
    <t>Zásyp jam, rýh, kolem objektů se zhutněním zásyp štěrkodrť fr.16/32mm  ve specifikaci</t>
  </si>
  <si>
    <t>14,40*(1,5+1,0)/2*0,55-14,40*0,46*0,55</t>
  </si>
  <si>
    <t>14,40*(1,1+0,6)/2*0,55*2-14,40*0,3*0,55*2</t>
  </si>
  <si>
    <t>14,40*(1,5+0,9)/2*0,55-14,40*0,46*0,55</t>
  </si>
  <si>
    <t>(29,80-3,6)*(1,1+0,6)/2*0,55-(22,3-3,0)*0,46*0,55</t>
  </si>
  <si>
    <t>29,80*(1,5+1,0)/2*0,55-22,30*0,46*0,55</t>
  </si>
  <si>
    <t>stožár:(3,6+4,2)/2*(2,22+2,52)/2*1,3-3,0*0,8*0,55</t>
  </si>
  <si>
    <t>(0,6+0,8)/2*0,4*(17,0+30,0+17,0)</t>
  </si>
  <si>
    <t>583418064</t>
  </si>
  <si>
    <t>Kamenivo drcené frakce  16/32 B</t>
  </si>
  <si>
    <t>T</t>
  </si>
  <si>
    <t>71,66*1,7</t>
  </si>
  <si>
    <t>2</t>
  </si>
  <si>
    <t>Základy a zvláštní zakládání</t>
  </si>
  <si>
    <t>274321321R00</t>
  </si>
  <si>
    <t xml:space="preserve">Železobeton základových pasů C 20/25 (B 25) </t>
  </si>
  <si>
    <t>28,60*0,75*0,6*2</t>
  </si>
  <si>
    <t>14,40*0,6*(0,75*2+0,70*2)</t>
  </si>
  <si>
    <t>274361821R00</t>
  </si>
  <si>
    <t xml:space="preserve">Výztuž základových pasů z betonářské oceli 10 505 </t>
  </si>
  <si>
    <t>dle rozpisky:2,2862</t>
  </si>
  <si>
    <t>275321321R00</t>
  </si>
  <si>
    <t xml:space="preserve">Železobeton základových patek C 20/25 (B 25) </t>
  </si>
  <si>
    <t>1,315*3,0*0,75+0,8*0,9*3,0</t>
  </si>
  <si>
    <t>275351215R00</t>
  </si>
  <si>
    <t xml:space="preserve">Bednění stěn základových patek - zřízení </t>
  </si>
  <si>
    <t>m2</t>
  </si>
  <si>
    <t>(0,8+3,0)*0,9*2</t>
  </si>
  <si>
    <t>275351216R00</t>
  </si>
  <si>
    <t xml:space="preserve">Bednění stěn základových patek - odstranění </t>
  </si>
  <si>
    <t>311112140RT2</t>
  </si>
  <si>
    <t>Stěna z tvárnic ztraceného bednění, tl. 40 cm zalití tvárnic betonem C 16/20</t>
  </si>
  <si>
    <t>28,48*0,75*2</t>
  </si>
  <si>
    <t>14,68*0,75*2</t>
  </si>
  <si>
    <t>311112125RR2</t>
  </si>
  <si>
    <t>Stěna z tvárnic ztraceného bednění, tl. 30 cm zalití tvárnic betonem C 16/20</t>
  </si>
  <si>
    <t>3</t>
  </si>
  <si>
    <t>Svislé a kompletní konstrukce</t>
  </si>
  <si>
    <t>311271175R00</t>
  </si>
  <si>
    <t xml:space="preserve">Zdivo z tvárnic porobetonových hladkých tl. 20 cm </t>
  </si>
  <si>
    <t xml:space="preserve"> m2</t>
  </si>
  <si>
    <t>severní strana:(18,91-3,50*4)*0,75</t>
  </si>
  <si>
    <t>garáže:</t>
  </si>
  <si>
    <t>311271176R00</t>
  </si>
  <si>
    <t xml:space="preserve">Zdivo z tvárnic porobetonových hladkých tl. 25 cm </t>
  </si>
  <si>
    <t>pod sch.podestou:2,90*0,85</t>
  </si>
  <si>
    <t>311271177R00</t>
  </si>
  <si>
    <t xml:space="preserve">Zdivo z tvárnic porobetonových hladkých tl. 30 cm </t>
  </si>
  <si>
    <t>((28,63+15,01)*2-1,06-1,96-18,91-2,90-0,96)*0,75</t>
  </si>
  <si>
    <t>311271178R00</t>
  </si>
  <si>
    <t xml:space="preserve">Zdivo z tvárnic porobetonových hladkých tl. 40 cm </t>
  </si>
  <si>
    <t>pod sch.podestou:2,90*0,75</t>
  </si>
  <si>
    <t>317121033RT2</t>
  </si>
  <si>
    <t>Překlad nenosný do příčky  porobetonové překlad NEP-01 1200 x 249 x 100 mm</t>
  </si>
  <si>
    <t>kus</t>
  </si>
  <si>
    <t>342255024R00</t>
  </si>
  <si>
    <t xml:space="preserve">Příčky z desek porobetonových tl. 10 cm </t>
  </si>
  <si>
    <t>1NP:(1,49+1,79+0,9+4,74+1,85*2+3,09*3+3,85*2+0,3+3,7+3,24+7,71+4,46*3+0,25*2+2,64+3,37+4,74)*2,8</t>
  </si>
  <si>
    <t>-(0,6*8+0,8*2+0,9*4)*1,97</t>
  </si>
  <si>
    <t>342255028R00</t>
  </si>
  <si>
    <t>Příčky z desek porobetonových tl. 15 cm pod obklady</t>
  </si>
  <si>
    <t>1NP-m.č.1.05,1.08-1.12:0,9*9,61</t>
  </si>
  <si>
    <t>342272148U00</t>
  </si>
  <si>
    <t>Příčka tl. 50mm pórobeton hl 500kg/m3 obezdívky sloupů</t>
  </si>
  <si>
    <t>1NP:((0,25+0,225)*5+(0,25*2+0,3)*6+(0,3+0,35*2)*1+0,3*3*2)*2,8</t>
  </si>
  <si>
    <t>garáže:((0,32+0,26*2)*3*2+(0,27+0,26)*2)*4,90+(0,22*2+0,2)*(5,9*2+6,9)</t>
  </si>
  <si>
    <t>2NP-obkl.sloupů:(1,6*2*2)*(0,25+0,23)</t>
  </si>
  <si>
    <t>(3,4*2+2,6*2*2+1,6*2)*(0,3+0,25*2)</t>
  </si>
  <si>
    <t>342291111U00</t>
  </si>
  <si>
    <t xml:space="preserve">Ukotvení příčka tl  do 10cm PU pěna </t>
  </si>
  <si>
    <t>m</t>
  </si>
  <si>
    <t>34*2,8</t>
  </si>
  <si>
    <t>314200014RAB</t>
  </si>
  <si>
    <t>7,5</t>
  </si>
  <si>
    <t>317121033RR1</t>
  </si>
  <si>
    <t>Překlad nenosný porobeton, světlost otv. do 375 cm překlad NEP-02  2500 x 249 x 100 mm</t>
  </si>
  <si>
    <t>4</t>
  </si>
  <si>
    <t>Vodorovné konstrukce</t>
  </si>
  <si>
    <t>411322325R00</t>
  </si>
  <si>
    <t xml:space="preserve">Stropy do trap.bed ze železobetonu C 20/25  (B 25) </t>
  </si>
  <si>
    <t>(9,2*15,21-3,45*2,7)*(0,09+0,05)/2</t>
  </si>
  <si>
    <t>411354173R00</t>
  </si>
  <si>
    <t xml:space="preserve">Podpěrná konstr. stropů do 12 kPa - zřízení </t>
  </si>
  <si>
    <t>9,2*15,21-3,45*2,7</t>
  </si>
  <si>
    <t>411354174R00</t>
  </si>
  <si>
    <t xml:space="preserve">Podpěrná konstr. stropů do 12 kPa - odstranění </t>
  </si>
  <si>
    <t>411354257R00</t>
  </si>
  <si>
    <t>Bednění stropů plech pozink. vlna 40 mm tl. 1,3 mm trap.strop.konstr,1NP adm.část</t>
  </si>
  <si>
    <t>411362021R00</t>
  </si>
  <si>
    <t>Výztuž stropů svařovanou sítí z sítí Kari strop.1NP</t>
  </si>
  <si>
    <t>5/150x5/150:130,62*0,002055*1,1</t>
  </si>
  <si>
    <t>430321314R00</t>
  </si>
  <si>
    <t xml:space="preserve">Schodišťové konstrukce, železobeton C 20/25 (B 25) </t>
  </si>
  <si>
    <t>0,275*0,3*1,2+2,65*1,2*0,15+0,1775*0,27*0,5*1,2*8+0,3*1,305*0,15+1,035*1,2*0,15</t>
  </si>
  <si>
    <t>1,04*1,2*0,15+2,25*1,2*0,15+0,1775*0,27*0,5*1,2*7+0,375*0,27*1,2</t>
  </si>
  <si>
    <t>430361821R00</t>
  </si>
  <si>
    <t xml:space="preserve">Výztuž schodišťových konstrukcí z ocelí 10505 </t>
  </si>
  <si>
    <t>výkr.02-statika:0,2354</t>
  </si>
  <si>
    <t>431351121R00</t>
  </si>
  <si>
    <t xml:space="preserve">Bednění podest přímočarých - zřízení </t>
  </si>
  <si>
    <t>0,3*1,2+2,65*(1,2+0,15)+0,3*(1,305+0,15)+1,035*1,2</t>
  </si>
  <si>
    <t>1,04*1,2+2,25*(1,2+0,15)+0,27*1,2</t>
  </si>
  <si>
    <t>431351122R00</t>
  </si>
  <si>
    <t xml:space="preserve">Bednění podest přímočarých - odstranění </t>
  </si>
  <si>
    <t>434351141R00</t>
  </si>
  <si>
    <t xml:space="preserve">Bednění stupňů přímočarých - zřízení </t>
  </si>
  <si>
    <t>(0,1775+0,27)*1,2*(9+8)+0,1775*0,27*0,5*17</t>
  </si>
  <si>
    <t>434351142R00</t>
  </si>
  <si>
    <t xml:space="preserve">Bednění stupňů přímočarých - odstranění </t>
  </si>
  <si>
    <t>5</t>
  </si>
  <si>
    <t>Komunikace</t>
  </si>
  <si>
    <t>564861111R00</t>
  </si>
  <si>
    <t>Podklad ze štěrkodrti po zhutnění tloušťky 20 cm fr.16/32mm</t>
  </si>
  <si>
    <t>4,19*14,68+4,20*14,68+18,69*14,68-0,5*1,35</t>
  </si>
  <si>
    <t>6</t>
  </si>
  <si>
    <t>Úpravy povrchu, podlahy</t>
  </si>
  <si>
    <t>612421637R00</t>
  </si>
  <si>
    <t xml:space="preserve">Omítka vnitřní zdiva, MVC, štuková </t>
  </si>
  <si>
    <t>severní strana:(18,91-3,50*4)*0,65</t>
  </si>
  <si>
    <t>obv.podezdívka:((28,63+15,01)*2-1,06-1,96-18,91-2,90-0,96)*0,60+0,2*6*0,6</t>
  </si>
  <si>
    <t>pod sch.podestou:2,90*0,60</t>
  </si>
  <si>
    <t>612471411R00</t>
  </si>
  <si>
    <t xml:space="preserve">Úprava vnitřních stěn aktivovaným štukem </t>
  </si>
  <si>
    <t>1NP:((1,49+1,79+0,9+4,74+1,85*2+3,09*3+3,85*2+0,3+3,7+3,24+7,71+4,46*3+0,25*2+2,64+3,37+4,74)*2,8)*2</t>
  </si>
  <si>
    <t>porobet.stěny:-(0,6*8+0,8*2+0,9*4)*1,97*2</t>
  </si>
  <si>
    <t>odpočet obkladů:-(83,3-3,69)</t>
  </si>
  <si>
    <t>1NP obezd.sloupů:((0,25+0,225)*5+(0,25*2+0,3)*6+(0,3+0,35*2)*1+0,3*3*2)*2,8</t>
  </si>
  <si>
    <t>622311522RT1</t>
  </si>
  <si>
    <t>tl.30cm:((28,63+15,61)*2-1,06-1,96-18,91-2,90-0,96)*0,75+0,10*2*3</t>
  </si>
  <si>
    <t>tl.40cm:2,90*0,75</t>
  </si>
  <si>
    <t>622481211RT2</t>
  </si>
  <si>
    <t>Montáž výztužné sítě do stěrkového tmelu včetně výztužné sítě a stěrkového tmelu</t>
  </si>
  <si>
    <t>garáže-sloupy:((0,32+0,26*2)*3*2+(0,27+0,26)*2)*4,90+(0,22*2+0,2)*(5,9*2+6,9)</t>
  </si>
  <si>
    <t>-(0,6*8+0,8*2+0,9*4)*1,97*2</t>
  </si>
  <si>
    <t>631312621R00</t>
  </si>
  <si>
    <t>Mazanina betonová tl. 5 - 8 cm C 20/25  (B 25) tl.6cm</t>
  </si>
  <si>
    <t>PODL.1-1,12:1,0*0,06</t>
  </si>
  <si>
    <t>1,11:7,8*0,06</t>
  </si>
  <si>
    <t>1,10:1,4*0,06</t>
  </si>
  <si>
    <t>1,08:2,8*0,06</t>
  </si>
  <si>
    <t>1,07:2,4*0,06</t>
  </si>
  <si>
    <t>1,09:1,1*0,06</t>
  </si>
  <si>
    <t>1,05:1,1*0,06</t>
  </si>
  <si>
    <t>1,06:1,2*0,06</t>
  </si>
  <si>
    <t>1,04:1,65*0,06</t>
  </si>
  <si>
    <t>1,02:28,6*0,06</t>
  </si>
  <si>
    <t>1,03:10,8*0,06</t>
  </si>
  <si>
    <t>1,13:32,7*0,06</t>
  </si>
  <si>
    <t>1,14:11,2*0,06</t>
  </si>
  <si>
    <t>1,15:14,0*0,06</t>
  </si>
  <si>
    <t>1,01:9,6*0,06</t>
  </si>
  <si>
    <t>631315621R00</t>
  </si>
  <si>
    <t xml:space="preserve">Mazanina betonová tl. 12 - 24 cm C 20/25  (B 25) </t>
  </si>
  <si>
    <t>tl.15cm:9,09*15,48*0,15</t>
  </si>
  <si>
    <t>tl.20cm:19,39*15,48*0,20</t>
  </si>
  <si>
    <t>631319161R00</t>
  </si>
  <si>
    <t>Příplatek za konečnou úpravu mazanin tl. 8 cm s gletováním povrchu mazaniny</t>
  </si>
  <si>
    <t>2,04:20,9*0,07</t>
  </si>
  <si>
    <t>2,05:26,30*0,07</t>
  </si>
  <si>
    <t>631319163R00</t>
  </si>
  <si>
    <t>Příplatek za konečnou úpravu mazanin tl. 12 cm s gletováním povrchu mazaniny</t>
  </si>
  <si>
    <t>PODL.2:280,10*0,10</t>
  </si>
  <si>
    <t>631319171R00</t>
  </si>
  <si>
    <t xml:space="preserve">Příplatek za stržení povrchu mazaniny tl. 8 cm </t>
  </si>
  <si>
    <t>631319175R00</t>
  </si>
  <si>
    <t xml:space="preserve">Příplatek za stržení povrchu mazaniny tl. 24 cm </t>
  </si>
  <si>
    <t>631351101R00</t>
  </si>
  <si>
    <t xml:space="preserve">Bednění stěn, rýh a otvorů v podlahách - zřízení </t>
  </si>
  <si>
    <t>tl.15cm:(9,09*2+15,48)*0,15</t>
  </si>
  <si>
    <t>tl.20cm:(19,39*2+15,48)*0,20+15,48*0,05</t>
  </si>
  <si>
    <t>631351102R00</t>
  </si>
  <si>
    <t xml:space="preserve">Bednění stěn, rýh a otvorů v podlahách -odstranění </t>
  </si>
  <si>
    <t>631362021R00</t>
  </si>
  <si>
    <t xml:space="preserve">Výztuž mazanin svařovanou sítí z drátů Kari </t>
  </si>
  <si>
    <t>8/150x8/150:4,39872</t>
  </si>
  <si>
    <t>6/100x6/100:1,79032</t>
  </si>
  <si>
    <t>2 vrstvy:</t>
  </si>
  <si>
    <t>Podl.1 5/150x5/150:127,34*0,002055*1,1</t>
  </si>
  <si>
    <t>632921911R00</t>
  </si>
  <si>
    <t>Dlažba z dlaždic betonových do štěrkodr, tl. 40 mm okapový chodník</t>
  </si>
  <si>
    <t>š.0,50m:(12,8+29,6+15,6+3,0)*0,5</t>
  </si>
  <si>
    <t>916561111RT2</t>
  </si>
  <si>
    <t>Osazení záhon.obrubníků do lože z C 16/20 s opěrou včetně obrubníku   50/5/20 cm  okap.chodník</t>
  </si>
  <si>
    <t>(12,8+0,5+29,6+15,6+0,5*2+3,0)*1,01</t>
  </si>
  <si>
    <t>622311522RR1</t>
  </si>
  <si>
    <t>garáže:0,11*0,75*2*4</t>
  </si>
  <si>
    <t>631313611RR3</t>
  </si>
  <si>
    <t>Mazanina betonová tl. 8 - 12 cm C 25/30  (B 30) vyztužená ocelovými vlákny 25 kg / m3</t>
  </si>
  <si>
    <t>631361729</t>
  </si>
  <si>
    <t>dle výkresu:280,0</t>
  </si>
  <si>
    <t>631361730</t>
  </si>
  <si>
    <t>dle výkresu:600,0</t>
  </si>
  <si>
    <t>632482116</t>
  </si>
  <si>
    <t xml:space="preserve">Profil dilatační vložen do bet.mazanin výšky 100mm </t>
  </si>
  <si>
    <t>garáže:18,90+15,0</t>
  </si>
  <si>
    <t>64</t>
  </si>
  <si>
    <t>Výplně otvorů</t>
  </si>
  <si>
    <t>642942111R00</t>
  </si>
  <si>
    <t xml:space="preserve">Osazení zárubní dveřních ocelových, pl. do 2,5 m2 </t>
  </si>
  <si>
    <t>DN1:2</t>
  </si>
  <si>
    <t>DN2:1</t>
  </si>
  <si>
    <t>Dn3:1</t>
  </si>
  <si>
    <t>DN4:8</t>
  </si>
  <si>
    <t>DN6:1</t>
  </si>
  <si>
    <t>642942212R00</t>
  </si>
  <si>
    <t xml:space="preserve">Osazení zárubně do sádrokarton. příčky tl. 100 mm </t>
  </si>
  <si>
    <t>DN1:1</t>
  </si>
  <si>
    <t>DN7:2</t>
  </si>
  <si>
    <t>642945111R00</t>
  </si>
  <si>
    <t xml:space="preserve">Osazení zárubní ocel. požár.1křídl., pl. do 2,5 m2 </t>
  </si>
  <si>
    <t>DN5:1</t>
  </si>
  <si>
    <t>55330378</t>
  </si>
  <si>
    <t>Zárubeň ocelová YH100   600x1970x100 L</t>
  </si>
  <si>
    <t>DN4:5</t>
  </si>
  <si>
    <t>55330379</t>
  </si>
  <si>
    <t>Zárubeň ocelová YH100   600x1970x100 P</t>
  </si>
  <si>
    <t>DN4:3</t>
  </si>
  <si>
    <t>55330383</t>
  </si>
  <si>
    <t>Zárubeň ocelová YH100   800x1970x100 P</t>
  </si>
  <si>
    <t>DN3:1</t>
  </si>
  <si>
    <t>55330384</t>
  </si>
  <si>
    <t>Zárubeň ocelová YH100   900x1970x100 L</t>
  </si>
  <si>
    <t>55330385</t>
  </si>
  <si>
    <t>Zárubeň ocelová YH100   900x1970x100 P</t>
  </si>
  <si>
    <t>55330450</t>
  </si>
  <si>
    <t>Zárubeň ocelová S100   800x1970x100 P SDK</t>
  </si>
  <si>
    <t>55330452</t>
  </si>
  <si>
    <t>Zárubeň ocelová S100   900x1970x100 P SDK</t>
  </si>
  <si>
    <t>9</t>
  </si>
  <si>
    <t>Ostatní konstrukce, bourání</t>
  </si>
  <si>
    <t>900009001</t>
  </si>
  <si>
    <t>Dod+mont.čistící zóny vnitřní tex.rohož 600x1200mm V11</t>
  </si>
  <si>
    <t>1,2*0,6</t>
  </si>
  <si>
    <t>900009004</t>
  </si>
  <si>
    <t>Dod+mont.samolepící písmena na fasádu z PVC nápis POŽÁRNÍ ZBROJNICE RAL 9010 výš.30cm</t>
  </si>
  <si>
    <t>16</t>
  </si>
  <si>
    <t>952901111R00</t>
  </si>
  <si>
    <t xml:space="preserve">Vyčištění budov o výšce podlaží do 4 m </t>
  </si>
  <si>
    <t>9,40*15,41*2</t>
  </si>
  <si>
    <t>952901114R00</t>
  </si>
  <si>
    <t xml:space="preserve">Vyčištění budov o výšce podlaží nad 4 m </t>
  </si>
  <si>
    <t>19,12*15,41</t>
  </si>
  <si>
    <t>953941211R00</t>
  </si>
  <si>
    <t xml:space="preserve">Osazování konzol nebo kotev pro HP apod. </t>
  </si>
  <si>
    <t>PHP-PG6:6</t>
  </si>
  <si>
    <t>953943122R00</t>
  </si>
  <si>
    <t>Osazení kovových předmětů do betonu, 5 kg / kus kotevní platle stožáru</t>
  </si>
  <si>
    <t>44984125</t>
  </si>
  <si>
    <t xml:space="preserve">Přístroj hasicí práškový  PG 6 PDC </t>
  </si>
  <si>
    <t>553640511</t>
  </si>
  <si>
    <t>Mřížka větrací pod omítku HMM 150 x 300 mm kryc.mřížka odvětrání</t>
  </si>
  <si>
    <t>4*2</t>
  </si>
  <si>
    <t>953943191</t>
  </si>
  <si>
    <t>Zhotovení otvorů pro vent.průduch  150x300mm v sendv.panelu s osazením mřížek</t>
  </si>
  <si>
    <t>94</t>
  </si>
  <si>
    <t>Lešení a stavební výtahy</t>
  </si>
  <si>
    <t>941955003R00</t>
  </si>
  <si>
    <t>Lešení lehké pomocné, výška podlahy do 2,5 m podhled,</t>
  </si>
  <si>
    <t>119,55+7,8+145,36*0,5</t>
  </si>
  <si>
    <t>941955004R00</t>
  </si>
  <si>
    <t xml:space="preserve">Lešení lehké pomocné, výška podlahy do 3,5 m </t>
  </si>
  <si>
    <t>podél budovy:(28,41+1,5*2+15,41+1,5*2)*2*1,0</t>
  </si>
  <si>
    <t>obvod.plášť,střecha:</t>
  </si>
  <si>
    <t>946111114U00</t>
  </si>
  <si>
    <t xml:space="preserve">Mtž pojízd věž š 0,9 dl 3,2 v 4,5m </t>
  </si>
  <si>
    <t>946111214U00</t>
  </si>
  <si>
    <t xml:space="preserve">Přípl ZKD den lešení k 94611-1114 </t>
  </si>
  <si>
    <t>2*14</t>
  </si>
  <si>
    <t>946111814U00</t>
  </si>
  <si>
    <t xml:space="preserve">Dmtž pojízd věž š 0,9 dl 3,2 v 4,5m </t>
  </si>
  <si>
    <t>99</t>
  </si>
  <si>
    <t>Staveništní přesun hmot</t>
  </si>
  <si>
    <t>998011002R00</t>
  </si>
  <si>
    <t xml:space="preserve">Přesun hmot pro budovy kovové výšky do 12 m </t>
  </si>
  <si>
    <t>711</t>
  </si>
  <si>
    <t>Izolace proti vodě</t>
  </si>
  <si>
    <t>711212002RT1</t>
  </si>
  <si>
    <t>Hydroizolační povlak - nátěr nebo stěrka pod dlažbu a obklad, proti vlhkosti, tl. 2mm</t>
  </si>
  <si>
    <t>PODL.1-1,12:1,0</t>
  </si>
  <si>
    <t>1,11:7,8</t>
  </si>
  <si>
    <t>1,10:1,4</t>
  </si>
  <si>
    <t>1,08:2,8</t>
  </si>
  <si>
    <t>1,07:2,4</t>
  </si>
  <si>
    <t>1,09:1,1</t>
  </si>
  <si>
    <t>1,05:1,1</t>
  </si>
  <si>
    <t>1,06:1,2</t>
  </si>
  <si>
    <t>1,04:1,65</t>
  </si>
  <si>
    <t>1,04 - obklad:(1,6+1,2-0,6)*2*1,5</t>
  </si>
  <si>
    <t>1,05:((1,36+0,9)*2-0,6)*1,5</t>
  </si>
  <si>
    <t>1,06:((1,6+0,9)*2-0,6)*1,5</t>
  </si>
  <si>
    <t>1,07:(1,3+1,85-0,6)*2*1,5</t>
  </si>
  <si>
    <t>1,08:((1,69+0,23+1,85)*2-0,6*3)*1,5</t>
  </si>
  <si>
    <t>1,09:((1,39+0,9)*2-0,6)*1,5</t>
  </si>
  <si>
    <t>1,10:((1,69+0,9)*2-0,6)*1,5</t>
  </si>
  <si>
    <t>1,11:((3,7+2,64)*2-0,6-0,8)*2,1</t>
  </si>
  <si>
    <t>1,12:((1,94+0,94)*2-0,6)*1,5</t>
  </si>
  <si>
    <t>711471051RT1</t>
  </si>
  <si>
    <t>Izolace, tlak. voda, vodorovná fólií PVC, volně materiál ve specifikaci</t>
  </si>
  <si>
    <t>9,19*15,68</t>
  </si>
  <si>
    <t>19,49*15,68</t>
  </si>
  <si>
    <t>711491171RT1</t>
  </si>
  <si>
    <t>Izolace tlaková, podkladní textilie, vodorovná materiál ve specifikaci</t>
  </si>
  <si>
    <t>711491172RT1</t>
  </si>
  <si>
    <t>Izolace tlaková, ochranná textilie, vodorovná materiál ve specifikaci</t>
  </si>
  <si>
    <t>28322028</t>
  </si>
  <si>
    <t>Fólie izolační PVC  tl. 1,5, š. 1300 mm zemní</t>
  </si>
  <si>
    <t>9,19*15,68*1,05</t>
  </si>
  <si>
    <t>19,49*15,68*1,05</t>
  </si>
  <si>
    <t>69366008</t>
  </si>
  <si>
    <t>Textilie netkaná. šíře 200cm 500g/m2</t>
  </si>
  <si>
    <t>69366013</t>
  </si>
  <si>
    <t>Textilie netkaná  šíře 200 cm/300g/m2</t>
  </si>
  <si>
    <t>998711101R00</t>
  </si>
  <si>
    <t xml:space="preserve">Přesun hmot pro izolace proti vodě, výšky do 6 m </t>
  </si>
  <si>
    <t>713</t>
  </si>
  <si>
    <t>Izolace tepelné</t>
  </si>
  <si>
    <t>713121111RT1</t>
  </si>
  <si>
    <t>Izolace tepelná podlah na sucho, jednovrstvá materiál ve specifikaci</t>
  </si>
  <si>
    <t>1,02:28,6</t>
  </si>
  <si>
    <t>1,03:10,8</t>
  </si>
  <si>
    <t>1,13:32,7</t>
  </si>
  <si>
    <t>1,14:11,2</t>
  </si>
  <si>
    <t>1,15:14,0</t>
  </si>
  <si>
    <t>1,01:9,6</t>
  </si>
  <si>
    <t>713131131R00</t>
  </si>
  <si>
    <t>Izolace tepelná stěn lepením sokl pod terénem</t>
  </si>
  <si>
    <t>(28,63+15,43)*2*0,95</t>
  </si>
  <si>
    <t>28375767</t>
  </si>
  <si>
    <t>Deska polystyrén samozhášivý EPS 100 Z</t>
  </si>
  <si>
    <t>tl.8cm:127,35*0,08*1,05</t>
  </si>
  <si>
    <t>28376382.A</t>
  </si>
  <si>
    <t>(28,63+15,43)*2*0,95*1,05</t>
  </si>
  <si>
    <t>998713102R00</t>
  </si>
  <si>
    <t xml:space="preserve">Přesun hmot pro izolace tepelné, výšky do 12 m </t>
  </si>
  <si>
    <t>720</t>
  </si>
  <si>
    <t>Zdravotechnická instalace</t>
  </si>
  <si>
    <t>7200001</t>
  </si>
  <si>
    <t>kpl</t>
  </si>
  <si>
    <t>7230001</t>
  </si>
  <si>
    <t>730</t>
  </si>
  <si>
    <t>Ústřední vytápění</t>
  </si>
  <si>
    <t>7300001</t>
  </si>
  <si>
    <t>7631</t>
  </si>
  <si>
    <t>Konstrukce sádrokartonové</t>
  </si>
  <si>
    <t>342261112RT2</t>
  </si>
  <si>
    <t>2NP:5,565*(2,0+3,0)+3,70*2,5+2,7*(2,0+2,7)/2-0,8*1,97-0,9*1,97</t>
  </si>
  <si>
    <t>5,04*(2,6+2,0)+2,3*(2,6+2,0)/2+4,16*2,2-0,8*1,97*2-1,0*1,2</t>
  </si>
  <si>
    <t>342264051RT2</t>
  </si>
  <si>
    <t>Podhled sádrokartonový na zavěšenou ocel. konstr. desky protipožární tl. 12,5 mm, bez izolace</t>
  </si>
  <si>
    <t>1.podl-1,12:1,0</t>
  </si>
  <si>
    <t>342264051RT4</t>
  </si>
  <si>
    <t>Podhled sádrokartonový na zavěšenou ocel. konstr. desky požár. impreg. tl. 12,5 mm, bez izolace</t>
  </si>
  <si>
    <t>342264091R00</t>
  </si>
  <si>
    <t xml:space="preserve">Příplatek k podhledu sádrokart. za tl. desek 15 mm </t>
  </si>
  <si>
    <t>342264098RT1</t>
  </si>
  <si>
    <t>Příplatek k podhledu sádrokart. za plochu do 10 m2 pro plochy do 2 m2</t>
  </si>
  <si>
    <t>342264098RT2</t>
  </si>
  <si>
    <t>Příplatek k podhledu sádrokart. za plochu do 10 m2 pro plochy 2 - 5 m2</t>
  </si>
  <si>
    <t>342265122RT6</t>
  </si>
  <si>
    <t>Úprava podkroví sádrokarton. na ocel. rošt, šikmá desky protipožární tl. 12,5 mm, bez izolace</t>
  </si>
  <si>
    <t>SCH.1:9,2*7,9*2</t>
  </si>
  <si>
    <t>998763302U00</t>
  </si>
  <si>
    <t xml:space="preserve">Přesun SDK kce objekt v -12m </t>
  </si>
  <si>
    <t>764</t>
  </si>
  <si>
    <t>Konstrukce klempířské</t>
  </si>
  <si>
    <t>764172771U00</t>
  </si>
  <si>
    <t xml:space="preserve">Lemování prostupu stř.panelem -100mm </t>
  </si>
  <si>
    <t>Odtah spalin PK:1</t>
  </si>
  <si>
    <t>odvětr.kanal:1</t>
  </si>
  <si>
    <t>VZT-ukl.komora:1</t>
  </si>
  <si>
    <t>764172772U00</t>
  </si>
  <si>
    <t xml:space="preserve">Lemování prostupu střeš.panelem -150mm </t>
  </si>
  <si>
    <t>VZT-digestoř:1</t>
  </si>
  <si>
    <t>7643523001</t>
  </si>
  <si>
    <t>Žlaby z Al plechu podokapní půlkruhové,rš 330 mm lakov.plech dle detailu  D.7 2a kotv.do stř.panelu</t>
  </si>
  <si>
    <t>28,65*2</t>
  </si>
  <si>
    <t>7641714791</t>
  </si>
  <si>
    <t xml:space="preserve">AL lakovan. plech lemování komín plocha stř.panely </t>
  </si>
  <si>
    <t>(1,2+1,4)*2*0,4</t>
  </si>
  <si>
    <t>764172773</t>
  </si>
  <si>
    <t xml:space="preserve">Lemování prostupu stěn.panelem - odvod.spalin150mm </t>
  </si>
  <si>
    <t>odvod spalin-garáže:1+1</t>
  </si>
  <si>
    <t>764173091</t>
  </si>
  <si>
    <t>Krycí lišta spar styk zdivo-sendvič.panel materiál pozink.</t>
  </si>
  <si>
    <t>28*2,65</t>
  </si>
  <si>
    <t>12*2,6</t>
  </si>
  <si>
    <t>7643483931</t>
  </si>
  <si>
    <t xml:space="preserve">Montáž a dod. zachytače sněhu Al, podélného Z14 </t>
  </si>
  <si>
    <t>ozn.11:2,0*13*2</t>
  </si>
  <si>
    <t>7644103401</t>
  </si>
  <si>
    <t>Oplechování parapetů včetně rohů Al, lak rš 250 mm dle detailu D32.11  parapet pro plast okna</t>
  </si>
  <si>
    <t>0,9*4+1,5*8+0,5*5+1,5+0,6+2,0*2+0,5</t>
  </si>
  <si>
    <t>7644103402</t>
  </si>
  <si>
    <t>Oplechování soklu včetně rohů Al, lak rš 250 mm venkovní sokl</t>
  </si>
  <si>
    <t>(28,63+15,41)*2-1,06-1,96-3,5*4-0,96</t>
  </si>
  <si>
    <t>7645544091</t>
  </si>
  <si>
    <t xml:space="preserve">Odpadní trouby z AL plechu lako, kruhové, D 100 mm </t>
  </si>
  <si>
    <t>4,8*3*2</t>
  </si>
  <si>
    <t>764761292</t>
  </si>
  <si>
    <t xml:space="preserve">Žlab.kotlík AL lakov. půlkr žlab 125mm </t>
  </si>
  <si>
    <t>3*2</t>
  </si>
  <si>
    <t>764990001</t>
  </si>
  <si>
    <t>Dod+mont.dopl.profilů -detail  D.1 štít r.š.1150mm příponky a krycí plechy,tep.izol</t>
  </si>
  <si>
    <t>bm</t>
  </si>
  <si>
    <t>8,85*2</t>
  </si>
  <si>
    <t>764990002</t>
  </si>
  <si>
    <t>Dod+mont.dopl.profilů-detail  D.33.11 ostění  plas okna  r.š.220mm    AL plech lakov.</t>
  </si>
  <si>
    <t>(0,9+0,75*2)*4+(1,5+1,0*2)*8+(0,5+0,75*2)*5+1,5*3+(0,6+1,25*2)+(2,0+1,5*2)*2+(0,5+1,25*2)</t>
  </si>
  <si>
    <t>764990003</t>
  </si>
  <si>
    <t>Dod+mont.dopl.profilů -detail  D1.1 hřeben stř. vč příponky a krycí plechy,tep.izol  rš.950mm</t>
  </si>
  <si>
    <t>hřeben:28,65</t>
  </si>
  <si>
    <t>764990004</t>
  </si>
  <si>
    <t>Dod+mont.dopl.profilů -detail  okap.hrana příponky a krycí plechy</t>
  </si>
  <si>
    <t>998764102R00</t>
  </si>
  <si>
    <t xml:space="preserve">Přesun hmot pro klempířské konstr., výšky do 12 m </t>
  </si>
  <si>
    <t>766</t>
  </si>
  <si>
    <t>Konstrukce truhlářské</t>
  </si>
  <si>
    <t>766626243R00</t>
  </si>
  <si>
    <t xml:space="preserve">Okna komplet.horizont.posuvná v rámu do 1,50 m2 </t>
  </si>
  <si>
    <t>766629301R00</t>
  </si>
  <si>
    <t>Montáž oken plastových plochy do 1,50 m2 do ocel.konstrukce</t>
  </si>
  <si>
    <t>OZ2  50/75:5</t>
  </si>
  <si>
    <t>OZ3  90/75:4</t>
  </si>
  <si>
    <t>OZ4  150/100:8</t>
  </si>
  <si>
    <t>OZ5   60/125:1</t>
  </si>
  <si>
    <t>OZ7   50/125:1</t>
  </si>
  <si>
    <t>766629302R00</t>
  </si>
  <si>
    <t>Montáž oken plastových plochy do 2,70 m2 do cel. konstr.</t>
  </si>
  <si>
    <t>OZ1 150/150:1</t>
  </si>
  <si>
    <t>766629303R00</t>
  </si>
  <si>
    <t>Montáž oken plastových plochy do 4,50 m2 do ocel.konstrukce</t>
  </si>
  <si>
    <t>OZ6 200/150:2</t>
  </si>
  <si>
    <t>766660717U00</t>
  </si>
  <si>
    <t xml:space="preserve">Mtž samozavírač ocelová zárubeň </t>
  </si>
  <si>
    <t>DN-2:1</t>
  </si>
  <si>
    <t>DN-5:1</t>
  </si>
  <si>
    <t>766661112R00</t>
  </si>
  <si>
    <t xml:space="preserve">Montáž dveří do zárubně,otevíravých 1kř.do 0,8 m </t>
  </si>
  <si>
    <t>DN1:2+1</t>
  </si>
  <si>
    <t>Dn3:1+1</t>
  </si>
  <si>
    <t>766670021R00</t>
  </si>
  <si>
    <t xml:space="preserve">Montáž kliky a štítku </t>
  </si>
  <si>
    <t>18</t>
  </si>
  <si>
    <t>766690010RA0</t>
  </si>
  <si>
    <t xml:space="preserve">Desky parapetní dřevěné dodávka a montáž </t>
  </si>
  <si>
    <t>4+1,5+2,5+3,6+12,0+0,6+0,5</t>
  </si>
  <si>
    <t>61111992</t>
  </si>
  <si>
    <t>Okno dřevěné vert.posu 100x120 cm nátěr kompl střed.hnědá  jendoduše zaskl. vč-rámu  OZ-08</t>
  </si>
  <si>
    <t>61143640</t>
  </si>
  <si>
    <t>Okno plastové 2křídlové k=1,1, 200x150 cm O/OS s difuz.rámečkem, bílé     OZ06</t>
  </si>
  <si>
    <t>61143641</t>
  </si>
  <si>
    <t>Okno plastové 2křídlové k=1,1, 150x150 cm O/OS s difuz.rámečkem, bílé     OZ01</t>
  </si>
  <si>
    <t>61143643</t>
  </si>
  <si>
    <t>Okno plastové 1křídlové k=1,1, 50x75 cm OS s difuz.rámečkem, bílé     OZ02</t>
  </si>
  <si>
    <t>61143644</t>
  </si>
  <si>
    <t>Okno plastové 1křídlové k=1,1, 90x75 cm OS s difuz.rámečkem, bílé     OZ03</t>
  </si>
  <si>
    <t>61143645</t>
  </si>
  <si>
    <t>Okno plastové 1křídlové k=1,1, 150x100 cm OS s difuz.rámečkem, bílé     OZ04</t>
  </si>
  <si>
    <t>61143646</t>
  </si>
  <si>
    <t>Okno plastové 1křídlové k=1,1, 60x125 cm OS s difuz.rámečkem, bílé     OZ05</t>
  </si>
  <si>
    <t>61143647</t>
  </si>
  <si>
    <t>Okno plastové 1křídlové k=1,1, 50x125 cm OS s difuz.rámečkem, bílé     OZ07</t>
  </si>
  <si>
    <t>61162103</t>
  </si>
  <si>
    <t>Dveře vnitřní fóliované plné 1kř.80x197 cm cylindr.vložka     DN-7</t>
  </si>
  <si>
    <t>76600001</t>
  </si>
  <si>
    <t>Dod+Mont dveře  vchod.plast.rám 1/2zaskl.K=1,1 DO1 900x2020mm,ext.RAL3020 červ/int.bílá klika/koule</t>
  </si>
  <si>
    <t>76600002</t>
  </si>
  <si>
    <t>Dod+Mont dveře  vchod.plast.rám plné K=1,1. DO2 2-kříd1800x2020mm,ext RAL3020 červ/int.bílé kl/kou</t>
  </si>
  <si>
    <t>76600003</t>
  </si>
  <si>
    <t>Dod+Mont dveře  vchod.plast.rám plné K=1,1. DO3 800x2020mm,ext RAL3020 červ/int.bílé klik/koule</t>
  </si>
  <si>
    <t>54914620</t>
  </si>
  <si>
    <t>Dveřní kování  nerez   klika/klika</t>
  </si>
  <si>
    <t>54917255</t>
  </si>
  <si>
    <t>Zavírač dveří hydraulický</t>
  </si>
  <si>
    <t>61162101</t>
  </si>
  <si>
    <t>Dveře vnitřní fóliované plné 1kř.60x197 cm zadl.zámek     DN-4</t>
  </si>
  <si>
    <t>3+5</t>
  </si>
  <si>
    <t>Dveře vnitřní fóliované plné 1kř.80x197 cm bílé zadl.zámek     DN-6</t>
  </si>
  <si>
    <t>61162104</t>
  </si>
  <si>
    <t>Dveře vnitřní fóliované plné 1kř.90x197 cm  cylin. vložka  DN-2</t>
  </si>
  <si>
    <t>61162112</t>
  </si>
  <si>
    <t>Dveře vnitřní fóliované 2/3 sklo 1kř. 80x197 cm cylindr.vložka  s bezp.folií    DN-3</t>
  </si>
  <si>
    <t>DN-3:1+1</t>
  </si>
  <si>
    <t>61162113</t>
  </si>
  <si>
    <t>Dveře vnitřní fóliované 2/3 sklo 1kř. 90x197 cm s bezp.folií ,cylindr.vložka     DN-1</t>
  </si>
  <si>
    <t>2+1</t>
  </si>
  <si>
    <t>61168502.A</t>
  </si>
  <si>
    <t>Dveře dřevěné vnitřní hladké EW15 DP3 90/197 cm cylindr.vložka  DN-5</t>
  </si>
  <si>
    <t>998766103R00</t>
  </si>
  <si>
    <t xml:space="preserve">Přesun hmot pro truhlářské konstr., výšky do 24 m </t>
  </si>
  <si>
    <t>767</t>
  </si>
  <si>
    <t>Konstrukce zámečnické</t>
  </si>
  <si>
    <t>7671009002</t>
  </si>
  <si>
    <t>Dod+mont. zap.rámu včet.napojení na odvodnění čist.zóna 1200x600mm  pozink rám V10</t>
  </si>
  <si>
    <t>(1,2+0,6)*2</t>
  </si>
  <si>
    <t>7671009003</t>
  </si>
  <si>
    <t>Dod+mont. čistící mříže venkovní  600x1200mm pozink.rošt-   hrubé nečistoty   V10</t>
  </si>
  <si>
    <t>76700001</t>
  </si>
  <si>
    <t>Dod+Mont sekční gar.vrata 3500x4000mm s integ.dveř 875x2000mm,ext RAL3020 červ/int.bílé elek.poh.GV1</t>
  </si>
  <si>
    <t>76700002</t>
  </si>
  <si>
    <t>Dod+Mont sekční gar.vrata 3500x4000mm plexi výpl. sekce, ext RAL3020 červ/int.bílé elek.poh. GV2</t>
  </si>
  <si>
    <t>767139229</t>
  </si>
  <si>
    <t xml:space="preserve">Montáž stěn.stěnových panelů systém, na konstrukci </t>
  </si>
  <si>
    <t>obvod.plášť:4,25*28,41-0,9*0,75*2*2-1,5*1,0*8</t>
  </si>
  <si>
    <t>4,25*28,41-3,5*3,4*4-(1,8+0,9)*1,5</t>
  </si>
  <si>
    <t>4,25*15,41+15,41*2,05*0,5-0,5*0,75*5-1,5*1,5-0,5*1,25-2,0*1,5*2-0,6*1,25</t>
  </si>
  <si>
    <t>4,25*15,41+15,41*2,05*0,5-0,8*1,4</t>
  </si>
  <si>
    <t>dělící stěna:4,95*15,21+15,21*2,05*0,5-0,9*1,97</t>
  </si>
  <si>
    <t>767149229</t>
  </si>
  <si>
    <t xml:space="preserve">Montáž střešních panelů systém, na konstrukci </t>
  </si>
  <si>
    <t>8,285*28,63*2</t>
  </si>
  <si>
    <t>767162291</t>
  </si>
  <si>
    <t>Montáž+dodáv. schodišťové madlo kotv. do stěn dřev.profil</t>
  </si>
  <si>
    <t>2,50*2</t>
  </si>
  <si>
    <t>Montáž+dodáv. zábradlí z profilů nerez schodišť. výplň drát.síť v rámu výš.1015mm dřev.madlo</t>
  </si>
  <si>
    <t>2,534+2,258+0,233+1,45+0,20</t>
  </si>
  <si>
    <t>767585199</t>
  </si>
  <si>
    <t>Montáž + dod.pomocných konstrukcí-pro mont. výplní otvorů</t>
  </si>
  <si>
    <t>kg</t>
  </si>
  <si>
    <t>576</t>
  </si>
  <si>
    <t>61210110.A</t>
  </si>
  <si>
    <t>Panel stěnový jádro PUR KS 1150 TL tl.jádra 100 mm EI 30 DP3     RAL3020</t>
  </si>
  <si>
    <t>325,091*0,10</t>
  </si>
  <si>
    <t>61210110.B</t>
  </si>
  <si>
    <t>Panel stěnový jádro PUR KS 1150 TL tl.jádra 100 mm EI 30 DP1</t>
  </si>
  <si>
    <t>89,107*0,05</t>
  </si>
  <si>
    <t>61210143</t>
  </si>
  <si>
    <t>Panel střešní PUR jádtro KS 1000 RW tl.jádra 120mm</t>
  </si>
  <si>
    <t>474,3991*0,05</t>
  </si>
  <si>
    <t>998767102R00</t>
  </si>
  <si>
    <t xml:space="preserve">Přesun hmot pro zámečnické konstr., výšky do 12 m </t>
  </si>
  <si>
    <t>771</t>
  </si>
  <si>
    <t>Podlahy z dlaždic a obklady</t>
  </si>
  <si>
    <t>771101121R00</t>
  </si>
  <si>
    <t xml:space="preserve">Provedení penetrace podkladu </t>
  </si>
  <si>
    <t>podesta:3,53</t>
  </si>
  <si>
    <t>stupně:(0,27+0,1775)*1,2*17</t>
  </si>
  <si>
    <t>771130111R00</t>
  </si>
  <si>
    <t xml:space="preserve">Obklad soklíků rovných do tmele výšky do 100 mm </t>
  </si>
  <si>
    <t>PODL.1:</t>
  </si>
  <si>
    <t>1,02:(2,16+1,305+1,275+0,2+0,3*3+1,95+1,9+3,7+2,7+0,25+4,46)*2-0,9*4-0,8-0,6*3</t>
  </si>
  <si>
    <t>1,13:(7,71+4,36+0,25)*2-0,8-0,9</t>
  </si>
  <si>
    <t>1,14:(4,36+2,64+0,25*2)*2-0,9*2</t>
  </si>
  <si>
    <t>1,15:(4,36+3,37+0,4)*2-0,9-1,8</t>
  </si>
  <si>
    <t>1,01:(4,74+2,29)*2-0,9*2</t>
  </si>
  <si>
    <t>podesta:1,305+1,29+2,7+0,25*2</t>
  </si>
  <si>
    <t>771212112R00</t>
  </si>
  <si>
    <t xml:space="preserve">Kladení dlažby keramické do TM, vel. do 200x200 mm </t>
  </si>
  <si>
    <t>podesta:1,305*2,7</t>
  </si>
  <si>
    <t>771275206R00</t>
  </si>
  <si>
    <t xml:space="preserve">Obklad keram.schod.stupňů relief.do tmele 20x10 </t>
  </si>
  <si>
    <t>771445034R00</t>
  </si>
  <si>
    <t xml:space="preserve">Obklad soklíků hutných,schod.stupň.,tmel,20x10 v10 </t>
  </si>
  <si>
    <t>(0,27+0,18)*17</t>
  </si>
  <si>
    <t>59764202</t>
  </si>
  <si>
    <t>120,07*1,05</t>
  </si>
  <si>
    <t>sokly:103,16*0,10*1,05</t>
  </si>
  <si>
    <t>podstup:1,2*0,1775*17*1,05</t>
  </si>
  <si>
    <t>59764240</t>
  </si>
  <si>
    <t>stupně:0,3*1,2*17*1,05</t>
  </si>
  <si>
    <t>998771102R00</t>
  </si>
  <si>
    <t xml:space="preserve">Přesun hmot pro podlahy z dlaždic, výšky do 12 m </t>
  </si>
  <si>
    <t>776</t>
  </si>
  <si>
    <t>Podlahy povlakové</t>
  </si>
  <si>
    <t>776101121R00</t>
  </si>
  <si>
    <t>2NP-2,01:14,80</t>
  </si>
  <si>
    <t>2,02:63,10</t>
  </si>
  <si>
    <t>2,03:11,40</t>
  </si>
  <si>
    <t>1,03:10,80</t>
  </si>
  <si>
    <t>776421100R00</t>
  </si>
  <si>
    <t xml:space="preserve">Lepení podlahových soklíků z měkčeného PVC </t>
  </si>
  <si>
    <t>2NP-2,01:2,015*2+2,70-0,9-0,8</t>
  </si>
  <si>
    <t>2,02:(8,8+9,20+0,25*3)*2-0,8*2-0,9</t>
  </si>
  <si>
    <t>2,03:(2,3+4,94+0,25)*2-0,8</t>
  </si>
  <si>
    <t>776431010R00</t>
  </si>
  <si>
    <t xml:space="preserve">Montáž podlahových soklíků z koberc. pásů na lištu </t>
  </si>
  <si>
    <t>1,03:(3,24+3,5+0,25)*2-0,8</t>
  </si>
  <si>
    <t>776521100R00</t>
  </si>
  <si>
    <t xml:space="preserve">Lepení povlakových podlah z pásů PVC na lepidlo </t>
  </si>
  <si>
    <t>776572100RV1</t>
  </si>
  <si>
    <t>Lepení povlakových podlah z pásů textilních včetně zátěžového koberce</t>
  </si>
  <si>
    <t>776994111R00</t>
  </si>
  <si>
    <t xml:space="preserve">Svařování povlakových podlah z pásů nebo čtverců </t>
  </si>
  <si>
    <t>89,30*0,65</t>
  </si>
  <si>
    <t>776996110R00</t>
  </si>
  <si>
    <t xml:space="preserve">Napuštění povlakových podlah pastou </t>
  </si>
  <si>
    <t>28341111</t>
  </si>
  <si>
    <t>Soklík PVC</t>
  </si>
  <si>
    <t>54,21*0,05</t>
  </si>
  <si>
    <t>28412306</t>
  </si>
  <si>
    <t>Podlahovina PVC standart tl. 2 mm š. 2 m</t>
  </si>
  <si>
    <t>89,30*0,05</t>
  </si>
  <si>
    <t>69741040.A</t>
  </si>
  <si>
    <t>Koberec zátěžový - š. 4 m soklík</t>
  </si>
  <si>
    <t>13,18*0,1*1,1</t>
  </si>
  <si>
    <t>998776101R00</t>
  </si>
  <si>
    <t xml:space="preserve">Přesun hmot pro podlahy povlakové, výšky do 6 m </t>
  </si>
  <si>
    <t>781</t>
  </si>
  <si>
    <t>Obklady keramické</t>
  </si>
  <si>
    <t>781101121R00</t>
  </si>
  <si>
    <t xml:space="preserve">Provedení penetrace podkladu - práce </t>
  </si>
  <si>
    <t>1,04:(1,6+1,2-0,6)*2*1,5</t>
  </si>
  <si>
    <t>2,03:(4,95+0,6*2)*0,6</t>
  </si>
  <si>
    <t>781111121R00</t>
  </si>
  <si>
    <t>Montáž lišt rohových,ukončovacích a dilatačních včet.dodávka lišt</t>
  </si>
  <si>
    <t>1,04:(1,6+1,2-0,6)*2+11*1,5</t>
  </si>
  <si>
    <t>1,05:((1,36+0,9)*2-0,6)+6*1,5</t>
  </si>
  <si>
    <t>1,06:((1,6+0,9)*2-0,6)+8*1,5</t>
  </si>
  <si>
    <t>1,07:(1,3+1,85-0,6)*2+8*1,5</t>
  </si>
  <si>
    <t>1,08:((1,69+0,23+1,85)*2-0,6*3)+13*1,5</t>
  </si>
  <si>
    <t>1,09:((1,39+0,9)*2-0,6)+6*1,5</t>
  </si>
  <si>
    <t>1,10:((1,69+0,9)*2-0,6)+6*1,5</t>
  </si>
  <si>
    <t>1,11:((3,7+2,64)*2-0,6-0,8)+12*2,1</t>
  </si>
  <si>
    <t>1,12:((1,94+0,94)*2-0,6)+8*1,5</t>
  </si>
  <si>
    <t>2,03:(4,95+0,6*2)+2*0,6</t>
  </si>
  <si>
    <t>781230121R00</t>
  </si>
  <si>
    <t xml:space="preserve">Obkládání stěn vnitř.keram. do tmele do 300x300 mm </t>
  </si>
  <si>
    <t>781320111R00</t>
  </si>
  <si>
    <t xml:space="preserve">Obkládání parapetů do tmele šířky do 150 mm </t>
  </si>
  <si>
    <t>severní strana- gar:(18,91-3,50*4)</t>
  </si>
  <si>
    <t>u obkladů :6,91</t>
  </si>
  <si>
    <t>781320121R00</t>
  </si>
  <si>
    <t xml:space="preserve">Obkládání parapetů do tmele šířky do 300 mm </t>
  </si>
  <si>
    <t>pod sch.podestou:2,90</t>
  </si>
  <si>
    <t>obv.podezdívka:((28,63+15,01)*2-1,06-1,96-18,91-2,90-0,96)</t>
  </si>
  <si>
    <t>597813650</t>
  </si>
  <si>
    <t>83,30*1,05</t>
  </si>
  <si>
    <t>(4,91*0,175+64,39*0,3)*1,05</t>
  </si>
  <si>
    <t>998781102R00</t>
  </si>
  <si>
    <t xml:space="preserve">Přesun hmot pro obklady keramické, výšky do 12 m </t>
  </si>
  <si>
    <t>783</t>
  </si>
  <si>
    <t>Nátěry</t>
  </si>
  <si>
    <t>783125230R00</t>
  </si>
  <si>
    <t xml:space="preserve">Nátěr syntetický OK lehkých 1x + 2x email </t>
  </si>
  <si>
    <t>783225100R00</t>
  </si>
  <si>
    <t xml:space="preserve">Nátěr syntetický kovových konstrukcí 2x + 1x email </t>
  </si>
  <si>
    <t>zárubně:8*1,05+5*1,16+5*1,18</t>
  </si>
  <si>
    <t>783614300R00</t>
  </si>
  <si>
    <t xml:space="preserve">Nátěr olejový truhlář. výrobků 2x+1x email+2x tmel </t>
  </si>
  <si>
    <t>okno OZ8:1,20</t>
  </si>
  <si>
    <t>784</t>
  </si>
  <si>
    <t>Malby</t>
  </si>
  <si>
    <t>784111701R00</t>
  </si>
  <si>
    <t xml:space="preserve">Penetrace podkladu nátěrem na sádrokarton 1x </t>
  </si>
  <si>
    <t>2NP:(5,565*(2,0+3,0)+3,70*2,5+2,7*(2,0+2,7)/2-0,8*1,97-0,9*1,97)*2</t>
  </si>
  <si>
    <t>(5,04*(2,6+2,0)+2,3*(2,6+2,0)/2+4,16*2,2-0,8*1,97*2-1,0*1,2)*2</t>
  </si>
  <si>
    <t>podhl.:115,55+7,8+145,36</t>
  </si>
  <si>
    <t>784115322R00</t>
  </si>
  <si>
    <t>Malba tekutá stand.bílý, barva, bez penetrace, 2 x SDK</t>
  </si>
  <si>
    <t>784191101R00</t>
  </si>
  <si>
    <t xml:space="preserve">Penetrace podkladu univerzální nátěrem 1x </t>
  </si>
  <si>
    <t>1NP-obezd.sloupů:((0,25+0,225)*5+(0,25*2+0,3)*6+(0,3+0,35*2)*1+0,3*3*2)*2,8</t>
  </si>
  <si>
    <t>784195112R00</t>
  </si>
  <si>
    <t xml:space="preserve">Malba tekutá nátěr Standard, bílá, 2 x </t>
  </si>
  <si>
    <t>794</t>
  </si>
  <si>
    <t>Vybavení interiéru</t>
  </si>
  <si>
    <t>79400001</t>
  </si>
  <si>
    <t>D+Mspeciální šatní skříně pro hasiče a zách.složk 500x500x1780mm   půl.otev.půl cylind.zám,červ  V-1</t>
  </si>
  <si>
    <t>79400002</t>
  </si>
  <si>
    <t>Dod+Mont šatní lavice jakl.konstr.sedák lam.dřetř. BUK   1500x350x420mm   V-2</t>
  </si>
  <si>
    <t>79400003</t>
  </si>
  <si>
    <t>Dod+Mont konfer.obdelník.stůl podnož.jakl.profil, deska lamino buk   1600x800x735mm   V-3</t>
  </si>
  <si>
    <t>79400004</t>
  </si>
  <si>
    <t>Dod+Mont předsíň.věšák.stěna z lamino desky 20ks háčků   3300x1500x18mm   V-4</t>
  </si>
  <si>
    <t>79400005</t>
  </si>
  <si>
    <t>Dodání kancelářská židle s nízk.poloh.opěr.zad, s nastav.výškou 460x440mm  bez područek  V-5</t>
  </si>
  <si>
    <t>79400006</t>
  </si>
  <si>
    <t>Dod+mont. kancelářská skříň 2police pevné,2 police volné 1000x600x1800mm  lamino buk  V-6</t>
  </si>
  <si>
    <t>79400007</t>
  </si>
  <si>
    <t>Dod+mont. kuchyňská linka 3740x600mm 2-dřez lamino barva bílá  V-7</t>
  </si>
  <si>
    <t>79400008</t>
  </si>
  <si>
    <t>Dod+mont. lednice s mrazákem  600x600x1900mm bílá     V-8</t>
  </si>
  <si>
    <t>79400009</t>
  </si>
  <si>
    <t>Dod+mont. elektr.sporák s elktr.troubou 4 var.zóny bílá     V-9</t>
  </si>
  <si>
    <t>M210</t>
  </si>
  <si>
    <t>Elektroinstalace - komplet</t>
  </si>
  <si>
    <t>210009991</t>
  </si>
  <si>
    <t>M43</t>
  </si>
  <si>
    <t>Montáže ocelových konstrukcí</t>
  </si>
  <si>
    <t>430610001R00</t>
  </si>
  <si>
    <t xml:space="preserve">Budovy vícepodlažní nevýrobní, OK, 1 a 2 podlaží </t>
  </si>
  <si>
    <t>100 kg</t>
  </si>
  <si>
    <t>24500/100</t>
  </si>
  <si>
    <t>13212167</t>
  </si>
  <si>
    <t xml:space="preserve">Tyč ocelová kruhová jakost S235  D 36mm </t>
  </si>
  <si>
    <t>KR36:0,2023*1,08</t>
  </si>
  <si>
    <t>134999001</t>
  </si>
  <si>
    <t xml:space="preserve">Ocel. MET 172 Z15 </t>
  </si>
  <si>
    <t>MET 172 Z15:1,051*1,08</t>
  </si>
  <si>
    <t>134999002</t>
  </si>
  <si>
    <t xml:space="preserve">Ocel. MET Apex Tie </t>
  </si>
  <si>
    <t>MET Apex:0,0026*1,08</t>
  </si>
  <si>
    <t>134999003</t>
  </si>
  <si>
    <t xml:space="preserve">Ocel. MET ZHS 172 Z15 </t>
  </si>
  <si>
    <t>MET ZHS 172 Z15:0,0959*1,08</t>
  </si>
  <si>
    <t>154990001</t>
  </si>
  <si>
    <t xml:space="preserve">Profil TRCTV 80x4mm </t>
  </si>
  <si>
    <t>2,0564*1,08</t>
  </si>
  <si>
    <t>154990002</t>
  </si>
  <si>
    <t xml:space="preserve">Profil TRCTV 100x4mm </t>
  </si>
  <si>
    <t>1,5108*1,08</t>
  </si>
  <si>
    <t>154990003</t>
  </si>
  <si>
    <t xml:space="preserve">Profil TRCTV 180x10mm </t>
  </si>
  <si>
    <t>1,2508*1,08</t>
  </si>
  <si>
    <t>154990004</t>
  </si>
  <si>
    <t xml:space="preserve">Profil TROBD80x60x3mm </t>
  </si>
  <si>
    <t>0,2667*1,08</t>
  </si>
  <si>
    <t>13211258</t>
  </si>
  <si>
    <t>Tyč ocelová kruhová jakost S235  D 16 mm</t>
  </si>
  <si>
    <t>KR16:0,0327*1,08</t>
  </si>
  <si>
    <t>13211270</t>
  </si>
  <si>
    <t>Tyč ocelová kruhová jakost S235  D 19 mm</t>
  </si>
  <si>
    <t>KR20:0,1173*1,08</t>
  </si>
  <si>
    <t>13211294</t>
  </si>
  <si>
    <t>Tyč ocelová kruhová jakost S235  D 24 mm</t>
  </si>
  <si>
    <t>KR24:0,1743*1,08</t>
  </si>
  <si>
    <t>13212158</t>
  </si>
  <si>
    <t>Tyč ocelová kruhová jakost S235  D 30 mm</t>
  </si>
  <si>
    <t>KR30:0,4759*1,08</t>
  </si>
  <si>
    <t>13222706</t>
  </si>
  <si>
    <t>Tyč ocelová plochá jakost S235  tl.8 mm</t>
  </si>
  <si>
    <t>0,3018*1,08</t>
  </si>
  <si>
    <t>13222710</t>
  </si>
  <si>
    <t>Tyč ocelová plochá jakost S235  tl.10 mm</t>
  </si>
  <si>
    <t>0,3629*1,08</t>
  </si>
  <si>
    <t>13224612</t>
  </si>
  <si>
    <t>Tyč ocelová plochá jakost S235  tl.12 mm</t>
  </si>
  <si>
    <t>0,5152*1,08</t>
  </si>
  <si>
    <t>13226568</t>
  </si>
  <si>
    <t>Tyč ocelová plochá jakost S235  tl.15 mm</t>
  </si>
  <si>
    <t>0,3204*1,08</t>
  </si>
  <si>
    <t>13227700</t>
  </si>
  <si>
    <t>Tyč ocelová plochá jakost S235  50x5 mm</t>
  </si>
  <si>
    <t>PL 50x5mm:0,0977*1,08</t>
  </si>
  <si>
    <t>13227964</t>
  </si>
  <si>
    <t>Tyč ocelová plochá jakost S235  tl.20 mm</t>
  </si>
  <si>
    <t>0,0722*1,08</t>
  </si>
  <si>
    <t>13482715</t>
  </si>
  <si>
    <t>Tyč průřezu IPE 200, hrubé, jakost oceli S235</t>
  </si>
  <si>
    <t>IPE200:3,8685*1,08</t>
  </si>
  <si>
    <t>13482720</t>
  </si>
  <si>
    <t>Tyč průřezu IPE 220, hrubé, jakost oceli S235</t>
  </si>
  <si>
    <t>IPE220:0,1685*1,08</t>
  </si>
  <si>
    <t>13482730</t>
  </si>
  <si>
    <t>Tyč průřezu IPE 270, hrubé, jakost oceli S355</t>
  </si>
  <si>
    <t>IPE270:2,7809*1,08</t>
  </si>
  <si>
    <t>13486310</t>
  </si>
  <si>
    <t>Tyč průřezu HEA 180, hrubé, jakost oceli S355</t>
  </si>
  <si>
    <t>HEA 180:0,678*1,08</t>
  </si>
  <si>
    <t>13486315</t>
  </si>
  <si>
    <t>Tyč průřezu HEA 200, hrubé, jakost oceli S355</t>
  </si>
  <si>
    <t>HEA200:4,1522*1,08</t>
  </si>
  <si>
    <t>13486320</t>
  </si>
  <si>
    <t>Tyč průřezu HEA 220, hrubé, jakost oceli S355</t>
  </si>
  <si>
    <t>HEA220:2,4153*1,08</t>
  </si>
  <si>
    <t>9990000</t>
  </si>
  <si>
    <t>Ostatní drobný a spojovací materiál</t>
  </si>
  <si>
    <t>5%:22,9702*0,05</t>
  </si>
  <si>
    <t>SOUPIS STAVEBNÍCH PRACÍ A DODÁVEK</t>
  </si>
  <si>
    <t xml:space="preserve">DPH </t>
  </si>
  <si>
    <t>Cenová soustava</t>
  </si>
  <si>
    <t>CS RTS 2016 02</t>
  </si>
  <si>
    <t>VLASTNÍ</t>
  </si>
  <si>
    <t>Distanční výztuž mazanin z oceli  mezi  horní a dolní vyztužení 70mm - 2m</t>
  </si>
  <si>
    <t>Distanční výztuž mazanin z oceli  mezi  horní a dolní vyztužení 110mm - 2m</t>
  </si>
  <si>
    <t>Zateplovací systém sokl, izolant expand. polystyren pro přímí styk s vlhkostí a pro vysoké zatížení tl. 110 mm s omítkou kamínkovou 3,1 kg/m2 světle hnědá</t>
  </si>
  <si>
    <t>Zateplovací systém sokl, izolant expand. polystyren pro přímí styk s vlhkostí a pro vysoké zatížení tl. 100 mm s omítkou kamínkovou 3,1 kg/m2 světle hnědá</t>
  </si>
  <si>
    <t>Příčka sádrokarton. ocel.kce, 1x oplášť. tl.100 mm desky protipožární tl. 12,5 mm, minerální vata λD min. 0,035, tl. 5 cm</t>
  </si>
  <si>
    <t>Dlažba keramická slinutá matná 200x200x9 mm</t>
  </si>
  <si>
    <t>Dlažba slinutá  matná schodovka 300x300x9 mm</t>
  </si>
  <si>
    <t>Obkládačka keramická barevná vzorovaná rozm.14,8x19,8 mat</t>
  </si>
  <si>
    <r>
      <t xml:space="preserve">Komín třísložkový systémový se zadním odvětráním, 1 průduchový, keram. vložka, izolační rohož, </t>
    </r>
    <r>
      <rPr>
        <sz val="8"/>
        <rFont val="Calibri"/>
        <family val="2"/>
        <charset val="238"/>
      </rPr>
      <t>ø</t>
    </r>
    <r>
      <rPr>
        <sz val="8"/>
        <rFont val="Arial"/>
        <family val="2"/>
        <charset val="238"/>
      </rPr>
      <t xml:space="preserve"> 200 mm s prefabrikovaným nadstřešním pláštěm, v = 1,5 m</t>
    </r>
  </si>
  <si>
    <t>Výstavba hasičské zbrojnice pro SDH Dačice na p.č. 2431/8</t>
  </si>
  <si>
    <t>Deska polystyrén EPS100  pro přímí styk s vlhkostí a pro vysoké zatížení, 1250x600x100 mm</t>
  </si>
  <si>
    <t>Zdravotní instalace - vnitřní viz samostatný dílčí soupis prací k SO-01</t>
  </si>
  <si>
    <t>Plynovod NTL - vnitřní viz samostatný dílčí soupis prací k SO-01</t>
  </si>
  <si>
    <t>Ústřední topení a vzduchotechnika viz samostatný dílčí soupis prací k SO-01</t>
  </si>
  <si>
    <t>Elektroinstalace rozvody silnoproud viz samostatný dílčí soupis prací k SO-01</t>
  </si>
  <si>
    <t>Celkem za objekt SO-01 Hasičská zbrojnice</t>
  </si>
  <si>
    <t xml:space="preserve">SO 01 Hasičská zbrojnice </t>
  </si>
  <si>
    <t>ornice 29,20*17,0*0,25</t>
  </si>
  <si>
    <t>29,20*17,0*0,24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</si>
</sst>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00"/>
  </numFmts>
  <fonts count="2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8"/>
      <name val="Arial CYR"/>
      <charset val="238"/>
    </font>
    <font>
      <sz val="8"/>
      <name val="Calibri"/>
      <family val="2"/>
      <charset val="238"/>
    </font>
    <font>
      <b/>
      <i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5" fillId="0" borderId="0"/>
  </cellStyleXfs>
  <cellXfs count="86">
    <xf numFmtId="0" fontId="0" fillId="0" borderId="0" xfId="0"/>
    <xf numFmtId="0" fontId="18" fillId="0" borderId="22" xfId="0" applyFont="1" applyFill="1" applyBorder="1" applyAlignment="1" applyProtection="1">
      <alignment horizontal="center" vertical="center" wrapText="1"/>
    </xf>
    <xf numFmtId="0" fontId="5" fillId="0" borderId="0" xfId="1" applyProtection="1"/>
    <xf numFmtId="0" fontId="1" fillId="0" borderId="0" xfId="1" applyFont="1" applyProtection="1"/>
    <xf numFmtId="0" fontId="7" fillId="0" borderId="0" xfId="1" applyFont="1" applyAlignment="1" applyProtection="1">
      <alignment horizontal="centerContinuous"/>
    </xf>
    <xf numFmtId="0" fontId="8" fillId="0" borderId="0" xfId="1" applyFont="1" applyAlignment="1" applyProtection="1">
      <alignment horizontal="centerContinuous"/>
    </xf>
    <xf numFmtId="165" fontId="8" fillId="0" borderId="0" xfId="1" applyNumberFormat="1" applyFont="1" applyAlignment="1" applyProtection="1">
      <alignment horizontal="right"/>
    </xf>
    <xf numFmtId="49" fontId="2" fillId="0" borderId="9" xfId="1" applyNumberFormat="1" applyFont="1" applyBorder="1" applyAlignment="1" applyProtection="1">
      <alignment horizontal="center" wrapText="1"/>
    </xf>
    <xf numFmtId="0" fontId="1" fillId="0" borderId="9" xfId="1" applyFont="1" applyBorder="1" applyProtection="1"/>
    <xf numFmtId="165" fontId="3" fillId="0" borderId="10" xfId="1" applyNumberFormat="1" applyFont="1" applyBorder="1" applyAlignment="1" applyProtection="1">
      <alignment horizontal="right"/>
    </xf>
    <xf numFmtId="49" fontId="1" fillId="0" borderId="9" xfId="1" applyNumberFormat="1" applyFont="1" applyBorder="1" applyAlignment="1" applyProtection="1">
      <alignment horizontal="left"/>
    </xf>
    <xf numFmtId="0" fontId="1" fillId="0" borderId="11" xfId="1" applyFont="1" applyBorder="1" applyProtection="1"/>
    <xf numFmtId="49" fontId="2" fillId="0" borderId="14" xfId="1" applyNumberFormat="1" applyFont="1" applyBorder="1" applyProtection="1"/>
    <xf numFmtId="0" fontId="1" fillId="0" borderId="14" xfId="1" applyFont="1" applyBorder="1" applyProtection="1"/>
    <xf numFmtId="0" fontId="3" fillId="0" borderId="0" xfId="1" applyFont="1" applyProtection="1"/>
    <xf numFmtId="165" fontId="1" fillId="0" borderId="0" xfId="1" applyNumberFormat="1" applyFont="1" applyAlignment="1" applyProtection="1">
      <alignment horizontal="right"/>
    </xf>
    <xf numFmtId="0" fontId="1" fillId="0" borderId="0" xfId="1" applyFont="1" applyAlignment="1" applyProtection="1"/>
    <xf numFmtId="49" fontId="3" fillId="2" borderId="3" xfId="1" applyNumberFormat="1" applyFont="1" applyFill="1" applyBorder="1" applyProtection="1"/>
    <xf numFmtId="0" fontId="3" fillId="2" borderId="1" xfId="1" applyFont="1" applyFill="1" applyBorder="1" applyAlignment="1" applyProtection="1">
      <alignment horizontal="center"/>
    </xf>
    <xf numFmtId="165" fontId="3" fillId="2" borderId="1" xfId="1" applyNumberFormat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center"/>
    </xf>
    <xf numFmtId="0" fontId="10" fillId="2" borderId="3" xfId="1" applyFont="1" applyFill="1" applyBorder="1" applyAlignment="1" applyProtection="1">
      <alignment horizontal="center" shrinkToFit="1"/>
    </xf>
    <xf numFmtId="0" fontId="2" fillId="0" borderId="17" xfId="1" applyFont="1" applyBorder="1" applyAlignment="1" applyProtection="1">
      <alignment horizontal="center"/>
    </xf>
    <xf numFmtId="49" fontId="2" fillId="0" borderId="17" xfId="1" applyNumberFormat="1" applyFont="1" applyBorder="1" applyAlignment="1" applyProtection="1">
      <alignment horizontal="left"/>
    </xf>
    <xf numFmtId="0" fontId="2" fillId="0" borderId="5" xfId="1" applyFont="1" applyBorder="1" applyProtection="1"/>
    <xf numFmtId="0" fontId="1" fillId="0" borderId="2" xfId="1" applyFont="1" applyBorder="1" applyAlignment="1" applyProtection="1">
      <alignment horizontal="center"/>
    </xf>
    <xf numFmtId="165" fontId="1" fillId="0" borderId="2" xfId="1" applyNumberFormat="1" applyFont="1" applyBorder="1" applyAlignment="1" applyProtection="1">
      <alignment horizontal="right"/>
    </xf>
    <xf numFmtId="0" fontId="1" fillId="0" borderId="2" xfId="1" applyNumberFormat="1" applyFont="1" applyBorder="1" applyAlignment="1" applyProtection="1">
      <alignment horizontal="right"/>
    </xf>
    <xf numFmtId="0" fontId="1" fillId="0" borderId="1" xfId="1" applyNumberFormat="1" applyFont="1" applyBorder="1" applyProtection="1"/>
    <xf numFmtId="0" fontId="5" fillId="0" borderId="0" xfId="1" applyNumberFormat="1" applyProtection="1"/>
    <xf numFmtId="0" fontId="9" fillId="0" borderId="0" xfId="1" applyFont="1" applyProtection="1"/>
    <xf numFmtId="0" fontId="10" fillId="0" borderId="18" xfId="1" applyFont="1" applyBorder="1" applyAlignment="1" applyProtection="1">
      <alignment horizontal="center" vertical="top"/>
    </xf>
    <xf numFmtId="49" fontId="10" fillId="0" borderId="18" xfId="1" applyNumberFormat="1" applyFont="1" applyBorder="1" applyAlignment="1" applyProtection="1">
      <alignment horizontal="left" vertical="top"/>
    </xf>
    <xf numFmtId="0" fontId="10" fillId="0" borderId="18" xfId="1" applyFont="1" applyBorder="1" applyAlignment="1" applyProtection="1">
      <alignment vertical="top" wrapText="1"/>
    </xf>
    <xf numFmtId="49" fontId="10" fillId="0" borderId="18" xfId="1" applyNumberFormat="1" applyFont="1" applyBorder="1" applyAlignment="1" applyProtection="1">
      <alignment horizontal="center" shrinkToFit="1"/>
    </xf>
    <xf numFmtId="165" fontId="10" fillId="0" borderId="18" xfId="1" applyNumberFormat="1" applyFont="1" applyBorder="1" applyAlignment="1" applyProtection="1">
      <alignment horizontal="right"/>
    </xf>
    <xf numFmtId="4" fontId="10" fillId="0" borderId="18" xfId="1" applyNumberFormat="1" applyFont="1" applyBorder="1" applyProtection="1"/>
    <xf numFmtId="1" fontId="10" fillId="0" borderId="18" xfId="1" applyNumberFormat="1" applyFont="1" applyBorder="1" applyProtection="1"/>
    <xf numFmtId="164" fontId="4" fillId="0" borderId="23" xfId="0" applyNumberFormat="1" applyFont="1" applyFill="1" applyBorder="1" applyAlignment="1" applyProtection="1">
      <alignment horizontal="center"/>
    </xf>
    <xf numFmtId="0" fontId="11" fillId="0" borderId="0" xfId="1" applyFont="1" applyProtection="1"/>
    <xf numFmtId="0" fontId="3" fillId="0" borderId="17" xfId="1" applyFont="1" applyBorder="1" applyAlignment="1" applyProtection="1">
      <alignment horizontal="center"/>
    </xf>
    <xf numFmtId="49" fontId="3" fillId="0" borderId="17" xfId="1" applyNumberFormat="1" applyFont="1" applyBorder="1" applyAlignment="1" applyProtection="1">
      <alignment horizontal="right"/>
    </xf>
    <xf numFmtId="165" fontId="13" fillId="3" borderId="21" xfId="1" applyNumberFormat="1" applyFont="1" applyFill="1" applyBorder="1" applyAlignment="1" applyProtection="1">
      <alignment horizontal="right" wrapText="1"/>
    </xf>
    <xf numFmtId="0" fontId="13" fillId="0" borderId="4" xfId="0" applyFont="1" applyBorder="1" applyAlignment="1" applyProtection="1">
      <alignment horizontal="right"/>
    </xf>
    <xf numFmtId="0" fontId="12" fillId="0" borderId="0" xfId="1" applyFont="1" applyAlignment="1" applyProtection="1">
      <alignment wrapText="1"/>
    </xf>
    <xf numFmtId="0" fontId="10" fillId="0" borderId="23" xfId="0" applyFont="1" applyFill="1" applyBorder="1" applyAlignment="1" applyProtection="1">
      <alignment horizontal="center"/>
    </xf>
    <xf numFmtId="0" fontId="1" fillId="2" borderId="3" xfId="1" applyFont="1" applyFill="1" applyBorder="1" applyAlignment="1" applyProtection="1">
      <alignment horizontal="center"/>
    </xf>
    <xf numFmtId="49" fontId="15" fillId="2" borderId="3" xfId="1" applyNumberFormat="1" applyFont="1" applyFill="1" applyBorder="1" applyAlignment="1" applyProtection="1">
      <alignment horizontal="left"/>
    </xf>
    <xf numFmtId="0" fontId="15" fillId="2" borderId="5" xfId="1" applyFont="1" applyFill="1" applyBorder="1" applyProtection="1"/>
    <xf numFmtId="0" fontId="1" fillId="2" borderId="2" xfId="1" applyFont="1" applyFill="1" applyBorder="1" applyAlignment="1" applyProtection="1">
      <alignment horizontal="center"/>
    </xf>
    <xf numFmtId="165" fontId="1" fillId="2" borderId="2" xfId="1" applyNumberFormat="1" applyFont="1" applyFill="1" applyBorder="1" applyAlignment="1" applyProtection="1">
      <alignment horizontal="right"/>
    </xf>
    <xf numFmtId="4" fontId="1" fillId="2" borderId="1" xfId="1" applyNumberFormat="1" applyFont="1" applyFill="1" applyBorder="1" applyAlignment="1" applyProtection="1">
      <alignment horizontal="right"/>
    </xf>
    <xf numFmtId="4" fontId="2" fillId="2" borderId="3" xfId="1" applyNumberFormat="1" applyFont="1" applyFill="1" applyBorder="1" applyProtection="1"/>
    <xf numFmtId="3" fontId="5" fillId="0" borderId="0" xfId="1" applyNumberFormat="1" applyProtection="1"/>
    <xf numFmtId="0" fontId="10" fillId="4" borderId="18" xfId="1" applyFont="1" applyFill="1" applyBorder="1" applyAlignment="1" applyProtection="1">
      <alignment vertical="top" wrapText="1"/>
    </xf>
    <xf numFmtId="0" fontId="20" fillId="2" borderId="5" xfId="1" applyFont="1" applyFill="1" applyBorder="1" applyProtection="1"/>
    <xf numFmtId="165" fontId="5" fillId="0" borderId="0" xfId="1" applyNumberFormat="1" applyProtection="1"/>
    <xf numFmtId="0" fontId="5" fillId="0" borderId="0" xfId="1" applyBorder="1" applyProtection="1"/>
    <xf numFmtId="165" fontId="5" fillId="0" borderId="0" xfId="1" applyNumberFormat="1" applyBorder="1" applyProtection="1"/>
    <xf numFmtId="0" fontId="16" fillId="0" borderId="0" xfId="1" applyFont="1" applyAlignment="1" applyProtection="1"/>
    <xf numFmtId="165" fontId="5" fillId="0" borderId="0" xfId="1" applyNumberFormat="1" applyAlignment="1" applyProtection="1">
      <alignment horizontal="right"/>
    </xf>
    <xf numFmtId="0" fontId="17" fillId="0" borderId="0" xfId="1" applyFont="1" applyBorder="1" applyProtection="1"/>
    <xf numFmtId="165" fontId="17" fillId="0" borderId="0" xfId="1" applyNumberFormat="1" applyFont="1" applyBorder="1" applyAlignment="1" applyProtection="1">
      <alignment horizontal="right"/>
    </xf>
    <xf numFmtId="4" fontId="17" fillId="0" borderId="0" xfId="1" applyNumberFormat="1" applyFont="1" applyBorder="1" applyProtection="1"/>
    <xf numFmtId="0" fontId="16" fillId="0" borderId="0" xfId="1" applyFont="1" applyBorder="1" applyAlignment="1" applyProtection="1"/>
    <xf numFmtId="165" fontId="5" fillId="0" borderId="0" xfId="1" applyNumberFormat="1" applyBorder="1" applyAlignment="1" applyProtection="1">
      <alignment horizontal="right"/>
    </xf>
    <xf numFmtId="4" fontId="10" fillId="0" borderId="18" xfId="1" applyNumberFormat="1" applyFont="1" applyBorder="1" applyAlignment="1" applyProtection="1">
      <alignment horizontal="right"/>
      <protection locked="0"/>
    </xf>
    <xf numFmtId="0" fontId="13" fillId="3" borderId="6" xfId="1" applyFont="1" applyFill="1" applyBorder="1" applyAlignment="1" applyProtection="1">
      <alignment horizontal="left" wrapText="1"/>
      <protection locked="0"/>
    </xf>
    <xf numFmtId="4" fontId="1" fillId="2" borderId="1" xfId="1" applyNumberFormat="1" applyFont="1" applyFill="1" applyBorder="1" applyAlignment="1" applyProtection="1">
      <alignment horizontal="right"/>
      <protection locked="0"/>
    </xf>
    <xf numFmtId="0" fontId="1" fillId="0" borderId="2" xfId="1" applyNumberFormat="1" applyFont="1" applyBorder="1" applyAlignment="1" applyProtection="1">
      <alignment horizontal="right"/>
      <protection locked="0"/>
    </xf>
    <xf numFmtId="49" fontId="13" fillId="3" borderId="19" xfId="1" applyNumberFormat="1" applyFont="1" applyFill="1" applyBorder="1" applyAlignment="1" applyProtection="1">
      <alignment horizontal="left" wrapText="1"/>
    </xf>
    <xf numFmtId="49" fontId="14" fillId="0" borderId="20" xfId="0" applyNumberFormat="1" applyFont="1" applyBorder="1" applyAlignment="1" applyProtection="1">
      <alignment horizontal="left" wrapText="1"/>
    </xf>
    <xf numFmtId="0" fontId="6" fillId="0" borderId="0" xfId="1" applyFont="1" applyAlignment="1" applyProtection="1">
      <alignment horizontal="center"/>
    </xf>
    <xf numFmtId="0" fontId="1" fillId="0" borderId="7" xfId="1" applyFont="1" applyBorder="1" applyAlignment="1" applyProtection="1">
      <alignment horizontal="center" vertical="center"/>
    </xf>
    <xf numFmtId="0" fontId="1" fillId="0" borderId="8" xfId="1" applyFont="1" applyBorder="1" applyAlignment="1" applyProtection="1">
      <alignment horizontal="center" vertical="center"/>
    </xf>
    <xf numFmtId="49" fontId="1" fillId="0" borderId="12" xfId="1" applyNumberFormat="1" applyFont="1" applyBorder="1" applyAlignment="1" applyProtection="1">
      <alignment horizontal="center"/>
    </xf>
    <xf numFmtId="0" fontId="1" fillId="0" borderId="13" xfId="1" applyFont="1" applyBorder="1" applyAlignment="1" applyProtection="1">
      <alignment horizontal="center"/>
    </xf>
    <xf numFmtId="0" fontId="1" fillId="0" borderId="15" xfId="1" applyFont="1" applyBorder="1" applyAlignment="1" applyProtection="1">
      <alignment horizontal="center" shrinkToFit="1"/>
    </xf>
    <xf numFmtId="0" fontId="1" fillId="0" borderId="14" xfId="1" applyFont="1" applyBorder="1" applyAlignment="1" applyProtection="1">
      <alignment horizontal="center" shrinkToFit="1"/>
    </xf>
    <xf numFmtId="0" fontId="1" fillId="0" borderId="16" xfId="1" applyFont="1" applyBorder="1" applyAlignment="1" applyProtection="1">
      <alignment horizontal="center" shrinkToFit="1"/>
    </xf>
    <xf numFmtId="0" fontId="10" fillId="0" borderId="17" xfId="1" applyFont="1" applyBorder="1" applyAlignment="1" applyProtection="1">
      <alignment horizontal="center" vertical="top"/>
    </xf>
    <xf numFmtId="49" fontId="10" fillId="0" borderId="17" xfId="1" applyNumberFormat="1" applyFont="1" applyBorder="1" applyAlignment="1" applyProtection="1">
      <alignment horizontal="left" vertical="top"/>
    </xf>
    <xf numFmtId="4" fontId="10" fillId="0" borderId="6" xfId="1" applyNumberFormat="1" applyFont="1" applyBorder="1" applyAlignment="1" applyProtection="1">
      <alignment horizontal="right"/>
      <protection locked="0"/>
    </xf>
    <xf numFmtId="4" fontId="10" fillId="0" borderId="4" xfId="1" applyNumberFormat="1" applyFont="1" applyBorder="1" applyProtection="1"/>
    <xf numFmtId="1" fontId="10" fillId="0" borderId="0" xfId="1" applyNumberFormat="1" applyFont="1" applyBorder="1" applyProtection="1"/>
    <xf numFmtId="0" fontId="10" fillId="0" borderId="0" xfId="0" applyFont="1" applyFill="1" applyBorder="1" applyAlignment="1" applyProtection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846"/>
  <sheetViews>
    <sheetView showGridLines="0" showZeros="0" tabSelected="1" zoomScaleNormal="100" workbookViewId="0">
      <selection activeCell="F13" sqref="F13"/>
    </sheetView>
  </sheetViews>
  <sheetFormatPr defaultColWidth="9.109375" defaultRowHeight="13.2"/>
  <cols>
    <col min="1" max="1" width="4.44140625" style="2" customWidth="1"/>
    <col min="2" max="2" width="11.5546875" style="2" customWidth="1"/>
    <col min="3" max="3" width="40.44140625" style="2" customWidth="1"/>
    <col min="4" max="4" width="5.5546875" style="2" customWidth="1"/>
    <col min="5" max="5" width="8.5546875" style="60" customWidth="1"/>
    <col min="6" max="6" width="9.88671875" style="2" customWidth="1"/>
    <col min="7" max="7" width="13.88671875" style="2" customWidth="1"/>
    <col min="8" max="8" width="0.109375" style="2" customWidth="1"/>
    <col min="9" max="9" width="12.44140625" style="2" customWidth="1"/>
    <col min="10" max="11" width="9.109375" style="2"/>
    <col min="12" max="12" width="75.44140625" style="2" customWidth="1"/>
    <col min="13" max="13" width="45.33203125" style="2" customWidth="1"/>
    <col min="14" max="16384" width="9.109375" style="2"/>
  </cols>
  <sheetData>
    <row r="1" spans="1:104" ht="15.6">
      <c r="A1" s="72" t="s">
        <v>811</v>
      </c>
      <c r="B1" s="72"/>
      <c r="C1" s="72"/>
      <c r="D1" s="72"/>
      <c r="E1" s="72"/>
      <c r="F1" s="72"/>
      <c r="G1" s="72"/>
    </row>
    <row r="2" spans="1:104" ht="14.25" customHeight="1" thickBot="1">
      <c r="A2" s="3"/>
      <c r="B2" s="4"/>
      <c r="C2" s="5"/>
      <c r="D2" s="5"/>
      <c r="E2" s="6"/>
      <c r="F2" s="5"/>
      <c r="G2" s="5"/>
    </row>
    <row r="3" spans="1:104" ht="28.2" customHeight="1" thickTop="1">
      <c r="A3" s="73" t="s">
        <v>0</v>
      </c>
      <c r="B3" s="74"/>
      <c r="C3" s="7" t="s">
        <v>825</v>
      </c>
      <c r="D3" s="8"/>
      <c r="E3" s="9" t="s">
        <v>2</v>
      </c>
      <c r="F3" s="10" t="s">
        <v>14</v>
      </c>
      <c r="G3" s="11"/>
    </row>
    <row r="4" spans="1:104" ht="13.8" thickBot="1">
      <c r="A4" s="75" t="s">
        <v>1</v>
      </c>
      <c r="B4" s="76"/>
      <c r="C4" s="12" t="s">
        <v>832</v>
      </c>
      <c r="D4" s="13"/>
      <c r="E4" s="77" t="s">
        <v>15</v>
      </c>
      <c r="F4" s="78"/>
      <c r="G4" s="79"/>
    </row>
    <row r="5" spans="1:104" ht="13.8" thickTop="1">
      <c r="A5" s="14"/>
      <c r="B5" s="3"/>
      <c r="C5" s="3"/>
      <c r="D5" s="3"/>
      <c r="E5" s="15"/>
      <c r="F5" s="3"/>
      <c r="G5" s="16"/>
    </row>
    <row r="6" spans="1:104">
      <c r="A6" s="17" t="s">
        <v>3</v>
      </c>
      <c r="B6" s="18" t="s">
        <v>4</v>
      </c>
      <c r="C6" s="18" t="s">
        <v>5</v>
      </c>
      <c r="D6" s="18" t="s">
        <v>6</v>
      </c>
      <c r="E6" s="19" t="s">
        <v>7</v>
      </c>
      <c r="F6" s="18" t="s">
        <v>8</v>
      </c>
      <c r="G6" s="20" t="s">
        <v>9</v>
      </c>
      <c r="H6" s="21" t="s">
        <v>812</v>
      </c>
      <c r="I6" s="1" t="s">
        <v>813</v>
      </c>
    </row>
    <row r="7" spans="1:104">
      <c r="A7" s="22" t="s">
        <v>10</v>
      </c>
      <c r="B7" s="23" t="s">
        <v>11</v>
      </c>
      <c r="C7" s="24" t="s">
        <v>12</v>
      </c>
      <c r="D7" s="25"/>
      <c r="E7" s="26"/>
      <c r="F7" s="27"/>
      <c r="G7" s="28"/>
      <c r="H7" s="29"/>
      <c r="I7" s="29"/>
      <c r="O7" s="30">
        <v>1</v>
      </c>
    </row>
    <row r="8" spans="1:104">
      <c r="A8" s="31">
        <v>1</v>
      </c>
      <c r="B8" s="32" t="s">
        <v>16</v>
      </c>
      <c r="C8" s="33" t="s">
        <v>17</v>
      </c>
      <c r="D8" s="34" t="s">
        <v>18</v>
      </c>
      <c r="E8" s="35">
        <v>124.1</v>
      </c>
      <c r="F8" s="66"/>
      <c r="G8" s="36">
        <f>E8*F8</f>
        <v>0</v>
      </c>
      <c r="H8" s="37">
        <v>21</v>
      </c>
      <c r="I8" s="38" t="s">
        <v>814</v>
      </c>
      <c r="O8" s="30">
        <v>2</v>
      </c>
      <c r="AA8" s="2">
        <v>1</v>
      </c>
      <c r="AB8" s="2">
        <v>1</v>
      </c>
      <c r="AC8" s="2">
        <v>1</v>
      </c>
      <c r="AZ8" s="2">
        <v>1</v>
      </c>
      <c r="BA8" s="2">
        <f>IF(AZ8=1,G8,0)</f>
        <v>0</v>
      </c>
      <c r="BB8" s="2">
        <f>IF(AZ8=2,G8,0)</f>
        <v>0</v>
      </c>
      <c r="BC8" s="2">
        <f>IF(AZ8=3,G8,0)</f>
        <v>0</v>
      </c>
      <c r="BD8" s="2">
        <f>IF(AZ8=4,G8,0)</f>
        <v>0</v>
      </c>
      <c r="BE8" s="2">
        <f>IF(AZ8=5,G8,0)</f>
        <v>0</v>
      </c>
      <c r="CA8" s="39">
        <v>1</v>
      </c>
      <c r="CB8" s="39">
        <v>1</v>
      </c>
      <c r="CZ8" s="2">
        <v>0</v>
      </c>
    </row>
    <row r="9" spans="1:104">
      <c r="A9" s="40"/>
      <c r="B9" s="41"/>
      <c r="C9" s="70" t="s">
        <v>19</v>
      </c>
      <c r="D9" s="71"/>
      <c r="E9" s="42">
        <v>124.1</v>
      </c>
      <c r="F9" s="67"/>
      <c r="G9" s="43"/>
      <c r="M9" s="44" t="s">
        <v>19</v>
      </c>
      <c r="O9" s="30"/>
    </row>
    <row r="10" spans="1:104">
      <c r="A10" s="31">
        <v>2</v>
      </c>
      <c r="B10" s="32" t="s">
        <v>20</v>
      </c>
      <c r="C10" s="33" t="s">
        <v>21</v>
      </c>
      <c r="D10" s="34" t="s">
        <v>18</v>
      </c>
      <c r="E10" s="35">
        <v>21.241399999999999</v>
      </c>
      <c r="F10" s="66"/>
      <c r="G10" s="36">
        <f>E10*F10</f>
        <v>0</v>
      </c>
      <c r="H10" s="37">
        <v>21</v>
      </c>
      <c r="I10" s="38" t="s">
        <v>814</v>
      </c>
      <c r="O10" s="30">
        <v>2</v>
      </c>
      <c r="AA10" s="2">
        <v>1</v>
      </c>
      <c r="AB10" s="2">
        <v>1</v>
      </c>
      <c r="AC10" s="2">
        <v>1</v>
      </c>
      <c r="AZ10" s="2">
        <v>1</v>
      </c>
      <c r="BA10" s="2">
        <f>IF(AZ10=1,G10,0)</f>
        <v>0</v>
      </c>
      <c r="BB10" s="2">
        <f>IF(AZ10=2,G10,0)</f>
        <v>0</v>
      </c>
      <c r="BC10" s="2">
        <f>IF(AZ10=3,G10,0)</f>
        <v>0</v>
      </c>
      <c r="BD10" s="2">
        <f>IF(AZ10=4,G10,0)</f>
        <v>0</v>
      </c>
      <c r="BE10" s="2">
        <f>IF(AZ10=5,G10,0)</f>
        <v>0</v>
      </c>
      <c r="CA10" s="39">
        <v>1</v>
      </c>
      <c r="CB10" s="39">
        <v>1</v>
      </c>
      <c r="CZ10" s="2">
        <v>0</v>
      </c>
    </row>
    <row r="11" spans="1:104">
      <c r="A11" s="40"/>
      <c r="B11" s="41"/>
      <c r="C11" s="70" t="s">
        <v>22</v>
      </c>
      <c r="D11" s="71"/>
      <c r="E11" s="42">
        <v>21.241399999999999</v>
      </c>
      <c r="F11" s="67"/>
      <c r="G11" s="43"/>
      <c r="M11" s="44" t="s">
        <v>22</v>
      </c>
      <c r="O11" s="30"/>
    </row>
    <row r="12" spans="1:104">
      <c r="A12" s="31">
        <v>3</v>
      </c>
      <c r="B12" s="32" t="s">
        <v>23</v>
      </c>
      <c r="C12" s="33" t="s">
        <v>24</v>
      </c>
      <c r="D12" s="34" t="s">
        <v>18</v>
      </c>
      <c r="E12" s="35">
        <v>77.201800000000006</v>
      </c>
      <c r="F12" s="66"/>
      <c r="G12" s="36">
        <f>E12*F12</f>
        <v>0</v>
      </c>
      <c r="H12" s="37">
        <v>21</v>
      </c>
      <c r="I12" s="38" t="s">
        <v>814</v>
      </c>
      <c r="O12" s="30">
        <v>2</v>
      </c>
      <c r="AA12" s="2">
        <v>1</v>
      </c>
      <c r="AB12" s="2">
        <v>1</v>
      </c>
      <c r="AC12" s="2">
        <v>1</v>
      </c>
      <c r="AZ12" s="2">
        <v>1</v>
      </c>
      <c r="BA12" s="2">
        <f>IF(AZ12=1,G12,0)</f>
        <v>0</v>
      </c>
      <c r="BB12" s="2">
        <f>IF(AZ12=2,G12,0)</f>
        <v>0</v>
      </c>
      <c r="BC12" s="2">
        <f>IF(AZ12=3,G12,0)</f>
        <v>0</v>
      </c>
      <c r="BD12" s="2">
        <f>IF(AZ12=4,G12,0)</f>
        <v>0</v>
      </c>
      <c r="BE12" s="2">
        <f>IF(AZ12=5,G12,0)</f>
        <v>0</v>
      </c>
      <c r="CA12" s="39">
        <v>1</v>
      </c>
      <c r="CB12" s="39">
        <v>1</v>
      </c>
      <c r="CZ12" s="2">
        <v>0</v>
      </c>
    </row>
    <row r="13" spans="1:104">
      <c r="A13" s="40"/>
      <c r="B13" s="41"/>
      <c r="C13" s="70" t="s">
        <v>25</v>
      </c>
      <c r="D13" s="71"/>
      <c r="E13" s="42">
        <v>9.5425000000000004</v>
      </c>
      <c r="F13" s="67"/>
      <c r="G13" s="43"/>
      <c r="M13" s="44" t="s">
        <v>25</v>
      </c>
      <c r="O13" s="30"/>
    </row>
    <row r="14" spans="1:104">
      <c r="A14" s="40"/>
      <c r="B14" s="41"/>
      <c r="C14" s="70" t="s">
        <v>26</v>
      </c>
      <c r="D14" s="71"/>
      <c r="E14" s="42">
        <v>12.9778</v>
      </c>
      <c r="F14" s="67"/>
      <c r="G14" s="43"/>
      <c r="M14" s="44" t="s">
        <v>26</v>
      </c>
      <c r="O14" s="30"/>
    </row>
    <row r="15" spans="1:104">
      <c r="A15" s="40"/>
      <c r="B15" s="41"/>
      <c r="C15" s="70" t="s">
        <v>27</v>
      </c>
      <c r="D15" s="71"/>
      <c r="E15" s="42">
        <v>9.141</v>
      </c>
      <c r="F15" s="67"/>
      <c r="G15" s="43"/>
      <c r="M15" s="44" t="s">
        <v>27</v>
      </c>
      <c r="O15" s="30"/>
    </row>
    <row r="16" spans="1:104" ht="21">
      <c r="A16" s="40"/>
      <c r="B16" s="41"/>
      <c r="C16" s="70" t="s">
        <v>28</v>
      </c>
      <c r="D16" s="71"/>
      <c r="E16" s="42">
        <v>13.338100000000001</v>
      </c>
      <c r="F16" s="67"/>
      <c r="G16" s="43"/>
      <c r="M16" s="44" t="s">
        <v>28</v>
      </c>
      <c r="O16" s="30"/>
    </row>
    <row r="17" spans="1:104" ht="21">
      <c r="A17" s="40"/>
      <c r="B17" s="41"/>
      <c r="C17" s="70" t="s">
        <v>29</v>
      </c>
      <c r="D17" s="71"/>
      <c r="E17" s="42">
        <v>19.894100000000002</v>
      </c>
      <c r="F17" s="67"/>
      <c r="G17" s="43"/>
      <c r="M17" s="44" t="s">
        <v>29</v>
      </c>
      <c r="O17" s="30"/>
    </row>
    <row r="18" spans="1:104">
      <c r="A18" s="40"/>
      <c r="B18" s="41"/>
      <c r="C18" s="70" t="s">
        <v>30</v>
      </c>
      <c r="D18" s="71"/>
      <c r="E18" s="42">
        <v>0.29249999999999998</v>
      </c>
      <c r="F18" s="67"/>
      <c r="G18" s="43"/>
      <c r="M18" s="44" t="s">
        <v>30</v>
      </c>
      <c r="O18" s="30"/>
    </row>
    <row r="19" spans="1:104">
      <c r="A19" s="40"/>
      <c r="B19" s="41"/>
      <c r="C19" s="70" t="s">
        <v>31</v>
      </c>
      <c r="D19" s="71"/>
      <c r="E19" s="42">
        <v>12.0159</v>
      </c>
      <c r="F19" s="67"/>
      <c r="G19" s="43"/>
      <c r="M19" s="44" t="s">
        <v>31</v>
      </c>
      <c r="O19" s="30"/>
    </row>
    <row r="20" spans="1:104">
      <c r="A20" s="31">
        <v>4</v>
      </c>
      <c r="B20" s="32" t="s">
        <v>32</v>
      </c>
      <c r="C20" s="33" t="s">
        <v>33</v>
      </c>
      <c r="D20" s="34" t="s">
        <v>18</v>
      </c>
      <c r="E20" s="35">
        <v>51.756</v>
      </c>
      <c r="F20" s="66">
        <v>0</v>
      </c>
      <c r="G20" s="36">
        <f>E20*F20</f>
        <v>0</v>
      </c>
      <c r="H20" s="37">
        <v>21</v>
      </c>
      <c r="I20" s="38" t="s">
        <v>814</v>
      </c>
      <c r="O20" s="30">
        <v>2</v>
      </c>
      <c r="AA20" s="2">
        <v>1</v>
      </c>
      <c r="AB20" s="2">
        <v>1</v>
      </c>
      <c r="AC20" s="2">
        <v>1</v>
      </c>
      <c r="AZ20" s="2">
        <v>1</v>
      </c>
      <c r="BA20" s="2">
        <f>IF(AZ20=1,G20,0)</f>
        <v>0</v>
      </c>
      <c r="BB20" s="2">
        <f>IF(AZ20=2,G20,0)</f>
        <v>0</v>
      </c>
      <c r="BC20" s="2">
        <f>IF(AZ20=3,G20,0)</f>
        <v>0</v>
      </c>
      <c r="BD20" s="2">
        <f>IF(AZ20=4,G20,0)</f>
        <v>0</v>
      </c>
      <c r="BE20" s="2">
        <f>IF(AZ20=5,G20,0)</f>
        <v>0</v>
      </c>
      <c r="CA20" s="39">
        <v>1</v>
      </c>
      <c r="CB20" s="39">
        <v>1</v>
      </c>
      <c r="CZ20" s="2">
        <v>0</v>
      </c>
    </row>
    <row r="21" spans="1:104">
      <c r="A21" s="40"/>
      <c r="B21" s="41"/>
      <c r="C21" s="70" t="s">
        <v>34</v>
      </c>
      <c r="D21" s="71"/>
      <c r="E21" s="42">
        <v>46.956000000000003</v>
      </c>
      <c r="F21" s="67"/>
      <c r="G21" s="43"/>
      <c r="M21" s="44" t="s">
        <v>34</v>
      </c>
      <c r="O21" s="30"/>
    </row>
    <row r="22" spans="1:104">
      <c r="A22" s="40"/>
      <c r="B22" s="41"/>
      <c r="C22" s="70" t="s">
        <v>35</v>
      </c>
      <c r="D22" s="71"/>
      <c r="E22" s="42">
        <v>4.8</v>
      </c>
      <c r="F22" s="67"/>
      <c r="G22" s="43"/>
      <c r="M22" s="44" t="s">
        <v>35</v>
      </c>
      <c r="O22" s="30"/>
    </row>
    <row r="23" spans="1:104" ht="20.399999999999999">
      <c r="A23" s="31">
        <v>5</v>
      </c>
      <c r="B23" s="32" t="s">
        <v>36</v>
      </c>
      <c r="C23" s="33" t="s">
        <v>37</v>
      </c>
      <c r="D23" s="34" t="s">
        <v>18</v>
      </c>
      <c r="E23" s="35">
        <v>272.81</v>
      </c>
      <c r="F23" s="66">
        <v>0</v>
      </c>
      <c r="G23" s="36">
        <f>E23*F23</f>
        <v>0</v>
      </c>
      <c r="H23" s="37">
        <v>21</v>
      </c>
      <c r="I23" s="38" t="s">
        <v>814</v>
      </c>
      <c r="J23" s="56"/>
      <c r="O23" s="30">
        <v>2</v>
      </c>
      <c r="AA23" s="2">
        <v>1</v>
      </c>
      <c r="AB23" s="2">
        <v>1</v>
      </c>
      <c r="AC23" s="2">
        <v>1</v>
      </c>
      <c r="AZ23" s="2">
        <v>1</v>
      </c>
      <c r="BA23" s="2">
        <f>IF(AZ23=1,G23,0)</f>
        <v>0</v>
      </c>
      <c r="BB23" s="2">
        <f>IF(AZ23=2,G23,0)</f>
        <v>0</v>
      </c>
      <c r="BC23" s="2">
        <f>IF(AZ23=3,G23,0)</f>
        <v>0</v>
      </c>
      <c r="BD23" s="2">
        <f>IF(AZ23=4,G23,0)</f>
        <v>0</v>
      </c>
      <c r="BE23" s="2">
        <f>IF(AZ23=5,G23,0)</f>
        <v>0</v>
      </c>
      <c r="CA23" s="39">
        <v>1</v>
      </c>
      <c r="CB23" s="39">
        <v>1</v>
      </c>
      <c r="CZ23" s="2">
        <v>0</v>
      </c>
    </row>
    <row r="24" spans="1:104">
      <c r="A24" s="40"/>
      <c r="B24" s="41"/>
      <c r="C24" s="70" t="s">
        <v>38</v>
      </c>
      <c r="D24" s="71"/>
      <c r="E24" s="42">
        <v>150.19999999999999</v>
      </c>
      <c r="F24" s="67"/>
      <c r="G24" s="43"/>
      <c r="M24" s="44" t="s">
        <v>38</v>
      </c>
      <c r="O24" s="30"/>
    </row>
    <row r="25" spans="1:104">
      <c r="A25" s="40"/>
      <c r="B25" s="41"/>
      <c r="C25" s="70" t="s">
        <v>833</v>
      </c>
      <c r="D25" s="71"/>
      <c r="E25" s="42">
        <v>124.1</v>
      </c>
      <c r="F25" s="67"/>
      <c r="G25" s="43"/>
      <c r="M25" s="44"/>
      <c r="O25" s="30"/>
    </row>
    <row r="26" spans="1:104">
      <c r="A26" s="40"/>
      <c r="B26" s="41"/>
      <c r="C26" s="70" t="s">
        <v>39</v>
      </c>
      <c r="D26" s="71"/>
      <c r="E26" s="42">
        <v>-1.49</v>
      </c>
      <c r="F26" s="67"/>
      <c r="G26" s="43"/>
      <c r="M26" s="44" t="s">
        <v>39</v>
      </c>
      <c r="O26" s="30"/>
    </row>
    <row r="27" spans="1:104">
      <c r="A27" s="31">
        <v>6</v>
      </c>
      <c r="B27" s="32" t="s">
        <v>40</v>
      </c>
      <c r="C27" s="33" t="s">
        <v>41</v>
      </c>
      <c r="D27" s="34" t="s">
        <v>18</v>
      </c>
      <c r="E27" s="35">
        <v>148.71</v>
      </c>
      <c r="F27" s="66">
        <v>0</v>
      </c>
      <c r="G27" s="36">
        <f>E27*F27</f>
        <v>0</v>
      </c>
      <c r="H27" s="37">
        <v>21</v>
      </c>
      <c r="I27" s="38" t="s">
        <v>814</v>
      </c>
      <c r="O27" s="30">
        <v>2</v>
      </c>
      <c r="AA27" s="2">
        <v>1</v>
      </c>
      <c r="AB27" s="2">
        <v>1</v>
      </c>
      <c r="AC27" s="2">
        <v>1</v>
      </c>
      <c r="AZ27" s="2">
        <v>1</v>
      </c>
      <c r="BA27" s="2">
        <f>IF(AZ27=1,G27,0)</f>
        <v>0</v>
      </c>
      <c r="BB27" s="2">
        <f>IF(AZ27=2,G27,0)</f>
        <v>0</v>
      </c>
      <c r="BC27" s="2">
        <f>IF(AZ27=3,G27,0)</f>
        <v>0</v>
      </c>
      <c r="BD27" s="2">
        <f>IF(AZ27=4,G27,0)</f>
        <v>0</v>
      </c>
      <c r="BE27" s="2">
        <f>IF(AZ27=5,G27,0)</f>
        <v>0</v>
      </c>
      <c r="CA27" s="39">
        <v>1</v>
      </c>
      <c r="CB27" s="39">
        <v>1</v>
      </c>
      <c r="CZ27" s="2">
        <v>0</v>
      </c>
    </row>
    <row r="28" spans="1:104">
      <c r="A28" s="40"/>
      <c r="B28" s="41"/>
      <c r="C28" s="70" t="s">
        <v>42</v>
      </c>
      <c r="D28" s="71"/>
      <c r="E28" s="42">
        <v>150.19999999999999</v>
      </c>
      <c r="F28" s="67"/>
      <c r="G28" s="43"/>
      <c r="M28" s="44" t="s">
        <v>42</v>
      </c>
      <c r="O28" s="30"/>
    </row>
    <row r="29" spans="1:104">
      <c r="A29" s="40"/>
      <c r="B29" s="41"/>
      <c r="C29" s="70" t="s">
        <v>43</v>
      </c>
      <c r="D29" s="71"/>
      <c r="E29" s="42">
        <v>-1.49</v>
      </c>
      <c r="F29" s="67"/>
      <c r="G29" s="43"/>
      <c r="M29" s="44" t="s">
        <v>43</v>
      </c>
      <c r="O29" s="30"/>
    </row>
    <row r="30" spans="1:104">
      <c r="A30" s="31">
        <v>7</v>
      </c>
      <c r="B30" s="32" t="s">
        <v>44</v>
      </c>
      <c r="C30" s="33" t="s">
        <v>45</v>
      </c>
      <c r="D30" s="34" t="s">
        <v>46</v>
      </c>
      <c r="E30" s="35">
        <v>252.80699999999999</v>
      </c>
      <c r="F30" s="66">
        <v>0</v>
      </c>
      <c r="G30" s="36">
        <f>E30*F30</f>
        <v>0</v>
      </c>
      <c r="H30" s="37">
        <v>21</v>
      </c>
      <c r="I30" s="45" t="s">
        <v>815</v>
      </c>
      <c r="O30" s="30">
        <v>2</v>
      </c>
      <c r="AA30" s="2">
        <v>1</v>
      </c>
      <c r="AB30" s="2">
        <v>1</v>
      </c>
      <c r="AC30" s="2">
        <v>1</v>
      </c>
      <c r="AZ30" s="2">
        <v>1</v>
      </c>
      <c r="BA30" s="2">
        <f>IF(AZ30=1,G30,0)</f>
        <v>0</v>
      </c>
      <c r="BB30" s="2">
        <f>IF(AZ30=2,G30,0)</f>
        <v>0</v>
      </c>
      <c r="BC30" s="2">
        <f>IF(AZ30=3,G30,0)</f>
        <v>0</v>
      </c>
      <c r="BD30" s="2">
        <f>IF(AZ30=4,G30,0)</f>
        <v>0</v>
      </c>
      <c r="BE30" s="2">
        <f>IF(AZ30=5,G30,0)</f>
        <v>0</v>
      </c>
      <c r="CA30" s="39">
        <v>1</v>
      </c>
      <c r="CB30" s="39">
        <v>1</v>
      </c>
      <c r="CZ30" s="2">
        <v>0</v>
      </c>
    </row>
    <row r="31" spans="1:104">
      <c r="A31" s="40"/>
      <c r="B31" s="41"/>
      <c r="C31" s="70" t="s">
        <v>47</v>
      </c>
      <c r="D31" s="71"/>
      <c r="E31" s="42">
        <v>255.34</v>
      </c>
      <c r="F31" s="67"/>
      <c r="G31" s="43"/>
      <c r="M31" s="44" t="s">
        <v>47</v>
      </c>
      <c r="O31" s="30"/>
    </row>
    <row r="32" spans="1:104">
      <c r="A32" s="40"/>
      <c r="B32" s="41"/>
      <c r="C32" s="70" t="s">
        <v>48</v>
      </c>
      <c r="D32" s="71"/>
      <c r="E32" s="42">
        <v>-2.5329999999999999</v>
      </c>
      <c r="F32" s="67"/>
      <c r="G32" s="43"/>
      <c r="M32" s="44" t="s">
        <v>48</v>
      </c>
      <c r="O32" s="30"/>
    </row>
    <row r="33" spans="1:104">
      <c r="A33" s="31">
        <v>8</v>
      </c>
      <c r="B33" s="32" t="s">
        <v>49</v>
      </c>
      <c r="C33" s="33" t="s">
        <v>50</v>
      </c>
      <c r="D33" s="34" t="s">
        <v>18</v>
      </c>
      <c r="E33" s="35">
        <v>1.4924999999999999</v>
      </c>
      <c r="F33" s="66">
        <v>0</v>
      </c>
      <c r="G33" s="36">
        <f>E33*F33</f>
        <v>0</v>
      </c>
      <c r="H33" s="37">
        <v>21</v>
      </c>
      <c r="I33" s="38" t="s">
        <v>814</v>
      </c>
      <c r="O33" s="30">
        <v>2</v>
      </c>
      <c r="AA33" s="2">
        <v>1</v>
      </c>
      <c r="AB33" s="2">
        <v>1</v>
      </c>
      <c r="AC33" s="2">
        <v>1</v>
      </c>
      <c r="AZ33" s="2">
        <v>1</v>
      </c>
      <c r="BA33" s="2">
        <f>IF(AZ33=1,G33,0)</f>
        <v>0</v>
      </c>
      <c r="BB33" s="2">
        <f>IF(AZ33=2,G33,0)</f>
        <v>0</v>
      </c>
      <c r="BC33" s="2">
        <f>IF(AZ33=3,G33,0)</f>
        <v>0</v>
      </c>
      <c r="BD33" s="2">
        <f>IF(AZ33=4,G33,0)</f>
        <v>0</v>
      </c>
      <c r="BE33" s="2">
        <f>IF(AZ33=5,G33,0)</f>
        <v>0</v>
      </c>
      <c r="CA33" s="39">
        <v>1</v>
      </c>
      <c r="CB33" s="39">
        <v>1</v>
      </c>
      <c r="CZ33" s="2">
        <v>0</v>
      </c>
    </row>
    <row r="34" spans="1:104">
      <c r="A34" s="40"/>
      <c r="B34" s="41"/>
      <c r="C34" s="70" t="s">
        <v>51</v>
      </c>
      <c r="D34" s="71"/>
      <c r="E34" s="42">
        <v>1.2</v>
      </c>
      <c r="F34" s="67"/>
      <c r="G34" s="43"/>
      <c r="M34" s="44" t="s">
        <v>51</v>
      </c>
      <c r="O34" s="30"/>
    </row>
    <row r="35" spans="1:104">
      <c r="A35" s="40"/>
      <c r="B35" s="41"/>
      <c r="C35" s="70" t="s">
        <v>30</v>
      </c>
      <c r="D35" s="71"/>
      <c r="E35" s="42">
        <v>0.29249999999999998</v>
      </c>
      <c r="F35" s="67"/>
      <c r="G35" s="43"/>
      <c r="M35" s="44" t="s">
        <v>30</v>
      </c>
      <c r="O35" s="30"/>
    </row>
    <row r="36" spans="1:104" ht="20.399999999999999">
      <c r="A36" s="31">
        <v>9</v>
      </c>
      <c r="B36" s="32" t="s">
        <v>40</v>
      </c>
      <c r="C36" s="33" t="s">
        <v>52</v>
      </c>
      <c r="D36" s="34" t="s">
        <v>18</v>
      </c>
      <c r="E36" s="35">
        <v>124.1</v>
      </c>
      <c r="F36" s="66">
        <v>0</v>
      </c>
      <c r="G36" s="36">
        <f>E36*F36</f>
        <v>0</v>
      </c>
      <c r="H36" s="37">
        <v>21</v>
      </c>
      <c r="I36" s="45" t="s">
        <v>815</v>
      </c>
      <c r="O36" s="30">
        <v>2</v>
      </c>
      <c r="AA36" s="2">
        <v>12</v>
      </c>
      <c r="AB36" s="2">
        <v>0</v>
      </c>
      <c r="AC36" s="2">
        <v>246</v>
      </c>
      <c r="AZ36" s="2">
        <v>1</v>
      </c>
      <c r="BA36" s="2">
        <f>IF(AZ36=1,G36,0)</f>
        <v>0</v>
      </c>
      <c r="BB36" s="2">
        <f>IF(AZ36=2,G36,0)</f>
        <v>0</v>
      </c>
      <c r="BC36" s="2">
        <f>IF(AZ36=3,G36,0)</f>
        <v>0</v>
      </c>
      <c r="BD36" s="2">
        <f>IF(AZ36=4,G36,0)</f>
        <v>0</v>
      </c>
      <c r="BE36" s="2">
        <f>IF(AZ36=5,G36,0)</f>
        <v>0</v>
      </c>
      <c r="CA36" s="39">
        <v>12</v>
      </c>
      <c r="CB36" s="39">
        <v>0</v>
      </c>
      <c r="CZ36" s="2">
        <v>0</v>
      </c>
    </row>
    <row r="37" spans="1:104">
      <c r="A37" s="80"/>
      <c r="B37" s="81"/>
      <c r="C37" s="70" t="s">
        <v>834</v>
      </c>
      <c r="D37" s="71"/>
      <c r="E37" s="42">
        <v>124.1</v>
      </c>
      <c r="F37" s="82"/>
      <c r="G37" s="83"/>
      <c r="H37" s="84"/>
      <c r="I37" s="85"/>
      <c r="O37" s="30"/>
      <c r="CA37" s="39"/>
      <c r="CB37" s="39"/>
    </row>
    <row r="38" spans="1:104" ht="20.399999999999999">
      <c r="A38" s="31">
        <v>10</v>
      </c>
      <c r="B38" s="32" t="s">
        <v>49</v>
      </c>
      <c r="C38" s="33" t="s">
        <v>53</v>
      </c>
      <c r="D38" s="34" t="s">
        <v>18</v>
      </c>
      <c r="E38" s="35">
        <v>71.656700000000001</v>
      </c>
      <c r="F38" s="66">
        <v>0</v>
      </c>
      <c r="G38" s="36">
        <f>E38*F38</f>
        <v>0</v>
      </c>
      <c r="H38" s="37">
        <v>21</v>
      </c>
      <c r="I38" s="45" t="s">
        <v>815</v>
      </c>
      <c r="O38" s="30">
        <v>2</v>
      </c>
      <c r="AA38" s="2">
        <v>12</v>
      </c>
      <c r="AB38" s="2">
        <v>0</v>
      </c>
      <c r="AC38" s="2">
        <v>46</v>
      </c>
      <c r="AZ38" s="2">
        <v>1</v>
      </c>
      <c r="BA38" s="2">
        <f>IF(AZ38=1,G38,0)</f>
        <v>0</v>
      </c>
      <c r="BB38" s="2">
        <f>IF(AZ38=2,G38,0)</f>
        <v>0</v>
      </c>
      <c r="BC38" s="2">
        <f>IF(AZ38=3,G38,0)</f>
        <v>0</v>
      </c>
      <c r="BD38" s="2">
        <f>IF(AZ38=4,G38,0)</f>
        <v>0</v>
      </c>
      <c r="BE38" s="2">
        <f>IF(AZ38=5,G38,0)</f>
        <v>0</v>
      </c>
      <c r="CA38" s="39">
        <v>12</v>
      </c>
      <c r="CB38" s="39">
        <v>0</v>
      </c>
      <c r="CZ38" s="2">
        <v>0</v>
      </c>
    </row>
    <row r="39" spans="1:104">
      <c r="A39" s="40"/>
      <c r="B39" s="41"/>
      <c r="C39" s="70" t="s">
        <v>54</v>
      </c>
      <c r="D39" s="71"/>
      <c r="E39" s="42">
        <v>6.2568000000000001</v>
      </c>
      <c r="F39" s="67"/>
      <c r="G39" s="43"/>
      <c r="M39" s="44" t="s">
        <v>54</v>
      </c>
      <c r="O39" s="30"/>
    </row>
    <row r="40" spans="1:104">
      <c r="A40" s="40"/>
      <c r="B40" s="41"/>
      <c r="C40" s="70" t="s">
        <v>55</v>
      </c>
      <c r="D40" s="71"/>
      <c r="E40" s="42">
        <v>8.7119999999999997</v>
      </c>
      <c r="F40" s="67"/>
      <c r="G40" s="43"/>
      <c r="M40" s="44" t="s">
        <v>55</v>
      </c>
      <c r="O40" s="30"/>
    </row>
    <row r="41" spans="1:104">
      <c r="A41" s="40"/>
      <c r="B41" s="41"/>
      <c r="C41" s="70" t="s">
        <v>56</v>
      </c>
      <c r="D41" s="71"/>
      <c r="E41" s="42">
        <v>5.8608000000000002</v>
      </c>
      <c r="F41" s="67"/>
      <c r="G41" s="43"/>
      <c r="M41" s="44" t="s">
        <v>56</v>
      </c>
      <c r="O41" s="30"/>
    </row>
    <row r="42" spans="1:104">
      <c r="A42" s="40"/>
      <c r="B42" s="41"/>
      <c r="C42" s="70" t="s">
        <v>57</v>
      </c>
      <c r="D42" s="71"/>
      <c r="E42" s="42">
        <v>7.3655999999999997</v>
      </c>
      <c r="F42" s="67"/>
      <c r="G42" s="43"/>
      <c r="M42" s="44" t="s">
        <v>57</v>
      </c>
      <c r="O42" s="30"/>
    </row>
    <row r="43" spans="1:104">
      <c r="A43" s="40"/>
      <c r="B43" s="41"/>
      <c r="C43" s="70" t="s">
        <v>58</v>
      </c>
      <c r="D43" s="71"/>
      <c r="E43" s="42">
        <v>14.845599999999999</v>
      </c>
      <c r="F43" s="67"/>
      <c r="G43" s="43"/>
      <c r="M43" s="44" t="s">
        <v>58</v>
      </c>
      <c r="O43" s="30"/>
    </row>
    <row r="44" spans="1:104">
      <c r="A44" s="40"/>
      <c r="B44" s="41"/>
      <c r="C44" s="70" t="s">
        <v>59</v>
      </c>
      <c r="D44" s="71"/>
      <c r="E44" s="42">
        <v>10.6959</v>
      </c>
      <c r="F44" s="67"/>
      <c r="G44" s="43"/>
      <c r="M44" s="44" t="s">
        <v>59</v>
      </c>
      <c r="O44" s="30"/>
    </row>
    <row r="45" spans="1:104">
      <c r="A45" s="40"/>
      <c r="B45" s="41"/>
      <c r="C45" s="70" t="s">
        <v>60</v>
      </c>
      <c r="D45" s="71"/>
      <c r="E45" s="42">
        <v>17.920000000000002</v>
      </c>
      <c r="F45" s="67"/>
      <c r="G45" s="43"/>
      <c r="M45" s="44" t="s">
        <v>60</v>
      </c>
      <c r="O45" s="30"/>
    </row>
    <row r="46" spans="1:104">
      <c r="A46" s="31">
        <v>11</v>
      </c>
      <c r="B46" s="32" t="s">
        <v>61</v>
      </c>
      <c r="C46" s="33" t="s">
        <v>62</v>
      </c>
      <c r="D46" s="34" t="s">
        <v>63</v>
      </c>
      <c r="E46" s="35">
        <v>121.822</v>
      </c>
      <c r="F46" s="66">
        <v>0</v>
      </c>
      <c r="G46" s="36">
        <f>E46*F46</f>
        <v>0</v>
      </c>
      <c r="H46" s="37">
        <v>21</v>
      </c>
      <c r="I46" s="38" t="s">
        <v>814</v>
      </c>
      <c r="O46" s="30">
        <v>2</v>
      </c>
      <c r="AA46" s="2">
        <v>3</v>
      </c>
      <c r="AB46" s="2">
        <v>1</v>
      </c>
      <c r="AC46" s="2">
        <v>583418064</v>
      </c>
      <c r="AZ46" s="2">
        <v>1</v>
      </c>
      <c r="BA46" s="2">
        <f>IF(AZ46=1,G46,0)</f>
        <v>0</v>
      </c>
      <c r="BB46" s="2">
        <f>IF(AZ46=2,G46,0)</f>
        <v>0</v>
      </c>
      <c r="BC46" s="2">
        <f>IF(AZ46=3,G46,0)</f>
        <v>0</v>
      </c>
      <c r="BD46" s="2">
        <f>IF(AZ46=4,G46,0)</f>
        <v>0</v>
      </c>
      <c r="BE46" s="2">
        <f>IF(AZ46=5,G46,0)</f>
        <v>0</v>
      </c>
      <c r="CA46" s="39">
        <v>3</v>
      </c>
      <c r="CB46" s="39">
        <v>1</v>
      </c>
      <c r="CZ46" s="2">
        <v>1</v>
      </c>
    </row>
    <row r="47" spans="1:104">
      <c r="A47" s="40"/>
      <c r="B47" s="41"/>
      <c r="C47" s="70" t="s">
        <v>64</v>
      </c>
      <c r="D47" s="71"/>
      <c r="E47" s="42">
        <v>121.822</v>
      </c>
      <c r="F47" s="67"/>
      <c r="G47" s="43"/>
      <c r="M47" s="44" t="s">
        <v>64</v>
      </c>
      <c r="O47" s="30"/>
    </row>
    <row r="48" spans="1:104">
      <c r="A48" s="46"/>
      <c r="B48" s="47" t="s">
        <v>13</v>
      </c>
      <c r="C48" s="48" t="str">
        <f>CONCATENATE(B7," ",C7)</f>
        <v>1 Zemní práce</v>
      </c>
      <c r="D48" s="49"/>
      <c r="E48" s="50"/>
      <c r="F48" s="68"/>
      <c r="G48" s="52">
        <f>SUM(G7:G47)</f>
        <v>0</v>
      </c>
      <c r="O48" s="30">
        <v>4</v>
      </c>
      <c r="BA48" s="53">
        <f>SUM(BA7:BA47)</f>
        <v>0</v>
      </c>
      <c r="BB48" s="53">
        <f>SUM(BB7:BB47)</f>
        <v>0</v>
      </c>
      <c r="BC48" s="53">
        <f>SUM(BC7:BC47)</f>
        <v>0</v>
      </c>
      <c r="BD48" s="53">
        <f>SUM(BD7:BD47)</f>
        <v>0</v>
      </c>
      <c r="BE48" s="53">
        <f>SUM(BE7:BE47)</f>
        <v>0</v>
      </c>
    </row>
    <row r="49" spans="1:104">
      <c r="A49" s="22" t="s">
        <v>10</v>
      </c>
      <c r="B49" s="23" t="s">
        <v>65</v>
      </c>
      <c r="C49" s="24" t="s">
        <v>66</v>
      </c>
      <c r="D49" s="25"/>
      <c r="E49" s="26"/>
      <c r="F49" s="69"/>
      <c r="G49" s="28"/>
      <c r="H49" s="29"/>
      <c r="I49" s="29"/>
      <c r="O49" s="30">
        <v>1</v>
      </c>
    </row>
    <row r="50" spans="1:104">
      <c r="A50" s="31">
        <v>12</v>
      </c>
      <c r="B50" s="32" t="s">
        <v>67</v>
      </c>
      <c r="C50" s="33" t="s">
        <v>68</v>
      </c>
      <c r="D50" s="34" t="s">
        <v>18</v>
      </c>
      <c r="E50" s="35">
        <v>50.795999999999999</v>
      </c>
      <c r="F50" s="66">
        <v>0</v>
      </c>
      <c r="G50" s="36">
        <f>E50*F50</f>
        <v>0</v>
      </c>
      <c r="H50" s="37">
        <v>21</v>
      </c>
      <c r="I50" s="38" t="s">
        <v>814</v>
      </c>
      <c r="O50" s="30">
        <v>2</v>
      </c>
      <c r="AA50" s="2">
        <v>1</v>
      </c>
      <c r="AB50" s="2">
        <v>1</v>
      </c>
      <c r="AC50" s="2">
        <v>1</v>
      </c>
      <c r="AZ50" s="2">
        <v>1</v>
      </c>
      <c r="BA50" s="2">
        <f>IF(AZ50=1,G50,0)</f>
        <v>0</v>
      </c>
      <c r="BB50" s="2">
        <f>IF(AZ50=2,G50,0)</f>
        <v>0</v>
      </c>
      <c r="BC50" s="2">
        <f>IF(AZ50=3,G50,0)</f>
        <v>0</v>
      </c>
      <c r="BD50" s="2">
        <f>IF(AZ50=4,G50,0)</f>
        <v>0</v>
      </c>
      <c r="BE50" s="2">
        <f>IF(AZ50=5,G50,0)</f>
        <v>0</v>
      </c>
      <c r="CA50" s="39">
        <v>1</v>
      </c>
      <c r="CB50" s="39">
        <v>1</v>
      </c>
      <c r="CZ50" s="2">
        <v>2.5250000000014601</v>
      </c>
    </row>
    <row r="51" spans="1:104">
      <c r="A51" s="40"/>
      <c r="B51" s="41"/>
      <c r="C51" s="70" t="s">
        <v>69</v>
      </c>
      <c r="D51" s="71"/>
      <c r="E51" s="42">
        <v>25.74</v>
      </c>
      <c r="F51" s="67"/>
      <c r="G51" s="43"/>
      <c r="M51" s="44" t="s">
        <v>69</v>
      </c>
      <c r="O51" s="30"/>
    </row>
    <row r="52" spans="1:104">
      <c r="A52" s="40"/>
      <c r="B52" s="41"/>
      <c r="C52" s="70" t="s">
        <v>70</v>
      </c>
      <c r="D52" s="71"/>
      <c r="E52" s="42">
        <v>25.056000000000001</v>
      </c>
      <c r="F52" s="67"/>
      <c r="G52" s="43"/>
      <c r="M52" s="44" t="s">
        <v>70</v>
      </c>
      <c r="O52" s="30"/>
    </row>
    <row r="53" spans="1:104">
      <c r="A53" s="31">
        <v>13</v>
      </c>
      <c r="B53" s="32" t="s">
        <v>71</v>
      </c>
      <c r="C53" s="33" t="s">
        <v>72</v>
      </c>
      <c r="D53" s="34" t="s">
        <v>46</v>
      </c>
      <c r="E53" s="35">
        <v>2.2862</v>
      </c>
      <c r="F53" s="66">
        <v>0</v>
      </c>
      <c r="G53" s="36">
        <f>E53*F53</f>
        <v>0</v>
      </c>
      <c r="H53" s="37">
        <v>21</v>
      </c>
      <c r="I53" s="38" t="s">
        <v>814</v>
      </c>
      <c r="O53" s="30">
        <v>2</v>
      </c>
      <c r="AA53" s="2">
        <v>1</v>
      </c>
      <c r="AB53" s="2">
        <v>1</v>
      </c>
      <c r="AC53" s="2">
        <v>1</v>
      </c>
      <c r="AZ53" s="2">
        <v>1</v>
      </c>
      <c r="BA53" s="2">
        <f>IF(AZ53=1,G53,0)</f>
        <v>0</v>
      </c>
      <c r="BB53" s="2">
        <f>IF(AZ53=2,G53,0)</f>
        <v>0</v>
      </c>
      <c r="BC53" s="2">
        <f>IF(AZ53=3,G53,0)</f>
        <v>0</v>
      </c>
      <c r="BD53" s="2">
        <f>IF(AZ53=4,G53,0)</f>
        <v>0</v>
      </c>
      <c r="BE53" s="2">
        <f>IF(AZ53=5,G53,0)</f>
        <v>0</v>
      </c>
      <c r="CA53" s="39">
        <v>1</v>
      </c>
      <c r="CB53" s="39">
        <v>1</v>
      </c>
      <c r="CZ53" s="2">
        <v>1.0211600000002401</v>
      </c>
    </row>
    <row r="54" spans="1:104">
      <c r="A54" s="40"/>
      <c r="B54" s="41"/>
      <c r="C54" s="70" t="s">
        <v>73</v>
      </c>
      <c r="D54" s="71"/>
      <c r="E54" s="42">
        <v>2.2862</v>
      </c>
      <c r="F54" s="67"/>
      <c r="G54" s="43"/>
      <c r="M54" s="44" t="s">
        <v>73</v>
      </c>
      <c r="O54" s="30"/>
    </row>
    <row r="55" spans="1:104">
      <c r="A55" s="31">
        <v>14</v>
      </c>
      <c r="B55" s="32" t="s">
        <v>74</v>
      </c>
      <c r="C55" s="33" t="s">
        <v>75</v>
      </c>
      <c r="D55" s="34" t="s">
        <v>18</v>
      </c>
      <c r="E55" s="35">
        <v>5.1188000000000002</v>
      </c>
      <c r="F55" s="66">
        <v>0</v>
      </c>
      <c r="G55" s="36">
        <f>E55*F55</f>
        <v>0</v>
      </c>
      <c r="H55" s="37">
        <v>21</v>
      </c>
      <c r="I55" s="38" t="s">
        <v>814</v>
      </c>
      <c r="O55" s="30">
        <v>2</v>
      </c>
      <c r="AA55" s="2">
        <v>1</v>
      </c>
      <c r="AB55" s="2">
        <v>1</v>
      </c>
      <c r="AC55" s="2">
        <v>1</v>
      </c>
      <c r="AZ55" s="2">
        <v>1</v>
      </c>
      <c r="BA55" s="2">
        <f>IF(AZ55=1,G55,0)</f>
        <v>0</v>
      </c>
      <c r="BB55" s="2">
        <f>IF(AZ55=2,G55,0)</f>
        <v>0</v>
      </c>
      <c r="BC55" s="2">
        <f>IF(AZ55=3,G55,0)</f>
        <v>0</v>
      </c>
      <c r="BD55" s="2">
        <f>IF(AZ55=4,G55,0)</f>
        <v>0</v>
      </c>
      <c r="BE55" s="2">
        <f>IF(AZ55=5,G55,0)</f>
        <v>0</v>
      </c>
      <c r="CA55" s="39">
        <v>1</v>
      </c>
      <c r="CB55" s="39">
        <v>1</v>
      </c>
      <c r="CZ55" s="2">
        <v>2.4169299999994101</v>
      </c>
    </row>
    <row r="56" spans="1:104">
      <c r="A56" s="40"/>
      <c r="B56" s="41"/>
      <c r="C56" s="70" t="s">
        <v>76</v>
      </c>
      <c r="D56" s="71"/>
      <c r="E56" s="42">
        <v>5.1188000000000002</v>
      </c>
      <c r="F56" s="67"/>
      <c r="G56" s="43"/>
      <c r="M56" s="44" t="s">
        <v>76</v>
      </c>
      <c r="O56" s="30"/>
    </row>
    <row r="57" spans="1:104">
      <c r="A57" s="31">
        <v>15</v>
      </c>
      <c r="B57" s="32" t="s">
        <v>77</v>
      </c>
      <c r="C57" s="33" t="s">
        <v>78</v>
      </c>
      <c r="D57" s="34" t="s">
        <v>79</v>
      </c>
      <c r="E57" s="35">
        <v>6.84</v>
      </c>
      <c r="F57" s="66">
        <v>0</v>
      </c>
      <c r="G57" s="36">
        <f>E57*F57</f>
        <v>0</v>
      </c>
      <c r="H57" s="37">
        <v>21</v>
      </c>
      <c r="I57" s="38" t="s">
        <v>814</v>
      </c>
      <c r="O57" s="30">
        <v>2</v>
      </c>
      <c r="AA57" s="2">
        <v>1</v>
      </c>
      <c r="AB57" s="2">
        <v>1</v>
      </c>
      <c r="AC57" s="2">
        <v>1</v>
      </c>
      <c r="AZ57" s="2">
        <v>1</v>
      </c>
      <c r="BA57" s="2">
        <f>IF(AZ57=1,G57,0)</f>
        <v>0</v>
      </c>
      <c r="BB57" s="2">
        <f>IF(AZ57=2,G57,0)</f>
        <v>0</v>
      </c>
      <c r="BC57" s="2">
        <f>IF(AZ57=3,G57,0)</f>
        <v>0</v>
      </c>
      <c r="BD57" s="2">
        <f>IF(AZ57=4,G57,0)</f>
        <v>0</v>
      </c>
      <c r="BE57" s="2">
        <f>IF(AZ57=5,G57,0)</f>
        <v>0</v>
      </c>
      <c r="CA57" s="39">
        <v>1</v>
      </c>
      <c r="CB57" s="39">
        <v>1</v>
      </c>
      <c r="CZ57" s="2">
        <v>3.9249999999981397E-2</v>
      </c>
    </row>
    <row r="58" spans="1:104">
      <c r="A58" s="40"/>
      <c r="B58" s="41"/>
      <c r="C58" s="70" t="s">
        <v>80</v>
      </c>
      <c r="D58" s="71"/>
      <c r="E58" s="42">
        <v>6.84</v>
      </c>
      <c r="F58" s="67"/>
      <c r="G58" s="43"/>
      <c r="M58" s="44" t="s">
        <v>80</v>
      </c>
      <c r="O58" s="30"/>
    </row>
    <row r="59" spans="1:104">
      <c r="A59" s="31">
        <v>16</v>
      </c>
      <c r="B59" s="32" t="s">
        <v>81</v>
      </c>
      <c r="C59" s="33" t="s">
        <v>82</v>
      </c>
      <c r="D59" s="34" t="s">
        <v>79</v>
      </c>
      <c r="E59" s="35">
        <v>6.84</v>
      </c>
      <c r="F59" s="66">
        <v>0</v>
      </c>
      <c r="G59" s="36">
        <f>E59*F59</f>
        <v>0</v>
      </c>
      <c r="H59" s="37">
        <v>21</v>
      </c>
      <c r="I59" s="38" t="s">
        <v>814</v>
      </c>
      <c r="O59" s="30">
        <v>2</v>
      </c>
      <c r="AA59" s="2">
        <v>1</v>
      </c>
      <c r="AB59" s="2">
        <v>1</v>
      </c>
      <c r="AC59" s="2">
        <v>1</v>
      </c>
      <c r="AZ59" s="2">
        <v>1</v>
      </c>
      <c r="BA59" s="2">
        <f>IF(AZ59=1,G59,0)</f>
        <v>0</v>
      </c>
      <c r="BB59" s="2">
        <f>IF(AZ59=2,G59,0)</f>
        <v>0</v>
      </c>
      <c r="BC59" s="2">
        <f>IF(AZ59=3,G59,0)</f>
        <v>0</v>
      </c>
      <c r="BD59" s="2">
        <f>IF(AZ59=4,G59,0)</f>
        <v>0</v>
      </c>
      <c r="BE59" s="2">
        <f>IF(AZ59=5,G59,0)</f>
        <v>0</v>
      </c>
      <c r="CA59" s="39">
        <v>1</v>
      </c>
      <c r="CB59" s="39">
        <v>1</v>
      </c>
      <c r="CZ59" s="2">
        <v>0</v>
      </c>
    </row>
    <row r="60" spans="1:104">
      <c r="A60" s="40"/>
      <c r="B60" s="41"/>
      <c r="C60" s="70" t="s">
        <v>80</v>
      </c>
      <c r="D60" s="71"/>
      <c r="E60" s="42">
        <v>6.84</v>
      </c>
      <c r="F60" s="67"/>
      <c r="G60" s="43"/>
      <c r="M60" s="44" t="s">
        <v>80</v>
      </c>
      <c r="O60" s="30"/>
    </row>
    <row r="61" spans="1:104" ht="20.399999999999999">
      <c r="A61" s="31">
        <v>17</v>
      </c>
      <c r="B61" s="32" t="s">
        <v>83</v>
      </c>
      <c r="C61" s="33" t="s">
        <v>84</v>
      </c>
      <c r="D61" s="34" t="s">
        <v>79</v>
      </c>
      <c r="E61" s="35">
        <v>64.739999999999995</v>
      </c>
      <c r="F61" s="66">
        <v>0</v>
      </c>
      <c r="G61" s="36">
        <f>E61*F61</f>
        <v>0</v>
      </c>
      <c r="H61" s="37">
        <v>21</v>
      </c>
      <c r="I61" s="38" t="s">
        <v>814</v>
      </c>
      <c r="O61" s="30">
        <v>2</v>
      </c>
      <c r="AA61" s="2">
        <v>1</v>
      </c>
      <c r="AB61" s="2">
        <v>1</v>
      </c>
      <c r="AC61" s="2">
        <v>1</v>
      </c>
      <c r="AZ61" s="2">
        <v>1</v>
      </c>
      <c r="BA61" s="2">
        <f>IF(AZ61=1,G61,0)</f>
        <v>0</v>
      </c>
      <c r="BB61" s="2">
        <f>IF(AZ61=2,G61,0)</f>
        <v>0</v>
      </c>
      <c r="BC61" s="2">
        <f>IF(AZ61=3,G61,0)</f>
        <v>0</v>
      </c>
      <c r="BD61" s="2">
        <f>IF(AZ61=4,G61,0)</f>
        <v>0</v>
      </c>
      <c r="BE61" s="2">
        <f>IF(AZ61=5,G61,0)</f>
        <v>0</v>
      </c>
      <c r="CA61" s="39">
        <v>1</v>
      </c>
      <c r="CB61" s="39">
        <v>1</v>
      </c>
      <c r="CZ61" s="2">
        <v>0.89956999999958498</v>
      </c>
    </row>
    <row r="62" spans="1:104">
      <c r="A62" s="40"/>
      <c r="B62" s="41"/>
      <c r="C62" s="70" t="s">
        <v>85</v>
      </c>
      <c r="D62" s="71"/>
      <c r="E62" s="42">
        <v>42.72</v>
      </c>
      <c r="F62" s="67"/>
      <c r="G62" s="43"/>
      <c r="M62" s="44" t="s">
        <v>85</v>
      </c>
      <c r="O62" s="30"/>
    </row>
    <row r="63" spans="1:104">
      <c r="A63" s="40"/>
      <c r="B63" s="41"/>
      <c r="C63" s="70" t="s">
        <v>86</v>
      </c>
      <c r="D63" s="71"/>
      <c r="E63" s="42">
        <v>22.02</v>
      </c>
      <c r="F63" s="67"/>
      <c r="G63" s="43"/>
      <c r="M63" s="44" t="s">
        <v>86</v>
      </c>
      <c r="O63" s="30"/>
    </row>
    <row r="64" spans="1:104" ht="20.399999999999999">
      <c r="A64" s="31">
        <v>18</v>
      </c>
      <c r="B64" s="32" t="s">
        <v>87</v>
      </c>
      <c r="C64" s="33" t="s">
        <v>88</v>
      </c>
      <c r="D64" s="34" t="s">
        <v>79</v>
      </c>
      <c r="E64" s="35">
        <v>22.02</v>
      </c>
      <c r="F64" s="66">
        <v>0</v>
      </c>
      <c r="G64" s="36">
        <f>E64*F64</f>
        <v>0</v>
      </c>
      <c r="H64" s="37">
        <v>21</v>
      </c>
      <c r="I64" s="45" t="s">
        <v>815</v>
      </c>
      <c r="O64" s="30">
        <v>2</v>
      </c>
      <c r="AA64" s="2">
        <v>12</v>
      </c>
      <c r="AB64" s="2">
        <v>0</v>
      </c>
      <c r="AC64" s="2">
        <v>49</v>
      </c>
      <c r="AZ64" s="2">
        <v>1</v>
      </c>
      <c r="BA64" s="2">
        <f>IF(AZ64=1,G64,0)</f>
        <v>0</v>
      </c>
      <c r="BB64" s="2">
        <f>IF(AZ64=2,G64,0)</f>
        <v>0</v>
      </c>
      <c r="BC64" s="2">
        <f>IF(AZ64=3,G64,0)</f>
        <v>0</v>
      </c>
      <c r="BD64" s="2">
        <f>IF(AZ64=4,G64,0)</f>
        <v>0</v>
      </c>
      <c r="BE64" s="2">
        <f>IF(AZ64=5,G64,0)</f>
        <v>0</v>
      </c>
      <c r="CA64" s="39">
        <v>12</v>
      </c>
      <c r="CB64" s="39">
        <v>0</v>
      </c>
      <c r="CZ64" s="2">
        <v>0.71000000000003605</v>
      </c>
    </row>
    <row r="65" spans="1:104">
      <c r="A65" s="40"/>
      <c r="B65" s="41"/>
      <c r="C65" s="70" t="s">
        <v>86</v>
      </c>
      <c r="D65" s="71"/>
      <c r="E65" s="42">
        <v>22.02</v>
      </c>
      <c r="F65" s="67"/>
      <c r="G65" s="43"/>
      <c r="M65" s="44" t="s">
        <v>86</v>
      </c>
      <c r="O65" s="30"/>
    </row>
    <row r="66" spans="1:104">
      <c r="A66" s="46"/>
      <c r="B66" s="47" t="s">
        <v>13</v>
      </c>
      <c r="C66" s="48" t="str">
        <f>CONCATENATE(B49," ",C49)</f>
        <v>2 Základy a zvláštní zakládání</v>
      </c>
      <c r="D66" s="49"/>
      <c r="E66" s="50"/>
      <c r="F66" s="68"/>
      <c r="G66" s="52">
        <f>SUM(G49:G65)</f>
        <v>0</v>
      </c>
      <c r="O66" s="30">
        <v>4</v>
      </c>
      <c r="BA66" s="53">
        <f>SUM(BA49:BA65)</f>
        <v>0</v>
      </c>
      <c r="BB66" s="53">
        <f>SUM(BB49:BB65)</f>
        <v>0</v>
      </c>
      <c r="BC66" s="53">
        <f>SUM(BC49:BC65)</f>
        <v>0</v>
      </c>
      <c r="BD66" s="53">
        <f>SUM(BD49:BD65)</f>
        <v>0</v>
      </c>
      <c r="BE66" s="53">
        <f>SUM(BE49:BE65)</f>
        <v>0</v>
      </c>
    </row>
    <row r="67" spans="1:104">
      <c r="A67" s="22" t="s">
        <v>10</v>
      </c>
      <c r="B67" s="23" t="s">
        <v>89</v>
      </c>
      <c r="C67" s="24" t="s">
        <v>90</v>
      </c>
      <c r="D67" s="25"/>
      <c r="E67" s="26"/>
      <c r="F67" s="69"/>
      <c r="G67" s="28"/>
      <c r="H67" s="29"/>
      <c r="I67" s="29"/>
      <c r="O67" s="30">
        <v>1</v>
      </c>
    </row>
    <row r="68" spans="1:104">
      <c r="A68" s="31">
        <v>19</v>
      </c>
      <c r="B68" s="32" t="s">
        <v>91</v>
      </c>
      <c r="C68" s="33" t="s">
        <v>92</v>
      </c>
      <c r="D68" s="34" t="s">
        <v>93</v>
      </c>
      <c r="E68" s="35">
        <v>3.6825000000000001</v>
      </c>
      <c r="F68" s="66">
        <v>0</v>
      </c>
      <c r="G68" s="36">
        <f>E68*F68</f>
        <v>0</v>
      </c>
      <c r="H68" s="37">
        <v>21</v>
      </c>
      <c r="I68" s="38" t="s">
        <v>814</v>
      </c>
      <c r="O68" s="30">
        <v>2</v>
      </c>
      <c r="AA68" s="2">
        <v>1</v>
      </c>
      <c r="AB68" s="2">
        <v>1</v>
      </c>
      <c r="AC68" s="2">
        <v>1</v>
      </c>
      <c r="AZ68" s="2">
        <v>1</v>
      </c>
      <c r="BA68" s="2">
        <f>IF(AZ68=1,G68,0)</f>
        <v>0</v>
      </c>
      <c r="BB68" s="2">
        <f>IF(AZ68=2,G68,0)</f>
        <v>0</v>
      </c>
      <c r="BC68" s="2">
        <f>IF(AZ68=3,G68,0)</f>
        <v>0</v>
      </c>
      <c r="BD68" s="2">
        <f>IF(AZ68=4,G68,0)</f>
        <v>0</v>
      </c>
      <c r="BE68" s="2">
        <f>IF(AZ68=5,G68,0)</f>
        <v>0</v>
      </c>
      <c r="CA68" s="39">
        <v>1</v>
      </c>
      <c r="CB68" s="39">
        <v>1</v>
      </c>
      <c r="CZ68" s="2">
        <v>0.14843999999993701</v>
      </c>
    </row>
    <row r="69" spans="1:104">
      <c r="A69" s="40"/>
      <c r="B69" s="41"/>
      <c r="C69" s="70" t="s">
        <v>94</v>
      </c>
      <c r="D69" s="71"/>
      <c r="E69" s="42">
        <v>3.6825000000000001</v>
      </c>
      <c r="F69" s="67"/>
      <c r="G69" s="43"/>
      <c r="M69" s="44" t="s">
        <v>94</v>
      </c>
      <c r="O69" s="30"/>
    </row>
    <row r="70" spans="1:104">
      <c r="A70" s="40"/>
      <c r="B70" s="41"/>
      <c r="C70" s="70" t="s">
        <v>95</v>
      </c>
      <c r="D70" s="71"/>
      <c r="E70" s="42">
        <v>0</v>
      </c>
      <c r="F70" s="67"/>
      <c r="G70" s="43"/>
      <c r="M70" s="44" t="s">
        <v>95</v>
      </c>
      <c r="O70" s="30"/>
    </row>
    <row r="71" spans="1:104">
      <c r="A71" s="31">
        <v>20</v>
      </c>
      <c r="B71" s="32" t="s">
        <v>96</v>
      </c>
      <c r="C71" s="33" t="s">
        <v>97</v>
      </c>
      <c r="D71" s="34" t="s">
        <v>93</v>
      </c>
      <c r="E71" s="35">
        <v>2.4649999999999999</v>
      </c>
      <c r="F71" s="66">
        <v>0</v>
      </c>
      <c r="G71" s="36">
        <f>E71*F71</f>
        <v>0</v>
      </c>
      <c r="H71" s="37">
        <v>21</v>
      </c>
      <c r="I71" s="38" t="s">
        <v>814</v>
      </c>
      <c r="O71" s="30">
        <v>2</v>
      </c>
      <c r="AA71" s="2">
        <v>1</v>
      </c>
      <c r="AB71" s="2">
        <v>1</v>
      </c>
      <c r="AC71" s="2">
        <v>1</v>
      </c>
      <c r="AZ71" s="2">
        <v>1</v>
      </c>
      <c r="BA71" s="2">
        <f>IF(AZ71=1,G71,0)</f>
        <v>0</v>
      </c>
      <c r="BB71" s="2">
        <f>IF(AZ71=2,G71,0)</f>
        <v>0</v>
      </c>
      <c r="BC71" s="2">
        <f>IF(AZ71=3,G71,0)</f>
        <v>0</v>
      </c>
      <c r="BD71" s="2">
        <f>IF(AZ71=4,G71,0)</f>
        <v>0</v>
      </c>
      <c r="BE71" s="2">
        <f>IF(AZ71=5,G71,0)</f>
        <v>0</v>
      </c>
      <c r="CA71" s="39">
        <v>1</v>
      </c>
      <c r="CB71" s="39">
        <v>1</v>
      </c>
      <c r="CZ71" s="2">
        <v>0.17292999999995101</v>
      </c>
    </row>
    <row r="72" spans="1:104">
      <c r="A72" s="40"/>
      <c r="B72" s="41"/>
      <c r="C72" s="70" t="s">
        <v>98</v>
      </c>
      <c r="D72" s="71"/>
      <c r="E72" s="42">
        <v>2.4649999999999999</v>
      </c>
      <c r="F72" s="67"/>
      <c r="G72" s="43"/>
      <c r="M72" s="44" t="s">
        <v>98</v>
      </c>
      <c r="O72" s="30"/>
    </row>
    <row r="73" spans="1:104">
      <c r="A73" s="31">
        <v>21</v>
      </c>
      <c r="B73" s="32" t="s">
        <v>99</v>
      </c>
      <c r="C73" s="33" t="s">
        <v>100</v>
      </c>
      <c r="D73" s="34" t="s">
        <v>93</v>
      </c>
      <c r="E73" s="35">
        <v>46.1175</v>
      </c>
      <c r="F73" s="66">
        <v>0</v>
      </c>
      <c r="G73" s="36">
        <f>E73*F73</f>
        <v>0</v>
      </c>
      <c r="H73" s="37">
        <v>21</v>
      </c>
      <c r="I73" s="38" t="s">
        <v>814</v>
      </c>
      <c r="O73" s="30">
        <v>2</v>
      </c>
      <c r="AA73" s="2">
        <v>1</v>
      </c>
      <c r="AB73" s="2">
        <v>1</v>
      </c>
      <c r="AC73" s="2">
        <v>1</v>
      </c>
      <c r="AZ73" s="2">
        <v>1</v>
      </c>
      <c r="BA73" s="2">
        <f>IF(AZ73=1,G73,0)</f>
        <v>0</v>
      </c>
      <c r="BB73" s="2">
        <f>IF(AZ73=2,G73,0)</f>
        <v>0</v>
      </c>
      <c r="BC73" s="2">
        <f>IF(AZ73=3,G73,0)</f>
        <v>0</v>
      </c>
      <c r="BD73" s="2">
        <f>IF(AZ73=4,G73,0)</f>
        <v>0</v>
      </c>
      <c r="BE73" s="2">
        <f>IF(AZ73=5,G73,0)</f>
        <v>0</v>
      </c>
      <c r="CA73" s="39">
        <v>1</v>
      </c>
      <c r="CB73" s="39">
        <v>1</v>
      </c>
      <c r="CZ73" s="2">
        <v>0.20765000000005801</v>
      </c>
    </row>
    <row r="74" spans="1:104">
      <c r="A74" s="40"/>
      <c r="B74" s="41"/>
      <c r="C74" s="70" t="s">
        <v>101</v>
      </c>
      <c r="D74" s="71"/>
      <c r="E74" s="42">
        <v>46.1175</v>
      </c>
      <c r="F74" s="67"/>
      <c r="G74" s="43"/>
      <c r="M74" s="44" t="s">
        <v>101</v>
      </c>
      <c r="O74" s="30"/>
    </row>
    <row r="75" spans="1:104">
      <c r="A75" s="31">
        <v>22</v>
      </c>
      <c r="B75" s="32" t="s">
        <v>102</v>
      </c>
      <c r="C75" s="33" t="s">
        <v>103</v>
      </c>
      <c r="D75" s="34" t="s">
        <v>93</v>
      </c>
      <c r="E75" s="35">
        <v>2.1749999999999998</v>
      </c>
      <c r="F75" s="66">
        <v>0</v>
      </c>
      <c r="G75" s="36">
        <f>E75*F75</f>
        <v>0</v>
      </c>
      <c r="H75" s="37">
        <v>21</v>
      </c>
      <c r="I75" s="38" t="s">
        <v>814</v>
      </c>
      <c r="O75" s="30">
        <v>2</v>
      </c>
      <c r="AA75" s="2">
        <v>1</v>
      </c>
      <c r="AB75" s="2">
        <v>1</v>
      </c>
      <c r="AC75" s="2">
        <v>1</v>
      </c>
      <c r="AZ75" s="2">
        <v>1</v>
      </c>
      <c r="BA75" s="2">
        <f>IF(AZ75=1,G75,0)</f>
        <v>0</v>
      </c>
      <c r="BB75" s="2">
        <f>IF(AZ75=2,G75,0)</f>
        <v>0</v>
      </c>
      <c r="BC75" s="2">
        <f>IF(AZ75=3,G75,0)</f>
        <v>0</v>
      </c>
      <c r="BD75" s="2">
        <f>IF(AZ75=4,G75,0)</f>
        <v>0</v>
      </c>
      <c r="BE75" s="2">
        <f>IF(AZ75=5,G75,0)</f>
        <v>0</v>
      </c>
      <c r="CA75" s="39">
        <v>1</v>
      </c>
      <c r="CB75" s="39">
        <v>1</v>
      </c>
      <c r="CZ75" s="2">
        <v>0.25916999999981299</v>
      </c>
    </row>
    <row r="76" spans="1:104">
      <c r="A76" s="40"/>
      <c r="B76" s="41"/>
      <c r="C76" s="70" t="s">
        <v>104</v>
      </c>
      <c r="D76" s="71"/>
      <c r="E76" s="42">
        <v>2.1749999999999998</v>
      </c>
      <c r="F76" s="67"/>
      <c r="G76" s="43"/>
      <c r="M76" s="44" t="s">
        <v>104</v>
      </c>
      <c r="O76" s="30"/>
    </row>
    <row r="77" spans="1:104" ht="20.399999999999999">
      <c r="A77" s="31">
        <v>23</v>
      </c>
      <c r="B77" s="32" t="s">
        <v>105</v>
      </c>
      <c r="C77" s="33" t="s">
        <v>106</v>
      </c>
      <c r="D77" s="34" t="s">
        <v>107</v>
      </c>
      <c r="E77" s="35">
        <v>13</v>
      </c>
      <c r="F77" s="66">
        <v>0</v>
      </c>
      <c r="G77" s="36">
        <f>E77*F77</f>
        <v>0</v>
      </c>
      <c r="H77" s="37">
        <v>21</v>
      </c>
      <c r="I77" s="45" t="s">
        <v>815</v>
      </c>
      <c r="O77" s="30">
        <v>2</v>
      </c>
      <c r="AA77" s="2">
        <v>1</v>
      </c>
      <c r="AB77" s="2">
        <v>0</v>
      </c>
      <c r="AC77" s="2">
        <v>0</v>
      </c>
      <c r="AZ77" s="2">
        <v>1</v>
      </c>
      <c r="BA77" s="2">
        <f>IF(AZ77=1,G77,0)</f>
        <v>0</v>
      </c>
      <c r="BB77" s="2">
        <f>IF(AZ77=2,G77,0)</f>
        <v>0</v>
      </c>
      <c r="BC77" s="2">
        <f>IF(AZ77=3,G77,0)</f>
        <v>0</v>
      </c>
      <c r="BD77" s="2">
        <f>IF(AZ77=4,G77,0)</f>
        <v>0</v>
      </c>
      <c r="BE77" s="2">
        <f>IF(AZ77=5,G77,0)</f>
        <v>0</v>
      </c>
      <c r="CA77" s="39">
        <v>1</v>
      </c>
      <c r="CB77" s="39">
        <v>0</v>
      </c>
      <c r="CZ77" s="2">
        <v>2.69E-2</v>
      </c>
    </row>
    <row r="78" spans="1:104">
      <c r="A78" s="31">
        <v>24</v>
      </c>
      <c r="B78" s="32" t="s">
        <v>108</v>
      </c>
      <c r="C78" s="33" t="s">
        <v>109</v>
      </c>
      <c r="D78" s="34" t="s">
        <v>79</v>
      </c>
      <c r="E78" s="35">
        <v>173.976</v>
      </c>
      <c r="F78" s="66">
        <v>0</v>
      </c>
      <c r="G78" s="36">
        <f>E78*F78</f>
        <v>0</v>
      </c>
      <c r="H78" s="37">
        <v>21</v>
      </c>
      <c r="I78" s="38" t="s">
        <v>814</v>
      </c>
      <c r="O78" s="30">
        <v>2</v>
      </c>
      <c r="AA78" s="2">
        <v>1</v>
      </c>
      <c r="AB78" s="2">
        <v>1</v>
      </c>
      <c r="AC78" s="2">
        <v>1</v>
      </c>
      <c r="AZ78" s="2">
        <v>1</v>
      </c>
      <c r="BA78" s="2">
        <f>IF(AZ78=1,G78,0)</f>
        <v>0</v>
      </c>
      <c r="BB78" s="2">
        <f>IF(AZ78=2,G78,0)</f>
        <v>0</v>
      </c>
      <c r="BC78" s="2">
        <f>IF(AZ78=3,G78,0)</f>
        <v>0</v>
      </c>
      <c r="BD78" s="2">
        <f>IF(AZ78=4,G78,0)</f>
        <v>0</v>
      </c>
      <c r="BE78" s="2">
        <f>IF(AZ78=5,G78,0)</f>
        <v>0</v>
      </c>
      <c r="CA78" s="39">
        <v>1</v>
      </c>
      <c r="CB78" s="39">
        <v>1</v>
      </c>
      <c r="CZ78" s="2">
        <v>7.0630000000050999E-2</v>
      </c>
    </row>
    <row r="79" spans="1:104" ht="21">
      <c r="A79" s="40"/>
      <c r="B79" s="41"/>
      <c r="C79" s="70" t="s">
        <v>110</v>
      </c>
      <c r="D79" s="71"/>
      <c r="E79" s="42">
        <v>193.67599999999999</v>
      </c>
      <c r="F79" s="67"/>
      <c r="G79" s="43"/>
      <c r="M79" s="44" t="s">
        <v>110</v>
      </c>
      <c r="O79" s="30"/>
    </row>
    <row r="80" spans="1:104">
      <c r="A80" s="40"/>
      <c r="B80" s="41"/>
      <c r="C80" s="70" t="s">
        <v>111</v>
      </c>
      <c r="D80" s="71"/>
      <c r="E80" s="42">
        <v>-19.7</v>
      </c>
      <c r="F80" s="67"/>
      <c r="G80" s="43"/>
      <c r="M80" s="44" t="s">
        <v>111</v>
      </c>
      <c r="O80" s="30"/>
    </row>
    <row r="81" spans="1:104">
      <c r="A81" s="31">
        <v>25</v>
      </c>
      <c r="B81" s="32" t="s">
        <v>112</v>
      </c>
      <c r="C81" s="33" t="s">
        <v>113</v>
      </c>
      <c r="D81" s="34" t="s">
        <v>79</v>
      </c>
      <c r="E81" s="35">
        <v>8.6489999999999991</v>
      </c>
      <c r="F81" s="66">
        <v>0</v>
      </c>
      <c r="G81" s="36">
        <f>E81*F81</f>
        <v>0</v>
      </c>
      <c r="H81" s="37">
        <v>21</v>
      </c>
      <c r="I81" s="38" t="s">
        <v>814</v>
      </c>
      <c r="O81" s="30">
        <v>2</v>
      </c>
      <c r="AA81" s="2">
        <v>1</v>
      </c>
      <c r="AB81" s="2">
        <v>1</v>
      </c>
      <c r="AC81" s="2">
        <v>1</v>
      </c>
      <c r="AZ81" s="2">
        <v>1</v>
      </c>
      <c r="BA81" s="2">
        <f>IF(AZ81=1,G81,0)</f>
        <v>0</v>
      </c>
      <c r="BB81" s="2">
        <f>IF(AZ81=2,G81,0)</f>
        <v>0</v>
      </c>
      <c r="BC81" s="2">
        <f>IF(AZ81=3,G81,0)</f>
        <v>0</v>
      </c>
      <c r="BD81" s="2">
        <f>IF(AZ81=4,G81,0)</f>
        <v>0</v>
      </c>
      <c r="BE81" s="2">
        <f>IF(AZ81=5,G81,0)</f>
        <v>0</v>
      </c>
      <c r="CA81" s="39">
        <v>1</v>
      </c>
      <c r="CB81" s="39">
        <v>1</v>
      </c>
      <c r="CZ81" s="2">
        <v>7.8359999999999999E-2</v>
      </c>
    </row>
    <row r="82" spans="1:104">
      <c r="A82" s="40"/>
      <c r="B82" s="41"/>
      <c r="C82" s="70" t="s">
        <v>114</v>
      </c>
      <c r="D82" s="71"/>
      <c r="E82" s="42">
        <v>8.6489999999999991</v>
      </c>
      <c r="F82" s="67"/>
      <c r="G82" s="43"/>
      <c r="M82" s="44" t="s">
        <v>114</v>
      </c>
      <c r="O82" s="30"/>
    </row>
    <row r="83" spans="1:104">
      <c r="A83" s="31">
        <v>26</v>
      </c>
      <c r="B83" s="32" t="s">
        <v>115</v>
      </c>
      <c r="C83" s="33" t="s">
        <v>116</v>
      </c>
      <c r="D83" s="34" t="s">
        <v>79</v>
      </c>
      <c r="E83" s="35">
        <v>89.18</v>
      </c>
      <c r="F83" s="66">
        <v>0</v>
      </c>
      <c r="G83" s="36">
        <f>E83*F83</f>
        <v>0</v>
      </c>
      <c r="H83" s="37">
        <v>21</v>
      </c>
      <c r="I83" s="45" t="s">
        <v>815</v>
      </c>
      <c r="O83" s="30">
        <v>2</v>
      </c>
      <c r="AA83" s="2">
        <v>1</v>
      </c>
      <c r="AB83" s="2">
        <v>1</v>
      </c>
      <c r="AC83" s="2">
        <v>1</v>
      </c>
      <c r="AZ83" s="2">
        <v>1</v>
      </c>
      <c r="BA83" s="2">
        <f>IF(AZ83=1,G83,0)</f>
        <v>0</v>
      </c>
      <c r="BB83" s="2">
        <f>IF(AZ83=2,G83,0)</f>
        <v>0</v>
      </c>
      <c r="BC83" s="2">
        <f>IF(AZ83=3,G83,0)</f>
        <v>0</v>
      </c>
      <c r="BD83" s="2">
        <f>IF(AZ83=4,G83,0)</f>
        <v>0</v>
      </c>
      <c r="BE83" s="2">
        <f>IF(AZ83=5,G83,0)</f>
        <v>0</v>
      </c>
      <c r="CA83" s="39">
        <v>1</v>
      </c>
      <c r="CB83" s="39">
        <v>1</v>
      </c>
      <c r="CZ83" s="2">
        <v>4.0160000000000001E-2</v>
      </c>
    </row>
    <row r="84" spans="1:104">
      <c r="A84" s="40"/>
      <c r="B84" s="41"/>
      <c r="C84" s="70" t="s">
        <v>117</v>
      </c>
      <c r="D84" s="71"/>
      <c r="E84" s="42">
        <v>27.93</v>
      </c>
      <c r="F84" s="67"/>
      <c r="G84" s="43"/>
      <c r="M84" s="44" t="s">
        <v>117</v>
      </c>
      <c r="O84" s="30"/>
    </row>
    <row r="85" spans="1:104" ht="21">
      <c r="A85" s="40"/>
      <c r="B85" s="41"/>
      <c r="C85" s="70" t="s">
        <v>118</v>
      </c>
      <c r="D85" s="71"/>
      <c r="E85" s="42">
        <v>41.857999999999997</v>
      </c>
      <c r="F85" s="67"/>
      <c r="G85" s="43"/>
      <c r="M85" s="44" t="s">
        <v>118</v>
      </c>
      <c r="O85" s="30"/>
    </row>
    <row r="86" spans="1:104">
      <c r="A86" s="40"/>
      <c r="B86" s="41"/>
      <c r="C86" s="70" t="s">
        <v>119</v>
      </c>
      <c r="D86" s="71"/>
      <c r="E86" s="42">
        <v>3.0720000000000001</v>
      </c>
      <c r="F86" s="67"/>
      <c r="G86" s="43"/>
      <c r="M86" s="44" t="s">
        <v>119</v>
      </c>
      <c r="O86" s="30"/>
    </row>
    <row r="87" spans="1:104">
      <c r="A87" s="40"/>
      <c r="B87" s="41"/>
      <c r="C87" s="70" t="s">
        <v>120</v>
      </c>
      <c r="D87" s="71"/>
      <c r="E87" s="42">
        <v>16.32</v>
      </c>
      <c r="F87" s="67"/>
      <c r="G87" s="43"/>
      <c r="M87" s="44" t="s">
        <v>120</v>
      </c>
      <c r="O87" s="30"/>
    </row>
    <row r="88" spans="1:104">
      <c r="A88" s="31">
        <v>27</v>
      </c>
      <c r="B88" s="32" t="s">
        <v>121</v>
      </c>
      <c r="C88" s="33" t="s">
        <v>122</v>
      </c>
      <c r="D88" s="34" t="s">
        <v>123</v>
      </c>
      <c r="E88" s="35">
        <v>95.2</v>
      </c>
      <c r="F88" s="66">
        <v>0</v>
      </c>
      <c r="G88" s="36">
        <f>E88*F88</f>
        <v>0</v>
      </c>
      <c r="H88" s="37">
        <v>21</v>
      </c>
      <c r="I88" s="45" t="s">
        <v>815</v>
      </c>
      <c r="O88" s="30">
        <v>2</v>
      </c>
      <c r="AA88" s="2">
        <v>1</v>
      </c>
      <c r="AB88" s="2">
        <v>1</v>
      </c>
      <c r="AC88" s="2">
        <v>1</v>
      </c>
      <c r="AZ88" s="2">
        <v>1</v>
      </c>
      <c r="BA88" s="2">
        <f>IF(AZ88=1,G88,0)</f>
        <v>0</v>
      </c>
      <c r="BB88" s="2">
        <f>IF(AZ88=2,G88,0)</f>
        <v>0</v>
      </c>
      <c r="BC88" s="2">
        <f>IF(AZ88=3,G88,0)</f>
        <v>0</v>
      </c>
      <c r="BD88" s="2">
        <f>IF(AZ88=4,G88,0)</f>
        <v>0</v>
      </c>
      <c r="BE88" s="2">
        <f>IF(AZ88=5,G88,0)</f>
        <v>0</v>
      </c>
      <c r="CA88" s="39">
        <v>1</v>
      </c>
      <c r="CB88" s="39">
        <v>1</v>
      </c>
      <c r="CZ88" s="2">
        <v>8.0000000000000007E-5</v>
      </c>
    </row>
    <row r="89" spans="1:104">
      <c r="A89" s="40"/>
      <c r="B89" s="41"/>
      <c r="C89" s="70" t="s">
        <v>124</v>
      </c>
      <c r="D89" s="71"/>
      <c r="E89" s="42">
        <v>95.2</v>
      </c>
      <c r="F89" s="67"/>
      <c r="G89" s="43"/>
      <c r="M89" s="44" t="s">
        <v>124</v>
      </c>
      <c r="O89" s="30"/>
    </row>
    <row r="90" spans="1:104" ht="30.6">
      <c r="A90" s="31">
        <v>28</v>
      </c>
      <c r="B90" s="32" t="s">
        <v>125</v>
      </c>
      <c r="C90" s="54" t="s">
        <v>824</v>
      </c>
      <c r="D90" s="34" t="s">
        <v>123</v>
      </c>
      <c r="E90" s="35">
        <v>7.5</v>
      </c>
      <c r="F90" s="66">
        <v>0</v>
      </c>
      <c r="G90" s="36">
        <f>E90*F90</f>
        <v>0</v>
      </c>
      <c r="H90" s="37">
        <v>21</v>
      </c>
      <c r="I90" s="38" t="s">
        <v>814</v>
      </c>
      <c r="O90" s="30">
        <v>2</v>
      </c>
      <c r="AA90" s="2">
        <v>2</v>
      </c>
      <c r="AB90" s="2">
        <v>1</v>
      </c>
      <c r="AC90" s="2">
        <v>1</v>
      </c>
      <c r="AZ90" s="2">
        <v>1</v>
      </c>
      <c r="BA90" s="2">
        <f>IF(AZ90=1,G90,0)</f>
        <v>0</v>
      </c>
      <c r="BB90" s="2">
        <f>IF(AZ90=2,G90,0)</f>
        <v>0</v>
      </c>
      <c r="BC90" s="2">
        <f>IF(AZ90=3,G90,0)</f>
        <v>0</v>
      </c>
      <c r="BD90" s="2">
        <f>IF(AZ90=4,G90,0)</f>
        <v>0</v>
      </c>
      <c r="BE90" s="2">
        <f>IF(AZ90=5,G90,0)</f>
        <v>0</v>
      </c>
      <c r="CA90" s="39">
        <v>2</v>
      </c>
      <c r="CB90" s="39">
        <v>1</v>
      </c>
      <c r="CZ90" s="2">
        <v>0.11119</v>
      </c>
    </row>
    <row r="91" spans="1:104">
      <c r="A91" s="40"/>
      <c r="B91" s="41"/>
      <c r="C91" s="70" t="s">
        <v>126</v>
      </c>
      <c r="D91" s="71"/>
      <c r="E91" s="42">
        <v>7.5</v>
      </c>
      <c r="F91" s="67"/>
      <c r="G91" s="43"/>
      <c r="M91" s="44" t="s">
        <v>126</v>
      </c>
      <c r="O91" s="30"/>
    </row>
    <row r="92" spans="1:104" ht="20.399999999999999">
      <c r="A92" s="31">
        <v>29</v>
      </c>
      <c r="B92" s="32" t="s">
        <v>127</v>
      </c>
      <c r="C92" s="33" t="s">
        <v>128</v>
      </c>
      <c r="D92" s="34" t="s">
        <v>107</v>
      </c>
      <c r="E92" s="35">
        <v>1</v>
      </c>
      <c r="F92" s="66">
        <v>0</v>
      </c>
      <c r="G92" s="36">
        <f>E92*F92</f>
        <v>0</v>
      </c>
      <c r="H92" s="37">
        <v>21</v>
      </c>
      <c r="I92" s="45" t="s">
        <v>815</v>
      </c>
      <c r="O92" s="30">
        <v>2</v>
      </c>
      <c r="AA92" s="2">
        <v>12</v>
      </c>
      <c r="AB92" s="2">
        <v>0</v>
      </c>
      <c r="AC92" s="2">
        <v>139</v>
      </c>
      <c r="AZ92" s="2">
        <v>1</v>
      </c>
      <c r="BA92" s="2">
        <f>IF(AZ92=1,G92,0)</f>
        <v>0</v>
      </c>
      <c r="BB92" s="2">
        <f>IF(AZ92=2,G92,0)</f>
        <v>0</v>
      </c>
      <c r="BC92" s="2">
        <f>IF(AZ92=3,G92,0)</f>
        <v>0</v>
      </c>
      <c r="BD92" s="2">
        <f>IF(AZ92=4,G92,0)</f>
        <v>0</v>
      </c>
      <c r="BE92" s="2">
        <f>IF(AZ92=5,G92,0)</f>
        <v>0</v>
      </c>
      <c r="CA92" s="39">
        <v>12</v>
      </c>
      <c r="CB92" s="39">
        <v>0</v>
      </c>
      <c r="CZ92" s="2">
        <v>5.3999999999973597E-2</v>
      </c>
    </row>
    <row r="93" spans="1:104">
      <c r="A93" s="46"/>
      <c r="B93" s="47" t="s">
        <v>13</v>
      </c>
      <c r="C93" s="48" t="str">
        <f>CONCATENATE(B67," ",C67)</f>
        <v>3 Svislé a kompletní konstrukce</v>
      </c>
      <c r="D93" s="49"/>
      <c r="E93" s="50"/>
      <c r="F93" s="68"/>
      <c r="G93" s="52">
        <f>SUM(G67:G92)</f>
        <v>0</v>
      </c>
      <c r="O93" s="30">
        <v>4</v>
      </c>
      <c r="BA93" s="53">
        <f>SUM(BA67:BA92)</f>
        <v>0</v>
      </c>
      <c r="BB93" s="53">
        <f>SUM(BB67:BB92)</f>
        <v>0</v>
      </c>
      <c r="BC93" s="53">
        <f>SUM(BC67:BC92)</f>
        <v>0</v>
      </c>
      <c r="BD93" s="53">
        <f>SUM(BD67:BD92)</f>
        <v>0</v>
      </c>
      <c r="BE93" s="53">
        <f>SUM(BE67:BE92)</f>
        <v>0</v>
      </c>
    </row>
    <row r="94" spans="1:104">
      <c r="A94" s="22" t="s">
        <v>10</v>
      </c>
      <c r="B94" s="23" t="s">
        <v>129</v>
      </c>
      <c r="C94" s="24" t="s">
        <v>130</v>
      </c>
      <c r="D94" s="25"/>
      <c r="E94" s="26"/>
      <c r="F94" s="69"/>
      <c r="G94" s="28"/>
      <c r="H94" s="29"/>
      <c r="I94" s="29"/>
      <c r="O94" s="30">
        <v>1</v>
      </c>
    </row>
    <row r="95" spans="1:104">
      <c r="A95" s="31">
        <v>30</v>
      </c>
      <c r="B95" s="32" t="s">
        <v>131</v>
      </c>
      <c r="C95" s="33" t="s">
        <v>132</v>
      </c>
      <c r="D95" s="34" t="s">
        <v>18</v>
      </c>
      <c r="E95" s="35">
        <v>9.1432000000000002</v>
      </c>
      <c r="F95" s="66">
        <v>0</v>
      </c>
      <c r="G95" s="36">
        <f>E95*F95</f>
        <v>0</v>
      </c>
      <c r="H95" s="37">
        <v>21</v>
      </c>
      <c r="I95" s="38" t="s">
        <v>814</v>
      </c>
      <c r="O95" s="30">
        <v>2</v>
      </c>
      <c r="AA95" s="2">
        <v>1</v>
      </c>
      <c r="AB95" s="2">
        <v>1</v>
      </c>
      <c r="AC95" s="2">
        <v>1</v>
      </c>
      <c r="AZ95" s="2">
        <v>1</v>
      </c>
      <c r="BA95" s="2">
        <f>IF(AZ95=1,G95,0)</f>
        <v>0</v>
      </c>
      <c r="BB95" s="2">
        <f>IF(AZ95=2,G95,0)</f>
        <v>0</v>
      </c>
      <c r="BC95" s="2">
        <f>IF(AZ95=3,G95,0)</f>
        <v>0</v>
      </c>
      <c r="BD95" s="2">
        <f>IF(AZ95=4,G95,0)</f>
        <v>0</v>
      </c>
      <c r="BE95" s="2">
        <f>IF(AZ95=5,G95,0)</f>
        <v>0</v>
      </c>
      <c r="CA95" s="39">
        <v>1</v>
      </c>
      <c r="CB95" s="39">
        <v>1</v>
      </c>
      <c r="CZ95" s="2">
        <v>2.5252199999995399</v>
      </c>
    </row>
    <row r="96" spans="1:104">
      <c r="A96" s="40"/>
      <c r="B96" s="41"/>
      <c r="C96" s="70" t="s">
        <v>133</v>
      </c>
      <c r="D96" s="71"/>
      <c r="E96" s="42">
        <v>9.1432000000000002</v>
      </c>
      <c r="F96" s="67"/>
      <c r="G96" s="43"/>
      <c r="M96" s="44" t="s">
        <v>133</v>
      </c>
      <c r="O96" s="30"/>
    </row>
    <row r="97" spans="1:104">
      <c r="A97" s="31">
        <v>31</v>
      </c>
      <c r="B97" s="32" t="s">
        <v>134</v>
      </c>
      <c r="C97" s="33" t="s">
        <v>135</v>
      </c>
      <c r="D97" s="34" t="s">
        <v>79</v>
      </c>
      <c r="E97" s="35">
        <v>130.61699999999999</v>
      </c>
      <c r="F97" s="66">
        <v>0</v>
      </c>
      <c r="G97" s="36">
        <f>E97*F97</f>
        <v>0</v>
      </c>
      <c r="H97" s="37">
        <v>21</v>
      </c>
      <c r="I97" s="38" t="s">
        <v>814</v>
      </c>
      <c r="O97" s="30">
        <v>2</v>
      </c>
      <c r="AA97" s="2">
        <v>1</v>
      </c>
      <c r="AB97" s="2">
        <v>1</v>
      </c>
      <c r="AC97" s="2">
        <v>1</v>
      </c>
      <c r="AZ97" s="2">
        <v>1</v>
      </c>
      <c r="BA97" s="2">
        <f>IF(AZ97=1,G97,0)</f>
        <v>0</v>
      </c>
      <c r="BB97" s="2">
        <f>IF(AZ97=2,G97,0)</f>
        <v>0</v>
      </c>
      <c r="BC97" s="2">
        <f>IF(AZ97=3,G97,0)</f>
        <v>0</v>
      </c>
      <c r="BD97" s="2">
        <f>IF(AZ97=4,G97,0)</f>
        <v>0</v>
      </c>
      <c r="BE97" s="2">
        <f>IF(AZ97=5,G97,0)</f>
        <v>0</v>
      </c>
      <c r="CA97" s="39">
        <v>1</v>
      </c>
      <c r="CB97" s="39">
        <v>1</v>
      </c>
      <c r="CZ97" s="2">
        <v>3.8699999999991502E-3</v>
      </c>
    </row>
    <row r="98" spans="1:104">
      <c r="A98" s="40"/>
      <c r="B98" s="41"/>
      <c r="C98" s="70" t="s">
        <v>136</v>
      </c>
      <c r="D98" s="71"/>
      <c r="E98" s="42">
        <v>130.61699999999999</v>
      </c>
      <c r="F98" s="67"/>
      <c r="G98" s="43"/>
      <c r="M98" s="44" t="s">
        <v>136</v>
      </c>
      <c r="O98" s="30"/>
    </row>
    <row r="99" spans="1:104">
      <c r="A99" s="31">
        <v>32</v>
      </c>
      <c r="B99" s="32" t="s">
        <v>137</v>
      </c>
      <c r="C99" s="33" t="s">
        <v>138</v>
      </c>
      <c r="D99" s="34" t="s">
        <v>79</v>
      </c>
      <c r="E99" s="35">
        <v>130.61699999999999</v>
      </c>
      <c r="F99" s="66">
        <v>0</v>
      </c>
      <c r="G99" s="36">
        <f>E99*F99</f>
        <v>0</v>
      </c>
      <c r="H99" s="37">
        <v>21</v>
      </c>
      <c r="I99" s="38" t="s">
        <v>814</v>
      </c>
      <c r="O99" s="30">
        <v>2</v>
      </c>
      <c r="AA99" s="2">
        <v>1</v>
      </c>
      <c r="AB99" s="2">
        <v>1</v>
      </c>
      <c r="AC99" s="2">
        <v>1</v>
      </c>
      <c r="AZ99" s="2">
        <v>1</v>
      </c>
      <c r="BA99" s="2">
        <f>IF(AZ99=1,G99,0)</f>
        <v>0</v>
      </c>
      <c r="BB99" s="2">
        <f>IF(AZ99=2,G99,0)</f>
        <v>0</v>
      </c>
      <c r="BC99" s="2">
        <f>IF(AZ99=3,G99,0)</f>
        <v>0</v>
      </c>
      <c r="BD99" s="2">
        <f>IF(AZ99=4,G99,0)</f>
        <v>0</v>
      </c>
      <c r="BE99" s="2">
        <f>IF(AZ99=5,G99,0)</f>
        <v>0</v>
      </c>
      <c r="CA99" s="39">
        <v>1</v>
      </c>
      <c r="CB99" s="39">
        <v>1</v>
      </c>
      <c r="CZ99" s="2">
        <v>0</v>
      </c>
    </row>
    <row r="100" spans="1:104">
      <c r="A100" s="40"/>
      <c r="B100" s="41"/>
      <c r="C100" s="70" t="s">
        <v>136</v>
      </c>
      <c r="D100" s="71"/>
      <c r="E100" s="42">
        <v>130.61699999999999</v>
      </c>
      <c r="F100" s="67"/>
      <c r="G100" s="43"/>
      <c r="M100" s="44" t="s">
        <v>136</v>
      </c>
      <c r="O100" s="30"/>
    </row>
    <row r="101" spans="1:104" ht="20.399999999999999">
      <c r="A101" s="31">
        <v>33</v>
      </c>
      <c r="B101" s="32" t="s">
        <v>139</v>
      </c>
      <c r="C101" s="33" t="s">
        <v>140</v>
      </c>
      <c r="D101" s="34" t="s">
        <v>79</v>
      </c>
      <c r="E101" s="35">
        <v>130.61699999999999</v>
      </c>
      <c r="F101" s="66">
        <v>0</v>
      </c>
      <c r="G101" s="36">
        <f>E101*F101</f>
        <v>0</v>
      </c>
      <c r="H101" s="37">
        <v>21</v>
      </c>
      <c r="I101" s="38" t="s">
        <v>814</v>
      </c>
      <c r="O101" s="30">
        <v>2</v>
      </c>
      <c r="AA101" s="2">
        <v>1</v>
      </c>
      <c r="AB101" s="2">
        <v>1</v>
      </c>
      <c r="AC101" s="2">
        <v>1</v>
      </c>
      <c r="AZ101" s="2">
        <v>1</v>
      </c>
      <c r="BA101" s="2">
        <f>IF(AZ101=1,G101,0)</f>
        <v>0</v>
      </c>
      <c r="BB101" s="2">
        <f>IF(AZ101=2,G101,0)</f>
        <v>0</v>
      </c>
      <c r="BC101" s="2">
        <f>IF(AZ101=3,G101,0)</f>
        <v>0</v>
      </c>
      <c r="BD101" s="2">
        <f>IF(AZ101=4,G101,0)</f>
        <v>0</v>
      </c>
      <c r="BE101" s="2">
        <f>IF(AZ101=5,G101,0)</f>
        <v>0</v>
      </c>
      <c r="CA101" s="39">
        <v>1</v>
      </c>
      <c r="CB101" s="39">
        <v>1</v>
      </c>
      <c r="CZ101" s="2">
        <v>1.7069999999989701E-2</v>
      </c>
    </row>
    <row r="102" spans="1:104">
      <c r="A102" s="40"/>
      <c r="B102" s="41"/>
      <c r="C102" s="70" t="s">
        <v>136</v>
      </c>
      <c r="D102" s="71"/>
      <c r="E102" s="42">
        <v>130.61699999999999</v>
      </c>
      <c r="F102" s="67"/>
      <c r="G102" s="43"/>
      <c r="M102" s="44" t="s">
        <v>136</v>
      </c>
      <c r="O102" s="30"/>
    </row>
    <row r="103" spans="1:104">
      <c r="A103" s="31">
        <v>34</v>
      </c>
      <c r="B103" s="32" t="s">
        <v>141</v>
      </c>
      <c r="C103" s="33" t="s">
        <v>142</v>
      </c>
      <c r="D103" s="34" t="s">
        <v>46</v>
      </c>
      <c r="E103" s="35">
        <v>0.29530000000000001</v>
      </c>
      <c r="F103" s="66">
        <v>0</v>
      </c>
      <c r="G103" s="36">
        <f>E103*F103</f>
        <v>0</v>
      </c>
      <c r="H103" s="37">
        <v>21</v>
      </c>
      <c r="I103" s="38" t="s">
        <v>814</v>
      </c>
      <c r="O103" s="30">
        <v>2</v>
      </c>
      <c r="AA103" s="2">
        <v>1</v>
      </c>
      <c r="AB103" s="2">
        <v>1</v>
      </c>
      <c r="AC103" s="2">
        <v>1</v>
      </c>
      <c r="AZ103" s="2">
        <v>1</v>
      </c>
      <c r="BA103" s="2">
        <f>IF(AZ103=1,G103,0)</f>
        <v>0</v>
      </c>
      <c r="BB103" s="2">
        <f>IF(AZ103=2,G103,0)</f>
        <v>0</v>
      </c>
      <c r="BC103" s="2">
        <f>IF(AZ103=3,G103,0)</f>
        <v>0</v>
      </c>
      <c r="BD103" s="2">
        <f>IF(AZ103=4,G103,0)</f>
        <v>0</v>
      </c>
      <c r="BE103" s="2">
        <f>IF(AZ103=5,G103,0)</f>
        <v>0</v>
      </c>
      <c r="CA103" s="39">
        <v>1</v>
      </c>
      <c r="CB103" s="39">
        <v>1</v>
      </c>
      <c r="CZ103" s="2">
        <v>1.0572800000008999</v>
      </c>
    </row>
    <row r="104" spans="1:104">
      <c r="A104" s="40"/>
      <c r="B104" s="41"/>
      <c r="C104" s="70" t="s">
        <v>143</v>
      </c>
      <c r="D104" s="71"/>
      <c r="E104" s="42">
        <v>0.29530000000000001</v>
      </c>
      <c r="F104" s="67"/>
      <c r="G104" s="43"/>
      <c r="M104" s="44" t="s">
        <v>143</v>
      </c>
      <c r="O104" s="30"/>
    </row>
    <row r="105" spans="1:104">
      <c r="A105" s="31">
        <v>35</v>
      </c>
      <c r="B105" s="32" t="s">
        <v>144</v>
      </c>
      <c r="C105" s="33" t="s">
        <v>145</v>
      </c>
      <c r="D105" s="34" t="s">
        <v>18</v>
      </c>
      <c r="E105" s="35">
        <v>1.966</v>
      </c>
      <c r="F105" s="66">
        <v>0</v>
      </c>
      <c r="G105" s="36">
        <f>E105*F105</f>
        <v>0</v>
      </c>
      <c r="H105" s="37">
        <v>21</v>
      </c>
      <c r="I105" s="38" t="s">
        <v>814</v>
      </c>
      <c r="O105" s="30">
        <v>2</v>
      </c>
      <c r="AA105" s="2">
        <v>1</v>
      </c>
      <c r="AB105" s="2">
        <v>1</v>
      </c>
      <c r="AC105" s="2">
        <v>1</v>
      </c>
      <c r="AZ105" s="2">
        <v>1</v>
      </c>
      <c r="BA105" s="2">
        <f>IF(AZ105=1,G105,0)</f>
        <v>0</v>
      </c>
      <c r="BB105" s="2">
        <f>IF(AZ105=2,G105,0)</f>
        <v>0</v>
      </c>
      <c r="BC105" s="2">
        <f>IF(AZ105=3,G105,0)</f>
        <v>0</v>
      </c>
      <c r="BD105" s="2">
        <f>IF(AZ105=4,G105,0)</f>
        <v>0</v>
      </c>
      <c r="BE105" s="2">
        <f>IF(AZ105=5,G105,0)</f>
        <v>0</v>
      </c>
      <c r="CA105" s="39">
        <v>1</v>
      </c>
      <c r="CB105" s="39">
        <v>1</v>
      </c>
      <c r="CZ105" s="2">
        <v>2.5251199999984202</v>
      </c>
    </row>
    <row r="106" spans="1:104" ht="21">
      <c r="A106" s="40"/>
      <c r="B106" s="41"/>
      <c r="C106" s="70" t="s">
        <v>146</v>
      </c>
      <c r="D106" s="71"/>
      <c r="E106" s="42">
        <v>1.0510999999999999</v>
      </c>
      <c r="F106" s="67"/>
      <c r="G106" s="43"/>
      <c r="M106" s="44" t="s">
        <v>146</v>
      </c>
      <c r="O106" s="30"/>
    </row>
    <row r="107" spans="1:104">
      <c r="A107" s="40"/>
      <c r="B107" s="41"/>
      <c r="C107" s="70" t="s">
        <v>147</v>
      </c>
      <c r="D107" s="71"/>
      <c r="E107" s="42">
        <v>0.91500000000000004</v>
      </c>
      <c r="F107" s="67"/>
      <c r="G107" s="43"/>
      <c r="M107" s="44" t="s">
        <v>147</v>
      </c>
      <c r="O107" s="30"/>
    </row>
    <row r="108" spans="1:104">
      <c r="A108" s="31">
        <v>36</v>
      </c>
      <c r="B108" s="32" t="s">
        <v>148</v>
      </c>
      <c r="C108" s="33" t="s">
        <v>149</v>
      </c>
      <c r="D108" s="34" t="s">
        <v>46</v>
      </c>
      <c r="E108" s="35">
        <v>0.2354</v>
      </c>
      <c r="F108" s="66">
        <v>0</v>
      </c>
      <c r="G108" s="36">
        <f>E108*F108</f>
        <v>0</v>
      </c>
      <c r="H108" s="37">
        <v>21</v>
      </c>
      <c r="I108" s="38" t="s">
        <v>814</v>
      </c>
      <c r="O108" s="30">
        <v>2</v>
      </c>
      <c r="AA108" s="2">
        <v>1</v>
      </c>
      <c r="AB108" s="2">
        <v>1</v>
      </c>
      <c r="AC108" s="2">
        <v>1</v>
      </c>
      <c r="AZ108" s="2">
        <v>1</v>
      </c>
      <c r="BA108" s="2">
        <f>IF(AZ108=1,G108,0)</f>
        <v>0</v>
      </c>
      <c r="BB108" s="2">
        <f>IF(AZ108=2,G108,0)</f>
        <v>0</v>
      </c>
      <c r="BC108" s="2">
        <f>IF(AZ108=3,G108,0)</f>
        <v>0</v>
      </c>
      <c r="BD108" s="2">
        <f>IF(AZ108=4,G108,0)</f>
        <v>0</v>
      </c>
      <c r="BE108" s="2">
        <f>IF(AZ108=5,G108,0)</f>
        <v>0</v>
      </c>
      <c r="CA108" s="39">
        <v>1</v>
      </c>
      <c r="CB108" s="39">
        <v>1</v>
      </c>
      <c r="CZ108" s="2">
        <v>1.02092</v>
      </c>
    </row>
    <row r="109" spans="1:104">
      <c r="A109" s="40"/>
      <c r="B109" s="41"/>
      <c r="C109" s="70" t="s">
        <v>150</v>
      </c>
      <c r="D109" s="71"/>
      <c r="E109" s="42">
        <v>0.2354</v>
      </c>
      <c r="F109" s="67"/>
      <c r="G109" s="43"/>
      <c r="M109" s="44" t="s">
        <v>150</v>
      </c>
      <c r="O109" s="30"/>
    </row>
    <row r="110" spans="1:104">
      <c r="A110" s="31">
        <v>37</v>
      </c>
      <c r="B110" s="32" t="s">
        <v>151</v>
      </c>
      <c r="C110" s="33" t="s">
        <v>152</v>
      </c>
      <c r="D110" s="34" t="s">
        <v>79</v>
      </c>
      <c r="E110" s="35">
        <v>10.2255</v>
      </c>
      <c r="F110" s="66">
        <v>0</v>
      </c>
      <c r="G110" s="36">
        <f>E110*F110</f>
        <v>0</v>
      </c>
      <c r="H110" s="37">
        <v>21</v>
      </c>
      <c r="I110" s="38" t="s">
        <v>814</v>
      </c>
      <c r="O110" s="30">
        <v>2</v>
      </c>
      <c r="AA110" s="2">
        <v>1</v>
      </c>
      <c r="AB110" s="2">
        <v>1</v>
      </c>
      <c r="AC110" s="2">
        <v>1</v>
      </c>
      <c r="AZ110" s="2">
        <v>1</v>
      </c>
      <c r="BA110" s="2">
        <f>IF(AZ110=1,G110,0)</f>
        <v>0</v>
      </c>
      <c r="BB110" s="2">
        <f>IF(AZ110=2,G110,0)</f>
        <v>0</v>
      </c>
      <c r="BC110" s="2">
        <f>IF(AZ110=3,G110,0)</f>
        <v>0</v>
      </c>
      <c r="BD110" s="2">
        <f>IF(AZ110=4,G110,0)</f>
        <v>0</v>
      </c>
      <c r="BE110" s="2">
        <f>IF(AZ110=5,G110,0)</f>
        <v>0</v>
      </c>
      <c r="CA110" s="39">
        <v>1</v>
      </c>
      <c r="CB110" s="39">
        <v>1</v>
      </c>
      <c r="CZ110" s="2">
        <v>3.4490000000005197E-2</v>
      </c>
    </row>
    <row r="111" spans="1:104">
      <c r="A111" s="40"/>
      <c r="B111" s="41"/>
      <c r="C111" s="70" t="s">
        <v>153</v>
      </c>
      <c r="D111" s="71"/>
      <c r="E111" s="42">
        <v>5.6159999999999997</v>
      </c>
      <c r="F111" s="67"/>
      <c r="G111" s="43"/>
      <c r="M111" s="44" t="s">
        <v>153</v>
      </c>
      <c r="O111" s="30"/>
    </row>
    <row r="112" spans="1:104">
      <c r="A112" s="40"/>
      <c r="B112" s="41"/>
      <c r="C112" s="70" t="s">
        <v>154</v>
      </c>
      <c r="D112" s="71"/>
      <c r="E112" s="42">
        <v>4.6094999999999997</v>
      </c>
      <c r="F112" s="67"/>
      <c r="G112" s="43"/>
      <c r="M112" s="44" t="s">
        <v>154</v>
      </c>
      <c r="O112" s="30"/>
    </row>
    <row r="113" spans="1:104">
      <c r="A113" s="31">
        <v>38</v>
      </c>
      <c r="B113" s="32" t="s">
        <v>155</v>
      </c>
      <c r="C113" s="33" t="s">
        <v>156</v>
      </c>
      <c r="D113" s="34" t="s">
        <v>79</v>
      </c>
      <c r="E113" s="35">
        <v>10.2255</v>
      </c>
      <c r="F113" s="66">
        <v>0</v>
      </c>
      <c r="G113" s="36">
        <f>E113*F113</f>
        <v>0</v>
      </c>
      <c r="H113" s="37">
        <v>21</v>
      </c>
      <c r="I113" s="38" t="s">
        <v>814</v>
      </c>
      <c r="O113" s="30">
        <v>2</v>
      </c>
      <c r="AA113" s="2">
        <v>1</v>
      </c>
      <c r="AB113" s="2">
        <v>1</v>
      </c>
      <c r="AC113" s="2">
        <v>1</v>
      </c>
      <c r="AZ113" s="2">
        <v>1</v>
      </c>
      <c r="BA113" s="2">
        <f>IF(AZ113=1,G113,0)</f>
        <v>0</v>
      </c>
      <c r="BB113" s="2">
        <f>IF(AZ113=2,G113,0)</f>
        <v>0</v>
      </c>
      <c r="BC113" s="2">
        <f>IF(AZ113=3,G113,0)</f>
        <v>0</v>
      </c>
      <c r="BD113" s="2">
        <f>IF(AZ113=4,G113,0)</f>
        <v>0</v>
      </c>
      <c r="BE113" s="2">
        <f>IF(AZ113=5,G113,0)</f>
        <v>0</v>
      </c>
      <c r="CA113" s="39">
        <v>1</v>
      </c>
      <c r="CB113" s="39">
        <v>1</v>
      </c>
      <c r="CZ113" s="2">
        <v>0</v>
      </c>
    </row>
    <row r="114" spans="1:104">
      <c r="A114" s="40"/>
      <c r="B114" s="41"/>
      <c r="C114" s="70" t="s">
        <v>153</v>
      </c>
      <c r="D114" s="71"/>
      <c r="E114" s="42">
        <v>5.6159999999999997</v>
      </c>
      <c r="F114" s="67"/>
      <c r="G114" s="43"/>
      <c r="M114" s="44" t="s">
        <v>153</v>
      </c>
      <c r="O114" s="30"/>
    </row>
    <row r="115" spans="1:104">
      <c r="A115" s="40"/>
      <c r="B115" s="41"/>
      <c r="C115" s="70" t="s">
        <v>154</v>
      </c>
      <c r="D115" s="71"/>
      <c r="E115" s="42">
        <v>4.6094999999999997</v>
      </c>
      <c r="F115" s="67"/>
      <c r="G115" s="43"/>
      <c r="M115" s="44" t="s">
        <v>154</v>
      </c>
      <c r="O115" s="30"/>
    </row>
    <row r="116" spans="1:104">
      <c r="A116" s="31">
        <v>39</v>
      </c>
      <c r="B116" s="32" t="s">
        <v>157</v>
      </c>
      <c r="C116" s="33" t="s">
        <v>158</v>
      </c>
      <c r="D116" s="34" t="s">
        <v>79</v>
      </c>
      <c r="E116" s="35">
        <v>9.5364000000000004</v>
      </c>
      <c r="F116" s="66">
        <v>0</v>
      </c>
      <c r="G116" s="36">
        <f>E116*F116</f>
        <v>0</v>
      </c>
      <c r="H116" s="37">
        <v>21</v>
      </c>
      <c r="I116" s="38" t="s">
        <v>814</v>
      </c>
      <c r="O116" s="30">
        <v>2</v>
      </c>
      <c r="AA116" s="2">
        <v>1</v>
      </c>
      <c r="AB116" s="2">
        <v>1</v>
      </c>
      <c r="AC116" s="2">
        <v>1</v>
      </c>
      <c r="AZ116" s="2">
        <v>1</v>
      </c>
      <c r="BA116" s="2">
        <f>IF(AZ116=1,G116,0)</f>
        <v>0</v>
      </c>
      <c r="BB116" s="2">
        <f>IF(AZ116=2,G116,0)</f>
        <v>0</v>
      </c>
      <c r="BC116" s="2">
        <f>IF(AZ116=3,G116,0)</f>
        <v>0</v>
      </c>
      <c r="BD116" s="2">
        <f>IF(AZ116=4,G116,0)</f>
        <v>0</v>
      </c>
      <c r="BE116" s="2">
        <f>IF(AZ116=5,G116,0)</f>
        <v>0</v>
      </c>
      <c r="CA116" s="39">
        <v>1</v>
      </c>
      <c r="CB116" s="39">
        <v>1</v>
      </c>
      <c r="CZ116" s="2">
        <v>8.1600000000037198E-3</v>
      </c>
    </row>
    <row r="117" spans="1:104">
      <c r="A117" s="40"/>
      <c r="B117" s="41"/>
      <c r="C117" s="70" t="s">
        <v>159</v>
      </c>
      <c r="D117" s="71"/>
      <c r="E117" s="42">
        <v>9.5364000000000004</v>
      </c>
      <c r="F117" s="67"/>
      <c r="G117" s="43"/>
      <c r="M117" s="44" t="s">
        <v>159</v>
      </c>
      <c r="O117" s="30"/>
    </row>
    <row r="118" spans="1:104">
      <c r="A118" s="31">
        <v>40</v>
      </c>
      <c r="B118" s="32" t="s">
        <v>160</v>
      </c>
      <c r="C118" s="33" t="s">
        <v>161</v>
      </c>
      <c r="D118" s="34" t="s">
        <v>79</v>
      </c>
      <c r="E118" s="35">
        <v>9.5364000000000004</v>
      </c>
      <c r="F118" s="66">
        <v>0</v>
      </c>
      <c r="G118" s="36">
        <f>E118*F118</f>
        <v>0</v>
      </c>
      <c r="H118" s="37">
        <v>21</v>
      </c>
      <c r="I118" s="38" t="s">
        <v>814</v>
      </c>
      <c r="O118" s="30">
        <v>2</v>
      </c>
      <c r="AA118" s="2">
        <v>1</v>
      </c>
      <c r="AB118" s="2">
        <v>1</v>
      </c>
      <c r="AC118" s="2">
        <v>1</v>
      </c>
      <c r="AZ118" s="2">
        <v>1</v>
      </c>
      <c r="BA118" s="2">
        <f>IF(AZ118=1,G118,0)</f>
        <v>0</v>
      </c>
      <c r="BB118" s="2">
        <f>IF(AZ118=2,G118,0)</f>
        <v>0</v>
      </c>
      <c r="BC118" s="2">
        <f>IF(AZ118=3,G118,0)</f>
        <v>0</v>
      </c>
      <c r="BD118" s="2">
        <f>IF(AZ118=4,G118,0)</f>
        <v>0</v>
      </c>
      <c r="BE118" s="2">
        <f>IF(AZ118=5,G118,0)</f>
        <v>0</v>
      </c>
      <c r="CA118" s="39">
        <v>1</v>
      </c>
      <c r="CB118" s="39">
        <v>1</v>
      </c>
      <c r="CZ118" s="2">
        <v>0</v>
      </c>
    </row>
    <row r="119" spans="1:104">
      <c r="A119" s="40"/>
      <c r="B119" s="41"/>
      <c r="C119" s="70" t="s">
        <v>159</v>
      </c>
      <c r="D119" s="71"/>
      <c r="E119" s="42">
        <v>9.5364000000000004</v>
      </c>
      <c r="F119" s="67"/>
      <c r="G119" s="43"/>
      <c r="M119" s="44" t="s">
        <v>159</v>
      </c>
      <c r="O119" s="30"/>
    </row>
    <row r="120" spans="1:104">
      <c r="A120" s="46"/>
      <c r="B120" s="47" t="s">
        <v>13</v>
      </c>
      <c r="C120" s="48" t="str">
        <f>CONCATENATE(B94," ",C94)</f>
        <v>4 Vodorovné konstrukce</v>
      </c>
      <c r="D120" s="49"/>
      <c r="E120" s="50"/>
      <c r="F120" s="68"/>
      <c r="G120" s="52">
        <f>SUM(G94:G119)</f>
        <v>0</v>
      </c>
      <c r="O120" s="30">
        <v>4</v>
      </c>
      <c r="BA120" s="53">
        <f>SUM(BA94:BA119)</f>
        <v>0</v>
      </c>
      <c r="BB120" s="53">
        <f>SUM(BB94:BB119)</f>
        <v>0</v>
      </c>
      <c r="BC120" s="53">
        <f>SUM(BC94:BC119)</f>
        <v>0</v>
      </c>
      <c r="BD120" s="53">
        <f>SUM(BD94:BD119)</f>
        <v>0</v>
      </c>
      <c r="BE120" s="53">
        <f>SUM(BE94:BE119)</f>
        <v>0</v>
      </c>
    </row>
    <row r="121" spans="1:104">
      <c r="A121" s="22" t="s">
        <v>10</v>
      </c>
      <c r="B121" s="23" t="s">
        <v>162</v>
      </c>
      <c r="C121" s="24" t="s">
        <v>163</v>
      </c>
      <c r="D121" s="25"/>
      <c r="E121" s="26"/>
      <c r="F121" s="69"/>
      <c r="G121" s="28"/>
      <c r="H121" s="29"/>
      <c r="I121" s="29"/>
      <c r="O121" s="30">
        <v>1</v>
      </c>
    </row>
    <row r="122" spans="1:104" ht="20.399999999999999">
      <c r="A122" s="31">
        <v>41</v>
      </c>
      <c r="B122" s="32" t="s">
        <v>164</v>
      </c>
      <c r="C122" s="33" t="s">
        <v>165</v>
      </c>
      <c r="D122" s="34" t="s">
        <v>79</v>
      </c>
      <c r="E122" s="35">
        <v>396.85939999999999</v>
      </c>
      <c r="F122" s="66">
        <v>0</v>
      </c>
      <c r="G122" s="36">
        <f>E122*F122</f>
        <v>0</v>
      </c>
      <c r="H122" s="37">
        <v>21</v>
      </c>
      <c r="I122" s="38" t="s">
        <v>814</v>
      </c>
      <c r="O122" s="30">
        <v>2</v>
      </c>
      <c r="AA122" s="2">
        <v>1</v>
      </c>
      <c r="AB122" s="2">
        <v>1</v>
      </c>
      <c r="AC122" s="2">
        <v>1</v>
      </c>
      <c r="AZ122" s="2">
        <v>1</v>
      </c>
      <c r="BA122" s="2">
        <f>IF(AZ122=1,G122,0)</f>
        <v>0</v>
      </c>
      <c r="BB122" s="2">
        <f>IF(AZ122=2,G122,0)</f>
        <v>0</v>
      </c>
      <c r="BC122" s="2">
        <f>IF(AZ122=3,G122,0)</f>
        <v>0</v>
      </c>
      <c r="BD122" s="2">
        <f>IF(AZ122=4,G122,0)</f>
        <v>0</v>
      </c>
      <c r="BE122" s="2">
        <f>IF(AZ122=5,G122,0)</f>
        <v>0</v>
      </c>
      <c r="CA122" s="39">
        <v>1</v>
      </c>
      <c r="CB122" s="39">
        <v>1</v>
      </c>
      <c r="CZ122" s="2">
        <v>0.37080000000014501</v>
      </c>
    </row>
    <row r="123" spans="1:104">
      <c r="A123" s="40"/>
      <c r="B123" s="41"/>
      <c r="C123" s="70" t="s">
        <v>166</v>
      </c>
      <c r="D123" s="71"/>
      <c r="E123" s="42">
        <v>396.85939999999999</v>
      </c>
      <c r="F123" s="67"/>
      <c r="G123" s="43"/>
      <c r="M123" s="44" t="s">
        <v>166</v>
      </c>
      <c r="O123" s="30"/>
    </row>
    <row r="124" spans="1:104">
      <c r="A124" s="46"/>
      <c r="B124" s="47" t="s">
        <v>13</v>
      </c>
      <c r="C124" s="48" t="str">
        <f>CONCATENATE(B121," ",C121)</f>
        <v>5 Komunikace</v>
      </c>
      <c r="D124" s="49"/>
      <c r="E124" s="50"/>
      <c r="F124" s="68"/>
      <c r="G124" s="52">
        <f>SUM(G121:G123)</f>
        <v>0</v>
      </c>
      <c r="O124" s="30">
        <v>4</v>
      </c>
      <c r="BA124" s="53">
        <f>SUM(BA121:BA123)</f>
        <v>0</v>
      </c>
      <c r="BB124" s="53">
        <f>SUM(BB121:BB123)</f>
        <v>0</v>
      </c>
      <c r="BC124" s="53">
        <f>SUM(BC121:BC123)</f>
        <v>0</v>
      </c>
      <c r="BD124" s="53">
        <f>SUM(BD121:BD123)</f>
        <v>0</v>
      </c>
      <c r="BE124" s="53">
        <f>SUM(BE121:BE123)</f>
        <v>0</v>
      </c>
    </row>
    <row r="125" spans="1:104">
      <c r="A125" s="22" t="s">
        <v>10</v>
      </c>
      <c r="B125" s="23" t="s">
        <v>167</v>
      </c>
      <c r="C125" s="24" t="s">
        <v>168</v>
      </c>
      <c r="D125" s="25"/>
      <c r="E125" s="26"/>
      <c r="F125" s="69"/>
      <c r="G125" s="28"/>
      <c r="H125" s="29"/>
      <c r="I125" s="29"/>
      <c r="O125" s="30">
        <v>1</v>
      </c>
    </row>
    <row r="126" spans="1:104">
      <c r="A126" s="31">
        <v>42</v>
      </c>
      <c r="B126" s="32" t="s">
        <v>169</v>
      </c>
      <c r="C126" s="33" t="s">
        <v>170</v>
      </c>
      <c r="D126" s="34" t="s">
        <v>79</v>
      </c>
      <c r="E126" s="35">
        <v>45.0105</v>
      </c>
      <c r="F126" s="66">
        <v>0</v>
      </c>
      <c r="G126" s="36">
        <f>E126*F126</f>
        <v>0</v>
      </c>
      <c r="H126" s="37">
        <v>21</v>
      </c>
      <c r="I126" s="38" t="s">
        <v>814</v>
      </c>
      <c r="O126" s="30">
        <v>2</v>
      </c>
      <c r="AA126" s="2">
        <v>1</v>
      </c>
      <c r="AB126" s="2">
        <v>1</v>
      </c>
      <c r="AC126" s="2">
        <v>1</v>
      </c>
      <c r="AZ126" s="2">
        <v>1</v>
      </c>
      <c r="BA126" s="2">
        <f>IF(AZ126=1,G126,0)</f>
        <v>0</v>
      </c>
      <c r="BB126" s="2">
        <f>IF(AZ126=2,G126,0)</f>
        <v>0</v>
      </c>
      <c r="BC126" s="2">
        <f>IF(AZ126=3,G126,0)</f>
        <v>0</v>
      </c>
      <c r="BD126" s="2">
        <f>IF(AZ126=4,G126,0)</f>
        <v>0</v>
      </c>
      <c r="BE126" s="2">
        <f>IF(AZ126=5,G126,0)</f>
        <v>0</v>
      </c>
      <c r="CA126" s="39">
        <v>1</v>
      </c>
      <c r="CB126" s="39">
        <v>1</v>
      </c>
      <c r="CZ126" s="2">
        <v>4.7660000000007599E-2</v>
      </c>
    </row>
    <row r="127" spans="1:104">
      <c r="A127" s="40"/>
      <c r="B127" s="41"/>
      <c r="C127" s="70" t="s">
        <v>171</v>
      </c>
      <c r="D127" s="71"/>
      <c r="E127" s="42">
        <v>3.1915</v>
      </c>
      <c r="F127" s="67"/>
      <c r="G127" s="43"/>
      <c r="M127" s="44" t="s">
        <v>171</v>
      </c>
      <c r="O127" s="30"/>
    </row>
    <row r="128" spans="1:104">
      <c r="A128" s="40"/>
      <c r="B128" s="41"/>
      <c r="C128" s="70" t="s">
        <v>95</v>
      </c>
      <c r="D128" s="71"/>
      <c r="E128" s="42">
        <v>0</v>
      </c>
      <c r="F128" s="67"/>
      <c r="G128" s="43"/>
      <c r="M128" s="44" t="s">
        <v>95</v>
      </c>
      <c r="O128" s="30"/>
    </row>
    <row r="129" spans="1:104">
      <c r="A129" s="40"/>
      <c r="B129" s="41"/>
      <c r="C129" s="70" t="s">
        <v>98</v>
      </c>
      <c r="D129" s="71"/>
      <c r="E129" s="42">
        <v>2.4649999999999999</v>
      </c>
      <c r="F129" s="67"/>
      <c r="G129" s="43"/>
      <c r="M129" s="44" t="s">
        <v>98</v>
      </c>
      <c r="O129" s="30"/>
    </row>
    <row r="130" spans="1:104" ht="21">
      <c r="A130" s="40"/>
      <c r="B130" s="41"/>
      <c r="C130" s="70" t="s">
        <v>172</v>
      </c>
      <c r="D130" s="71"/>
      <c r="E130" s="42">
        <v>37.613999999999997</v>
      </c>
      <c r="F130" s="67"/>
      <c r="G130" s="43"/>
      <c r="M130" s="44" t="s">
        <v>172</v>
      </c>
      <c r="O130" s="30"/>
    </row>
    <row r="131" spans="1:104">
      <c r="A131" s="40"/>
      <c r="B131" s="41"/>
      <c r="C131" s="70" t="s">
        <v>173</v>
      </c>
      <c r="D131" s="71"/>
      <c r="E131" s="42">
        <v>1.74</v>
      </c>
      <c r="F131" s="67"/>
      <c r="G131" s="43"/>
      <c r="M131" s="44" t="s">
        <v>173</v>
      </c>
      <c r="O131" s="30"/>
    </row>
    <row r="132" spans="1:104">
      <c r="A132" s="31">
        <v>43</v>
      </c>
      <c r="B132" s="32" t="s">
        <v>174</v>
      </c>
      <c r="C132" s="33" t="s">
        <v>175</v>
      </c>
      <c r="D132" s="34" t="s">
        <v>79</v>
      </c>
      <c r="E132" s="35">
        <v>338.13</v>
      </c>
      <c r="F132" s="66">
        <v>0</v>
      </c>
      <c r="G132" s="36">
        <f>E132*F132</f>
        <v>0</v>
      </c>
      <c r="H132" s="37">
        <v>21</v>
      </c>
      <c r="I132" s="38" t="s">
        <v>814</v>
      </c>
      <c r="O132" s="30">
        <v>2</v>
      </c>
      <c r="AA132" s="2">
        <v>1</v>
      </c>
      <c r="AB132" s="2">
        <v>1</v>
      </c>
      <c r="AC132" s="2">
        <v>1</v>
      </c>
      <c r="AZ132" s="2">
        <v>1</v>
      </c>
      <c r="BA132" s="2">
        <f>IF(AZ132=1,G132,0)</f>
        <v>0</v>
      </c>
      <c r="BB132" s="2">
        <f>IF(AZ132=2,G132,0)</f>
        <v>0</v>
      </c>
      <c r="BC132" s="2">
        <f>IF(AZ132=3,G132,0)</f>
        <v>0</v>
      </c>
      <c r="BD132" s="2">
        <f>IF(AZ132=4,G132,0)</f>
        <v>0</v>
      </c>
      <c r="BE132" s="2">
        <f>IF(AZ132=5,G132,0)</f>
        <v>0</v>
      </c>
      <c r="CA132" s="39">
        <v>1</v>
      </c>
      <c r="CB132" s="39">
        <v>1</v>
      </c>
      <c r="CZ132" s="2">
        <v>6.3499999999999997E-3</v>
      </c>
    </row>
    <row r="133" spans="1:104" ht="21">
      <c r="A133" s="40"/>
      <c r="B133" s="41"/>
      <c r="C133" s="70" t="s">
        <v>176</v>
      </c>
      <c r="D133" s="71"/>
      <c r="E133" s="42">
        <v>387.35199999999998</v>
      </c>
      <c r="F133" s="67"/>
      <c r="G133" s="43"/>
      <c r="M133" s="44" t="s">
        <v>176</v>
      </c>
      <c r="O133" s="30"/>
    </row>
    <row r="134" spans="1:104">
      <c r="A134" s="40"/>
      <c r="B134" s="41"/>
      <c r="C134" s="70" t="s">
        <v>177</v>
      </c>
      <c r="D134" s="71"/>
      <c r="E134" s="42">
        <v>-39.4</v>
      </c>
      <c r="F134" s="67"/>
      <c r="G134" s="43"/>
      <c r="M134" s="44" t="s">
        <v>177</v>
      </c>
      <c r="O134" s="30"/>
    </row>
    <row r="135" spans="1:104">
      <c r="A135" s="40"/>
      <c r="B135" s="41"/>
      <c r="C135" s="70" t="s">
        <v>178</v>
      </c>
      <c r="D135" s="71"/>
      <c r="E135" s="42">
        <v>-79.61</v>
      </c>
      <c r="F135" s="67"/>
      <c r="G135" s="43"/>
      <c r="M135" s="44" t="s">
        <v>178</v>
      </c>
      <c r="O135" s="30"/>
    </row>
    <row r="136" spans="1:104" ht="31.2">
      <c r="A136" s="40"/>
      <c r="B136" s="41"/>
      <c r="C136" s="70" t="s">
        <v>179</v>
      </c>
      <c r="D136" s="71"/>
      <c r="E136" s="42">
        <v>27.93</v>
      </c>
      <c r="F136" s="67"/>
      <c r="G136" s="43"/>
      <c r="M136" s="44" t="s">
        <v>179</v>
      </c>
      <c r="O136" s="30"/>
    </row>
    <row r="137" spans="1:104" ht="21">
      <c r="A137" s="40"/>
      <c r="B137" s="41"/>
      <c r="C137" s="70" t="s">
        <v>118</v>
      </c>
      <c r="D137" s="71"/>
      <c r="E137" s="42">
        <v>41.857999999999997</v>
      </c>
      <c r="F137" s="67"/>
      <c r="G137" s="43"/>
      <c r="M137" s="44" t="s">
        <v>118</v>
      </c>
      <c r="O137" s="30"/>
    </row>
    <row r="138" spans="1:104" ht="30.6">
      <c r="A138" s="31">
        <v>44</v>
      </c>
      <c r="B138" s="32" t="s">
        <v>180</v>
      </c>
      <c r="C138" s="54" t="s">
        <v>819</v>
      </c>
      <c r="D138" s="34" t="s">
        <v>79</v>
      </c>
      <c r="E138" s="35">
        <v>49.792499999999997</v>
      </c>
      <c r="F138" s="66">
        <v>0</v>
      </c>
      <c r="G138" s="36">
        <f>E138*F138</f>
        <v>0</v>
      </c>
      <c r="H138" s="37">
        <v>21</v>
      </c>
      <c r="I138" s="38" t="s">
        <v>814</v>
      </c>
      <c r="O138" s="30">
        <v>2</v>
      </c>
      <c r="AA138" s="2">
        <v>1</v>
      </c>
      <c r="AB138" s="2">
        <v>1</v>
      </c>
      <c r="AC138" s="2">
        <v>1</v>
      </c>
      <c r="AZ138" s="2">
        <v>1</v>
      </c>
      <c r="BA138" s="2">
        <f>IF(AZ138=1,G138,0)</f>
        <v>0</v>
      </c>
      <c r="BB138" s="2">
        <f>IF(AZ138=2,G138,0)</f>
        <v>0</v>
      </c>
      <c r="BC138" s="2">
        <f>IF(AZ138=3,G138,0)</f>
        <v>0</v>
      </c>
      <c r="BD138" s="2">
        <f>IF(AZ138=4,G138,0)</f>
        <v>0</v>
      </c>
      <c r="BE138" s="2">
        <f>IF(AZ138=5,G138,0)</f>
        <v>0</v>
      </c>
      <c r="CA138" s="39">
        <v>1</v>
      </c>
      <c r="CB138" s="39">
        <v>1</v>
      </c>
      <c r="CZ138" s="2">
        <v>1.46600000000063E-2</v>
      </c>
    </row>
    <row r="139" spans="1:104">
      <c r="A139" s="40"/>
      <c r="B139" s="41"/>
      <c r="C139" s="70" t="s">
        <v>181</v>
      </c>
      <c r="D139" s="71"/>
      <c r="E139" s="42">
        <v>47.6175</v>
      </c>
      <c r="F139" s="67"/>
      <c r="G139" s="43"/>
      <c r="M139" s="44" t="s">
        <v>181</v>
      </c>
      <c r="O139" s="30"/>
    </row>
    <row r="140" spans="1:104">
      <c r="A140" s="40"/>
      <c r="B140" s="41"/>
      <c r="C140" s="70" t="s">
        <v>182</v>
      </c>
      <c r="D140" s="71"/>
      <c r="E140" s="42">
        <v>2.1749999999999998</v>
      </c>
      <c r="F140" s="67"/>
      <c r="G140" s="43"/>
      <c r="M140" s="44" t="s">
        <v>182</v>
      </c>
      <c r="O140" s="30"/>
    </row>
    <row r="141" spans="1:104" ht="20.399999999999999">
      <c r="A141" s="31">
        <v>45</v>
      </c>
      <c r="B141" s="32" t="s">
        <v>183</v>
      </c>
      <c r="C141" s="33" t="s">
        <v>184</v>
      </c>
      <c r="D141" s="34" t="s">
        <v>79</v>
      </c>
      <c r="E141" s="35">
        <v>417.74</v>
      </c>
      <c r="F141" s="66">
        <v>0</v>
      </c>
      <c r="G141" s="36">
        <f>E141*F141</f>
        <v>0</v>
      </c>
      <c r="H141" s="37">
        <v>21</v>
      </c>
      <c r="I141" s="38" t="s">
        <v>814</v>
      </c>
      <c r="O141" s="30">
        <v>2</v>
      </c>
      <c r="AA141" s="2">
        <v>1</v>
      </c>
      <c r="AB141" s="2">
        <v>1</v>
      </c>
      <c r="AC141" s="2">
        <v>1</v>
      </c>
      <c r="AZ141" s="2">
        <v>1</v>
      </c>
      <c r="BA141" s="2">
        <f>IF(AZ141=1,G141,0)</f>
        <v>0</v>
      </c>
      <c r="BB141" s="2">
        <f>IF(AZ141=2,G141,0)</f>
        <v>0</v>
      </c>
      <c r="BC141" s="2">
        <f>IF(AZ141=3,G141,0)</f>
        <v>0</v>
      </c>
      <c r="BD141" s="2">
        <f>IF(AZ141=4,G141,0)</f>
        <v>0</v>
      </c>
      <c r="BE141" s="2">
        <f>IF(AZ141=5,G141,0)</f>
        <v>0</v>
      </c>
      <c r="CA141" s="39">
        <v>1</v>
      </c>
      <c r="CB141" s="39">
        <v>1</v>
      </c>
      <c r="CZ141" s="2">
        <v>3.6700000000000001E-3</v>
      </c>
    </row>
    <row r="142" spans="1:104" ht="31.2">
      <c r="A142" s="40"/>
      <c r="B142" s="41"/>
      <c r="C142" s="70" t="s">
        <v>179</v>
      </c>
      <c r="D142" s="71"/>
      <c r="E142" s="42">
        <v>27.93</v>
      </c>
      <c r="F142" s="67"/>
      <c r="G142" s="43"/>
      <c r="M142" s="44" t="s">
        <v>179</v>
      </c>
      <c r="O142" s="30"/>
    </row>
    <row r="143" spans="1:104" ht="31.2">
      <c r="A143" s="40"/>
      <c r="B143" s="41"/>
      <c r="C143" s="70" t="s">
        <v>185</v>
      </c>
      <c r="D143" s="71"/>
      <c r="E143" s="42">
        <v>41.857999999999997</v>
      </c>
      <c r="F143" s="67"/>
      <c r="G143" s="43"/>
      <c r="M143" s="44" t="s">
        <v>185</v>
      </c>
      <c r="O143" s="30"/>
    </row>
    <row r="144" spans="1:104" ht="21">
      <c r="A144" s="40"/>
      <c r="B144" s="41"/>
      <c r="C144" s="70" t="s">
        <v>176</v>
      </c>
      <c r="D144" s="71"/>
      <c r="E144" s="42">
        <v>387.35199999999998</v>
      </c>
      <c r="F144" s="67"/>
      <c r="G144" s="43"/>
      <c r="M144" s="44" t="s">
        <v>176</v>
      </c>
      <c r="O144" s="30"/>
    </row>
    <row r="145" spans="1:104">
      <c r="A145" s="40"/>
      <c r="B145" s="41"/>
      <c r="C145" s="70" t="s">
        <v>186</v>
      </c>
      <c r="D145" s="71"/>
      <c r="E145" s="42">
        <v>-39.4</v>
      </c>
      <c r="F145" s="67"/>
      <c r="G145" s="43"/>
      <c r="M145" s="44" t="s">
        <v>186</v>
      </c>
      <c r="O145" s="30"/>
    </row>
    <row r="146" spans="1:104">
      <c r="A146" s="31">
        <v>46</v>
      </c>
      <c r="B146" s="32" t="s">
        <v>187</v>
      </c>
      <c r="C146" s="33" t="s">
        <v>188</v>
      </c>
      <c r="D146" s="34" t="s">
        <v>18</v>
      </c>
      <c r="E146" s="35">
        <v>7.641</v>
      </c>
      <c r="F146" s="66">
        <v>0</v>
      </c>
      <c r="G146" s="36">
        <f>E146*F146</f>
        <v>0</v>
      </c>
      <c r="H146" s="37">
        <v>21</v>
      </c>
      <c r="I146" s="38" t="s">
        <v>814</v>
      </c>
      <c r="O146" s="30">
        <v>2</v>
      </c>
      <c r="AA146" s="2">
        <v>1</v>
      </c>
      <c r="AB146" s="2">
        <v>1</v>
      </c>
      <c r="AC146" s="2">
        <v>1</v>
      </c>
      <c r="AZ146" s="2">
        <v>1</v>
      </c>
      <c r="BA146" s="2">
        <f>IF(AZ146=1,G146,0)</f>
        <v>0</v>
      </c>
      <c r="BB146" s="2">
        <f>IF(AZ146=2,G146,0)</f>
        <v>0</v>
      </c>
      <c r="BC146" s="2">
        <f>IF(AZ146=3,G146,0)</f>
        <v>0</v>
      </c>
      <c r="BD146" s="2">
        <f>IF(AZ146=4,G146,0)</f>
        <v>0</v>
      </c>
      <c r="BE146" s="2">
        <f>IF(AZ146=5,G146,0)</f>
        <v>0</v>
      </c>
      <c r="CA146" s="39">
        <v>1</v>
      </c>
      <c r="CB146" s="39">
        <v>1</v>
      </c>
      <c r="CZ146" s="2">
        <v>2.42197999999917</v>
      </c>
    </row>
    <row r="147" spans="1:104">
      <c r="A147" s="40"/>
      <c r="B147" s="41"/>
      <c r="C147" s="70" t="s">
        <v>189</v>
      </c>
      <c r="D147" s="71"/>
      <c r="E147" s="42">
        <v>0.06</v>
      </c>
      <c r="F147" s="67"/>
      <c r="G147" s="43"/>
      <c r="M147" s="44" t="s">
        <v>189</v>
      </c>
      <c r="O147" s="30"/>
    </row>
    <row r="148" spans="1:104">
      <c r="A148" s="40"/>
      <c r="B148" s="41"/>
      <c r="C148" s="70" t="s">
        <v>190</v>
      </c>
      <c r="D148" s="71"/>
      <c r="E148" s="42">
        <v>0.46800000000000003</v>
      </c>
      <c r="F148" s="67"/>
      <c r="G148" s="43"/>
      <c r="M148" s="44" t="s">
        <v>190</v>
      </c>
      <c r="O148" s="30"/>
    </row>
    <row r="149" spans="1:104">
      <c r="A149" s="40"/>
      <c r="B149" s="41"/>
      <c r="C149" s="70" t="s">
        <v>191</v>
      </c>
      <c r="D149" s="71"/>
      <c r="E149" s="42">
        <v>8.4000000000000005E-2</v>
      </c>
      <c r="F149" s="67"/>
      <c r="G149" s="43"/>
      <c r="M149" s="44" t="s">
        <v>191</v>
      </c>
      <c r="O149" s="30"/>
    </row>
    <row r="150" spans="1:104">
      <c r="A150" s="40"/>
      <c r="B150" s="41"/>
      <c r="C150" s="70" t="s">
        <v>192</v>
      </c>
      <c r="D150" s="71"/>
      <c r="E150" s="42">
        <v>0.16800000000000001</v>
      </c>
      <c r="F150" s="67"/>
      <c r="G150" s="43"/>
      <c r="M150" s="44" t="s">
        <v>192</v>
      </c>
      <c r="O150" s="30"/>
    </row>
    <row r="151" spans="1:104">
      <c r="A151" s="40"/>
      <c r="B151" s="41"/>
      <c r="C151" s="70" t="s">
        <v>193</v>
      </c>
      <c r="D151" s="71"/>
      <c r="E151" s="42">
        <v>0.14399999999999999</v>
      </c>
      <c r="F151" s="67"/>
      <c r="G151" s="43"/>
      <c r="M151" s="44" t="s">
        <v>193</v>
      </c>
      <c r="O151" s="30"/>
    </row>
    <row r="152" spans="1:104">
      <c r="A152" s="40"/>
      <c r="B152" s="41"/>
      <c r="C152" s="70" t="s">
        <v>194</v>
      </c>
      <c r="D152" s="71"/>
      <c r="E152" s="42">
        <v>6.6000000000000003E-2</v>
      </c>
      <c r="F152" s="67"/>
      <c r="G152" s="43"/>
      <c r="M152" s="44" t="s">
        <v>194</v>
      </c>
      <c r="O152" s="30"/>
    </row>
    <row r="153" spans="1:104">
      <c r="A153" s="40"/>
      <c r="B153" s="41"/>
      <c r="C153" s="70" t="s">
        <v>195</v>
      </c>
      <c r="D153" s="71"/>
      <c r="E153" s="42">
        <v>6.6000000000000003E-2</v>
      </c>
      <c r="F153" s="67"/>
      <c r="G153" s="43"/>
      <c r="M153" s="44" t="s">
        <v>195</v>
      </c>
      <c r="O153" s="30"/>
    </row>
    <row r="154" spans="1:104">
      <c r="A154" s="40"/>
      <c r="B154" s="41"/>
      <c r="C154" s="70" t="s">
        <v>196</v>
      </c>
      <c r="D154" s="71"/>
      <c r="E154" s="42">
        <v>7.1999999999999995E-2</v>
      </c>
      <c r="F154" s="67"/>
      <c r="G154" s="43"/>
      <c r="M154" s="44" t="s">
        <v>196</v>
      </c>
      <c r="O154" s="30"/>
    </row>
    <row r="155" spans="1:104">
      <c r="A155" s="40"/>
      <c r="B155" s="41"/>
      <c r="C155" s="70" t="s">
        <v>197</v>
      </c>
      <c r="D155" s="71"/>
      <c r="E155" s="42">
        <v>9.9000000000000005E-2</v>
      </c>
      <c r="F155" s="67"/>
      <c r="G155" s="43"/>
      <c r="M155" s="44" t="s">
        <v>197</v>
      </c>
      <c r="O155" s="30"/>
    </row>
    <row r="156" spans="1:104">
      <c r="A156" s="40"/>
      <c r="B156" s="41"/>
      <c r="C156" s="70" t="s">
        <v>198</v>
      </c>
      <c r="D156" s="71"/>
      <c r="E156" s="42">
        <v>1.716</v>
      </c>
      <c r="F156" s="67"/>
      <c r="G156" s="43"/>
      <c r="M156" s="44" t="s">
        <v>198</v>
      </c>
      <c r="O156" s="30"/>
    </row>
    <row r="157" spans="1:104">
      <c r="A157" s="40"/>
      <c r="B157" s="41"/>
      <c r="C157" s="70" t="s">
        <v>199</v>
      </c>
      <c r="D157" s="71"/>
      <c r="E157" s="42">
        <v>0.64800000000000002</v>
      </c>
      <c r="F157" s="67"/>
      <c r="G157" s="43"/>
      <c r="M157" s="44" t="s">
        <v>199</v>
      </c>
      <c r="O157" s="30"/>
    </row>
    <row r="158" spans="1:104">
      <c r="A158" s="40"/>
      <c r="B158" s="41"/>
      <c r="C158" s="70" t="s">
        <v>200</v>
      </c>
      <c r="D158" s="71"/>
      <c r="E158" s="42">
        <v>1.962</v>
      </c>
      <c r="F158" s="67"/>
      <c r="G158" s="43"/>
      <c r="M158" s="44" t="s">
        <v>200</v>
      </c>
      <c r="O158" s="30"/>
    </row>
    <row r="159" spans="1:104">
      <c r="A159" s="40"/>
      <c r="B159" s="41"/>
      <c r="C159" s="70" t="s">
        <v>201</v>
      </c>
      <c r="D159" s="71"/>
      <c r="E159" s="42">
        <v>0.67200000000000004</v>
      </c>
      <c r="F159" s="67"/>
      <c r="G159" s="43"/>
      <c r="M159" s="44" t="s">
        <v>201</v>
      </c>
      <c r="O159" s="30"/>
    </row>
    <row r="160" spans="1:104">
      <c r="A160" s="40"/>
      <c r="B160" s="41"/>
      <c r="C160" s="70" t="s">
        <v>202</v>
      </c>
      <c r="D160" s="71"/>
      <c r="E160" s="42">
        <v>0.84</v>
      </c>
      <c r="F160" s="67"/>
      <c r="G160" s="43"/>
      <c r="M160" s="44" t="s">
        <v>202</v>
      </c>
      <c r="O160" s="30"/>
    </row>
    <row r="161" spans="1:104">
      <c r="A161" s="40"/>
      <c r="B161" s="41"/>
      <c r="C161" s="70" t="s">
        <v>203</v>
      </c>
      <c r="D161" s="71"/>
      <c r="E161" s="42">
        <v>0.57599999999999996</v>
      </c>
      <c r="F161" s="67"/>
      <c r="G161" s="43"/>
      <c r="M161" s="44" t="s">
        <v>203</v>
      </c>
      <c r="O161" s="30"/>
    </row>
    <row r="162" spans="1:104">
      <c r="A162" s="31">
        <v>47</v>
      </c>
      <c r="B162" s="32" t="s">
        <v>204</v>
      </c>
      <c r="C162" s="33" t="s">
        <v>205</v>
      </c>
      <c r="D162" s="34" t="s">
        <v>18</v>
      </c>
      <c r="E162" s="35">
        <v>81.138400000000004</v>
      </c>
      <c r="F162" s="66">
        <v>0</v>
      </c>
      <c r="G162" s="36">
        <f>E162*F162</f>
        <v>0</v>
      </c>
      <c r="H162" s="37">
        <v>21</v>
      </c>
      <c r="I162" s="38" t="s">
        <v>814</v>
      </c>
      <c r="O162" s="30">
        <v>2</v>
      </c>
      <c r="AA162" s="2">
        <v>1</v>
      </c>
      <c r="AB162" s="2">
        <v>1</v>
      </c>
      <c r="AC162" s="2">
        <v>1</v>
      </c>
      <c r="AZ162" s="2">
        <v>1</v>
      </c>
      <c r="BA162" s="2">
        <f>IF(AZ162=1,G162,0)</f>
        <v>0</v>
      </c>
      <c r="BB162" s="2">
        <f>IF(AZ162=2,G162,0)</f>
        <v>0</v>
      </c>
      <c r="BC162" s="2">
        <f>IF(AZ162=3,G162,0)</f>
        <v>0</v>
      </c>
      <c r="BD162" s="2">
        <f>IF(AZ162=4,G162,0)</f>
        <v>0</v>
      </c>
      <c r="BE162" s="2">
        <f>IF(AZ162=5,G162,0)</f>
        <v>0</v>
      </c>
      <c r="CA162" s="39">
        <v>1</v>
      </c>
      <c r="CB162" s="39">
        <v>1</v>
      </c>
      <c r="CZ162" s="2">
        <v>2.42197999999917</v>
      </c>
    </row>
    <row r="163" spans="1:104">
      <c r="A163" s="40"/>
      <c r="B163" s="41"/>
      <c r="C163" s="70" t="s">
        <v>206</v>
      </c>
      <c r="D163" s="71"/>
      <c r="E163" s="42">
        <v>21.106999999999999</v>
      </c>
      <c r="F163" s="67"/>
      <c r="G163" s="43"/>
      <c r="M163" s="44" t="s">
        <v>206</v>
      </c>
      <c r="O163" s="30"/>
    </row>
    <row r="164" spans="1:104">
      <c r="A164" s="40"/>
      <c r="B164" s="41"/>
      <c r="C164" s="70" t="s">
        <v>207</v>
      </c>
      <c r="D164" s="71"/>
      <c r="E164" s="42">
        <v>60.031399999999998</v>
      </c>
      <c r="F164" s="67"/>
      <c r="G164" s="43"/>
      <c r="M164" s="44" t="s">
        <v>207</v>
      </c>
      <c r="O164" s="30"/>
    </row>
    <row r="165" spans="1:104" ht="20.399999999999999">
      <c r="A165" s="31">
        <v>48</v>
      </c>
      <c r="B165" s="32" t="s">
        <v>208</v>
      </c>
      <c r="C165" s="33" t="s">
        <v>209</v>
      </c>
      <c r="D165" s="34" t="s">
        <v>18</v>
      </c>
      <c r="E165" s="35">
        <v>3.3039999999999998</v>
      </c>
      <c r="F165" s="66">
        <v>0</v>
      </c>
      <c r="G165" s="36">
        <f>E165*F165</f>
        <v>0</v>
      </c>
      <c r="H165" s="37">
        <v>21</v>
      </c>
      <c r="I165" s="38" t="s">
        <v>814</v>
      </c>
      <c r="O165" s="30">
        <v>2</v>
      </c>
      <c r="AA165" s="2">
        <v>1</v>
      </c>
      <c r="AB165" s="2">
        <v>0</v>
      </c>
      <c r="AC165" s="2">
        <v>0</v>
      </c>
      <c r="AZ165" s="2">
        <v>1</v>
      </c>
      <c r="BA165" s="2">
        <f>IF(AZ165=1,G165,0)</f>
        <v>0</v>
      </c>
      <c r="BB165" s="2">
        <f>IF(AZ165=2,G165,0)</f>
        <v>0</v>
      </c>
      <c r="BC165" s="2">
        <f>IF(AZ165=3,G165,0)</f>
        <v>0</v>
      </c>
      <c r="BD165" s="2">
        <f>IF(AZ165=4,G165,0)</f>
        <v>0</v>
      </c>
      <c r="BE165" s="2">
        <f>IF(AZ165=5,G165,0)</f>
        <v>0</v>
      </c>
      <c r="CA165" s="39">
        <v>1</v>
      </c>
      <c r="CB165" s="39">
        <v>0</v>
      </c>
      <c r="CZ165" s="2">
        <v>0.04</v>
      </c>
    </row>
    <row r="166" spans="1:104">
      <c r="A166" s="40"/>
      <c r="B166" s="41"/>
      <c r="C166" s="70" t="s">
        <v>210</v>
      </c>
      <c r="D166" s="71"/>
      <c r="E166" s="42">
        <v>1.4630000000000001</v>
      </c>
      <c r="F166" s="67"/>
      <c r="G166" s="43"/>
      <c r="M166" s="44" t="s">
        <v>210</v>
      </c>
      <c r="O166" s="30"/>
    </row>
    <row r="167" spans="1:104">
      <c r="A167" s="40"/>
      <c r="B167" s="41"/>
      <c r="C167" s="70" t="s">
        <v>211</v>
      </c>
      <c r="D167" s="71"/>
      <c r="E167" s="42">
        <v>1.841</v>
      </c>
      <c r="F167" s="67"/>
      <c r="G167" s="43"/>
      <c r="M167" s="44" t="s">
        <v>211</v>
      </c>
      <c r="O167" s="30"/>
    </row>
    <row r="168" spans="1:104" ht="20.399999999999999">
      <c r="A168" s="31">
        <v>49</v>
      </c>
      <c r="B168" s="32" t="s">
        <v>212</v>
      </c>
      <c r="C168" s="33" t="s">
        <v>213</v>
      </c>
      <c r="D168" s="34" t="s">
        <v>18</v>
      </c>
      <c r="E168" s="35">
        <v>28.01</v>
      </c>
      <c r="F168" s="66">
        <v>0</v>
      </c>
      <c r="G168" s="36">
        <f>E168*F168</f>
        <v>0</v>
      </c>
      <c r="H168" s="37">
        <v>21</v>
      </c>
      <c r="I168" s="38" t="s">
        <v>814</v>
      </c>
      <c r="O168" s="30">
        <v>2</v>
      </c>
      <c r="AA168" s="2">
        <v>1</v>
      </c>
      <c r="AB168" s="2">
        <v>1</v>
      </c>
      <c r="AC168" s="2">
        <v>1</v>
      </c>
      <c r="AZ168" s="2">
        <v>1</v>
      </c>
      <c r="BA168" s="2">
        <f>IF(AZ168=1,G168,0)</f>
        <v>0</v>
      </c>
      <c r="BB168" s="2">
        <f>IF(AZ168=2,G168,0)</f>
        <v>0</v>
      </c>
      <c r="BC168" s="2">
        <f>IF(AZ168=3,G168,0)</f>
        <v>0</v>
      </c>
      <c r="BD168" s="2">
        <f>IF(AZ168=4,G168,0)</f>
        <v>0</v>
      </c>
      <c r="BE168" s="2">
        <f>IF(AZ168=5,G168,0)</f>
        <v>0</v>
      </c>
      <c r="CA168" s="39">
        <v>1</v>
      </c>
      <c r="CB168" s="39">
        <v>1</v>
      </c>
      <c r="CZ168" s="2">
        <v>0.02</v>
      </c>
    </row>
    <row r="169" spans="1:104">
      <c r="A169" s="40"/>
      <c r="B169" s="41"/>
      <c r="C169" s="70" t="s">
        <v>214</v>
      </c>
      <c r="D169" s="71"/>
      <c r="E169" s="42">
        <v>28.01</v>
      </c>
      <c r="F169" s="67"/>
      <c r="G169" s="43"/>
      <c r="M169" s="44" t="s">
        <v>214</v>
      </c>
      <c r="O169" s="30"/>
    </row>
    <row r="170" spans="1:104">
      <c r="A170" s="31">
        <v>50</v>
      </c>
      <c r="B170" s="32" t="s">
        <v>215</v>
      </c>
      <c r="C170" s="33" t="s">
        <v>216</v>
      </c>
      <c r="D170" s="34" t="s">
        <v>18</v>
      </c>
      <c r="E170" s="35">
        <v>7.641</v>
      </c>
      <c r="F170" s="66">
        <v>0</v>
      </c>
      <c r="G170" s="36">
        <f>E170*F170</f>
        <v>0</v>
      </c>
      <c r="H170" s="37">
        <v>21</v>
      </c>
      <c r="I170" s="38" t="s">
        <v>814</v>
      </c>
      <c r="O170" s="30">
        <v>2</v>
      </c>
      <c r="AA170" s="2">
        <v>1</v>
      </c>
      <c r="AB170" s="2">
        <v>1</v>
      </c>
      <c r="AC170" s="2">
        <v>1</v>
      </c>
      <c r="AZ170" s="2">
        <v>1</v>
      </c>
      <c r="BA170" s="2">
        <f>IF(AZ170=1,G170,0)</f>
        <v>0</v>
      </c>
      <c r="BB170" s="2">
        <f>IF(AZ170=2,G170,0)</f>
        <v>0</v>
      </c>
      <c r="BC170" s="2">
        <f>IF(AZ170=3,G170,0)</f>
        <v>0</v>
      </c>
      <c r="BD170" s="2">
        <f>IF(AZ170=4,G170,0)</f>
        <v>0</v>
      </c>
      <c r="BE170" s="2">
        <f>IF(AZ170=5,G170,0)</f>
        <v>0</v>
      </c>
      <c r="CA170" s="39">
        <v>1</v>
      </c>
      <c r="CB170" s="39">
        <v>1</v>
      </c>
      <c r="CZ170" s="2">
        <v>0</v>
      </c>
    </row>
    <row r="171" spans="1:104">
      <c r="A171" s="40"/>
      <c r="B171" s="41"/>
      <c r="C171" s="70" t="s">
        <v>189</v>
      </c>
      <c r="D171" s="71"/>
      <c r="E171" s="42">
        <v>0.06</v>
      </c>
      <c r="F171" s="67"/>
      <c r="G171" s="43"/>
      <c r="M171" s="44" t="s">
        <v>189</v>
      </c>
      <c r="O171" s="30"/>
    </row>
    <row r="172" spans="1:104">
      <c r="A172" s="40"/>
      <c r="B172" s="41"/>
      <c r="C172" s="70" t="s">
        <v>190</v>
      </c>
      <c r="D172" s="71"/>
      <c r="E172" s="42">
        <v>0.46800000000000003</v>
      </c>
      <c r="F172" s="67"/>
      <c r="G172" s="43"/>
      <c r="M172" s="44" t="s">
        <v>190</v>
      </c>
      <c r="O172" s="30"/>
    </row>
    <row r="173" spans="1:104">
      <c r="A173" s="40"/>
      <c r="B173" s="41"/>
      <c r="C173" s="70" t="s">
        <v>191</v>
      </c>
      <c r="D173" s="71"/>
      <c r="E173" s="42">
        <v>8.4000000000000005E-2</v>
      </c>
      <c r="F173" s="67"/>
      <c r="G173" s="43"/>
      <c r="M173" s="44" t="s">
        <v>191</v>
      </c>
      <c r="O173" s="30"/>
    </row>
    <row r="174" spans="1:104">
      <c r="A174" s="40"/>
      <c r="B174" s="41"/>
      <c r="C174" s="70" t="s">
        <v>192</v>
      </c>
      <c r="D174" s="71"/>
      <c r="E174" s="42">
        <v>0.16800000000000001</v>
      </c>
      <c r="F174" s="67"/>
      <c r="G174" s="43"/>
      <c r="M174" s="44" t="s">
        <v>192</v>
      </c>
      <c r="O174" s="30"/>
    </row>
    <row r="175" spans="1:104">
      <c r="A175" s="40"/>
      <c r="B175" s="41"/>
      <c r="C175" s="70" t="s">
        <v>193</v>
      </c>
      <c r="D175" s="71"/>
      <c r="E175" s="42">
        <v>0.14399999999999999</v>
      </c>
      <c r="F175" s="67"/>
      <c r="G175" s="43"/>
      <c r="M175" s="44" t="s">
        <v>193</v>
      </c>
      <c r="O175" s="30"/>
    </row>
    <row r="176" spans="1:104">
      <c r="A176" s="40"/>
      <c r="B176" s="41"/>
      <c r="C176" s="70" t="s">
        <v>194</v>
      </c>
      <c r="D176" s="71"/>
      <c r="E176" s="42">
        <v>6.6000000000000003E-2</v>
      </c>
      <c r="F176" s="67"/>
      <c r="G176" s="43"/>
      <c r="M176" s="44" t="s">
        <v>194</v>
      </c>
      <c r="O176" s="30"/>
    </row>
    <row r="177" spans="1:104">
      <c r="A177" s="40"/>
      <c r="B177" s="41"/>
      <c r="C177" s="70" t="s">
        <v>195</v>
      </c>
      <c r="D177" s="71"/>
      <c r="E177" s="42">
        <v>6.6000000000000003E-2</v>
      </c>
      <c r="F177" s="67"/>
      <c r="G177" s="43"/>
      <c r="M177" s="44" t="s">
        <v>195</v>
      </c>
      <c r="O177" s="30"/>
    </row>
    <row r="178" spans="1:104">
      <c r="A178" s="40"/>
      <c r="B178" s="41"/>
      <c r="C178" s="70" t="s">
        <v>196</v>
      </c>
      <c r="D178" s="71"/>
      <c r="E178" s="42">
        <v>7.1999999999999995E-2</v>
      </c>
      <c r="F178" s="67"/>
      <c r="G178" s="43"/>
      <c r="M178" s="44" t="s">
        <v>196</v>
      </c>
      <c r="O178" s="30"/>
    </row>
    <row r="179" spans="1:104">
      <c r="A179" s="40"/>
      <c r="B179" s="41"/>
      <c r="C179" s="70" t="s">
        <v>197</v>
      </c>
      <c r="D179" s="71"/>
      <c r="E179" s="42">
        <v>9.9000000000000005E-2</v>
      </c>
      <c r="F179" s="67"/>
      <c r="G179" s="43"/>
      <c r="M179" s="44" t="s">
        <v>197</v>
      </c>
      <c r="O179" s="30"/>
    </row>
    <row r="180" spans="1:104">
      <c r="A180" s="40"/>
      <c r="B180" s="41"/>
      <c r="C180" s="70" t="s">
        <v>198</v>
      </c>
      <c r="D180" s="71"/>
      <c r="E180" s="42">
        <v>1.716</v>
      </c>
      <c r="F180" s="67"/>
      <c r="G180" s="43"/>
      <c r="M180" s="44" t="s">
        <v>198</v>
      </c>
      <c r="O180" s="30"/>
    </row>
    <row r="181" spans="1:104">
      <c r="A181" s="40"/>
      <c r="B181" s="41"/>
      <c r="C181" s="70" t="s">
        <v>199</v>
      </c>
      <c r="D181" s="71"/>
      <c r="E181" s="42">
        <v>0.64800000000000002</v>
      </c>
      <c r="F181" s="67"/>
      <c r="G181" s="43"/>
      <c r="M181" s="44" t="s">
        <v>199</v>
      </c>
      <c r="O181" s="30"/>
    </row>
    <row r="182" spans="1:104">
      <c r="A182" s="40"/>
      <c r="B182" s="41"/>
      <c r="C182" s="70" t="s">
        <v>200</v>
      </c>
      <c r="D182" s="71"/>
      <c r="E182" s="42">
        <v>1.962</v>
      </c>
      <c r="F182" s="67"/>
      <c r="G182" s="43"/>
      <c r="M182" s="44" t="s">
        <v>200</v>
      </c>
      <c r="O182" s="30"/>
    </row>
    <row r="183" spans="1:104">
      <c r="A183" s="40"/>
      <c r="B183" s="41"/>
      <c r="C183" s="70" t="s">
        <v>201</v>
      </c>
      <c r="D183" s="71"/>
      <c r="E183" s="42">
        <v>0.67200000000000004</v>
      </c>
      <c r="F183" s="67"/>
      <c r="G183" s="43"/>
      <c r="M183" s="44" t="s">
        <v>201</v>
      </c>
      <c r="O183" s="30"/>
    </row>
    <row r="184" spans="1:104">
      <c r="A184" s="40"/>
      <c r="B184" s="41"/>
      <c r="C184" s="70" t="s">
        <v>202</v>
      </c>
      <c r="D184" s="71"/>
      <c r="E184" s="42">
        <v>0.84</v>
      </c>
      <c r="F184" s="67"/>
      <c r="G184" s="43"/>
      <c r="M184" s="44" t="s">
        <v>202</v>
      </c>
      <c r="O184" s="30"/>
    </row>
    <row r="185" spans="1:104">
      <c r="A185" s="40"/>
      <c r="B185" s="41"/>
      <c r="C185" s="70" t="s">
        <v>203</v>
      </c>
      <c r="D185" s="71"/>
      <c r="E185" s="42">
        <v>0.57599999999999996</v>
      </c>
      <c r="F185" s="67"/>
      <c r="G185" s="43"/>
      <c r="M185" s="44" t="s">
        <v>203</v>
      </c>
      <c r="O185" s="30"/>
    </row>
    <row r="186" spans="1:104">
      <c r="A186" s="31">
        <v>51</v>
      </c>
      <c r="B186" s="32" t="s">
        <v>217</v>
      </c>
      <c r="C186" s="33" t="s">
        <v>218</v>
      </c>
      <c r="D186" s="34" t="s">
        <v>18</v>
      </c>
      <c r="E186" s="35">
        <v>81.138400000000004</v>
      </c>
      <c r="F186" s="66">
        <v>0</v>
      </c>
      <c r="G186" s="36">
        <f>E186*F186</f>
        <v>0</v>
      </c>
      <c r="H186" s="37">
        <v>21</v>
      </c>
      <c r="I186" s="38" t="s">
        <v>814</v>
      </c>
      <c r="O186" s="30">
        <v>2</v>
      </c>
      <c r="AA186" s="2">
        <v>1</v>
      </c>
      <c r="AB186" s="2">
        <v>1</v>
      </c>
      <c r="AC186" s="2">
        <v>1</v>
      </c>
      <c r="AZ186" s="2">
        <v>1</v>
      </c>
      <c r="BA186" s="2">
        <f>IF(AZ186=1,G186,0)</f>
        <v>0</v>
      </c>
      <c r="BB186" s="2">
        <f>IF(AZ186=2,G186,0)</f>
        <v>0</v>
      </c>
      <c r="BC186" s="2">
        <f>IF(AZ186=3,G186,0)</f>
        <v>0</v>
      </c>
      <c r="BD186" s="2">
        <f>IF(AZ186=4,G186,0)</f>
        <v>0</v>
      </c>
      <c r="BE186" s="2">
        <f>IF(AZ186=5,G186,0)</f>
        <v>0</v>
      </c>
      <c r="CA186" s="39">
        <v>1</v>
      </c>
      <c r="CB186" s="39">
        <v>1</v>
      </c>
      <c r="CZ186" s="2">
        <v>0</v>
      </c>
    </row>
    <row r="187" spans="1:104">
      <c r="A187" s="40"/>
      <c r="B187" s="41"/>
      <c r="C187" s="70" t="s">
        <v>206</v>
      </c>
      <c r="D187" s="71"/>
      <c r="E187" s="42">
        <v>21.106999999999999</v>
      </c>
      <c r="F187" s="67"/>
      <c r="G187" s="43"/>
      <c r="M187" s="44" t="s">
        <v>206</v>
      </c>
      <c r="O187" s="30"/>
    </row>
    <row r="188" spans="1:104">
      <c r="A188" s="40"/>
      <c r="B188" s="41"/>
      <c r="C188" s="70" t="s">
        <v>207</v>
      </c>
      <c r="D188" s="71"/>
      <c r="E188" s="42">
        <v>60.031399999999998</v>
      </c>
      <c r="F188" s="67"/>
      <c r="G188" s="43"/>
      <c r="M188" s="44" t="s">
        <v>207</v>
      </c>
      <c r="O188" s="30"/>
    </row>
    <row r="189" spans="1:104">
      <c r="A189" s="31">
        <v>52</v>
      </c>
      <c r="B189" s="32" t="s">
        <v>219</v>
      </c>
      <c r="C189" s="33" t="s">
        <v>220</v>
      </c>
      <c r="D189" s="34" t="s">
        <v>79</v>
      </c>
      <c r="E189" s="35">
        <v>16.675000000000001</v>
      </c>
      <c r="F189" s="66">
        <v>0</v>
      </c>
      <c r="G189" s="36">
        <f>E189*F189</f>
        <v>0</v>
      </c>
      <c r="H189" s="37">
        <v>21</v>
      </c>
      <c r="I189" s="38" t="s">
        <v>814</v>
      </c>
      <c r="O189" s="30">
        <v>2</v>
      </c>
      <c r="AA189" s="2">
        <v>1</v>
      </c>
      <c r="AB189" s="2">
        <v>1</v>
      </c>
      <c r="AC189" s="2">
        <v>1</v>
      </c>
      <c r="AZ189" s="2">
        <v>1</v>
      </c>
      <c r="BA189" s="2">
        <f>IF(AZ189=1,G189,0)</f>
        <v>0</v>
      </c>
      <c r="BB189" s="2">
        <f>IF(AZ189=2,G189,0)</f>
        <v>0</v>
      </c>
      <c r="BC189" s="2">
        <f>IF(AZ189=3,G189,0)</f>
        <v>0</v>
      </c>
      <c r="BD189" s="2">
        <f>IF(AZ189=4,G189,0)</f>
        <v>0</v>
      </c>
      <c r="BE189" s="2">
        <f>IF(AZ189=5,G189,0)</f>
        <v>0</v>
      </c>
      <c r="CA189" s="39">
        <v>1</v>
      </c>
      <c r="CB189" s="39">
        <v>1</v>
      </c>
      <c r="CZ189" s="2">
        <v>8.6100000000044492E-3</v>
      </c>
    </row>
    <row r="190" spans="1:104">
      <c r="A190" s="40"/>
      <c r="B190" s="41"/>
      <c r="C190" s="70" t="s">
        <v>221</v>
      </c>
      <c r="D190" s="71"/>
      <c r="E190" s="42">
        <v>5.0490000000000004</v>
      </c>
      <c r="F190" s="67"/>
      <c r="G190" s="43"/>
      <c r="M190" s="44" t="s">
        <v>221</v>
      </c>
      <c r="O190" s="30"/>
    </row>
    <row r="191" spans="1:104">
      <c r="A191" s="40"/>
      <c r="B191" s="41"/>
      <c r="C191" s="70" t="s">
        <v>222</v>
      </c>
      <c r="D191" s="71"/>
      <c r="E191" s="42">
        <v>11.625999999999999</v>
      </c>
      <c r="F191" s="67"/>
      <c r="G191" s="43"/>
      <c r="M191" s="44" t="s">
        <v>222</v>
      </c>
      <c r="O191" s="30"/>
    </row>
    <row r="192" spans="1:104">
      <c r="A192" s="31">
        <v>53</v>
      </c>
      <c r="B192" s="32" t="s">
        <v>223</v>
      </c>
      <c r="C192" s="33" t="s">
        <v>224</v>
      </c>
      <c r="D192" s="34" t="s">
        <v>79</v>
      </c>
      <c r="E192" s="35">
        <v>16.675000000000001</v>
      </c>
      <c r="F192" s="66">
        <v>0</v>
      </c>
      <c r="G192" s="36">
        <f>E192*F192</f>
        <v>0</v>
      </c>
      <c r="H192" s="37">
        <v>21</v>
      </c>
      <c r="I192" s="38" t="s">
        <v>814</v>
      </c>
      <c r="O192" s="30">
        <v>2</v>
      </c>
      <c r="AA192" s="2">
        <v>1</v>
      </c>
      <c r="AB192" s="2">
        <v>1</v>
      </c>
      <c r="AC192" s="2">
        <v>1</v>
      </c>
      <c r="AZ192" s="2">
        <v>1</v>
      </c>
      <c r="BA192" s="2">
        <f>IF(AZ192=1,G192,0)</f>
        <v>0</v>
      </c>
      <c r="BB192" s="2">
        <f>IF(AZ192=2,G192,0)</f>
        <v>0</v>
      </c>
      <c r="BC192" s="2">
        <f>IF(AZ192=3,G192,0)</f>
        <v>0</v>
      </c>
      <c r="BD192" s="2">
        <f>IF(AZ192=4,G192,0)</f>
        <v>0</v>
      </c>
      <c r="BE192" s="2">
        <f>IF(AZ192=5,G192,0)</f>
        <v>0</v>
      </c>
      <c r="CA192" s="39">
        <v>1</v>
      </c>
      <c r="CB192" s="39">
        <v>1</v>
      </c>
      <c r="CZ192" s="2">
        <v>0</v>
      </c>
    </row>
    <row r="193" spans="1:104">
      <c r="A193" s="40"/>
      <c r="B193" s="41"/>
      <c r="C193" s="70" t="s">
        <v>221</v>
      </c>
      <c r="D193" s="71"/>
      <c r="E193" s="42">
        <v>5.0490000000000004</v>
      </c>
      <c r="F193" s="67"/>
      <c r="G193" s="43"/>
      <c r="M193" s="44" t="s">
        <v>221</v>
      </c>
      <c r="O193" s="30"/>
    </row>
    <row r="194" spans="1:104">
      <c r="A194" s="40"/>
      <c r="B194" s="41"/>
      <c r="C194" s="70" t="s">
        <v>222</v>
      </c>
      <c r="D194" s="71"/>
      <c r="E194" s="42">
        <v>11.625999999999999</v>
      </c>
      <c r="F194" s="67"/>
      <c r="G194" s="43"/>
      <c r="M194" s="44" t="s">
        <v>222</v>
      </c>
      <c r="O194" s="30"/>
    </row>
    <row r="195" spans="1:104">
      <c r="A195" s="31">
        <v>54</v>
      </c>
      <c r="B195" s="32" t="s">
        <v>225</v>
      </c>
      <c r="C195" s="33" t="s">
        <v>226</v>
      </c>
      <c r="D195" s="34" t="s">
        <v>46</v>
      </c>
      <c r="E195" s="35">
        <v>6.4768999999999997</v>
      </c>
      <c r="F195" s="66">
        <v>0</v>
      </c>
      <c r="G195" s="36">
        <f>E195*F195</f>
        <v>0</v>
      </c>
      <c r="H195" s="37">
        <v>21</v>
      </c>
      <c r="I195" s="38" t="s">
        <v>814</v>
      </c>
      <c r="O195" s="30">
        <v>2</v>
      </c>
      <c r="AA195" s="2">
        <v>1</v>
      </c>
      <c r="AB195" s="2">
        <v>1</v>
      </c>
      <c r="AC195" s="2">
        <v>1</v>
      </c>
      <c r="AZ195" s="2">
        <v>1</v>
      </c>
      <c r="BA195" s="2">
        <f>IF(AZ195=1,G195,0)</f>
        <v>0</v>
      </c>
      <c r="BB195" s="2">
        <f>IF(AZ195=2,G195,0)</f>
        <v>0</v>
      </c>
      <c r="BC195" s="2">
        <f>IF(AZ195=3,G195,0)</f>
        <v>0</v>
      </c>
      <c r="BD195" s="2">
        <f>IF(AZ195=4,G195,0)</f>
        <v>0</v>
      </c>
      <c r="BE195" s="2">
        <f>IF(AZ195=5,G195,0)</f>
        <v>0</v>
      </c>
      <c r="CA195" s="39">
        <v>1</v>
      </c>
      <c r="CB195" s="39">
        <v>1</v>
      </c>
      <c r="CZ195" s="2">
        <v>1.06624999999985</v>
      </c>
    </row>
    <row r="196" spans="1:104">
      <c r="A196" s="40"/>
      <c r="B196" s="41"/>
      <c r="C196" s="70" t="s">
        <v>227</v>
      </c>
      <c r="D196" s="71"/>
      <c r="E196" s="42">
        <v>4.3986999999999998</v>
      </c>
      <c r="F196" s="67"/>
      <c r="G196" s="43"/>
      <c r="M196" s="44" t="s">
        <v>227</v>
      </c>
      <c r="O196" s="30"/>
    </row>
    <row r="197" spans="1:104">
      <c r="A197" s="40"/>
      <c r="B197" s="41"/>
      <c r="C197" s="70" t="s">
        <v>228</v>
      </c>
      <c r="D197" s="71"/>
      <c r="E197" s="42">
        <v>1.7903</v>
      </c>
      <c r="F197" s="67"/>
      <c r="G197" s="43"/>
      <c r="M197" s="44" t="s">
        <v>228</v>
      </c>
      <c r="O197" s="30"/>
    </row>
    <row r="198" spans="1:104">
      <c r="A198" s="40"/>
      <c r="B198" s="41"/>
      <c r="C198" s="70" t="s">
        <v>229</v>
      </c>
      <c r="D198" s="71"/>
      <c r="E198" s="42">
        <v>0</v>
      </c>
      <c r="F198" s="67"/>
      <c r="G198" s="43"/>
      <c r="M198" s="44" t="s">
        <v>229</v>
      </c>
      <c r="O198" s="30"/>
    </row>
    <row r="199" spans="1:104">
      <c r="A199" s="40"/>
      <c r="B199" s="41"/>
      <c r="C199" s="70" t="s">
        <v>230</v>
      </c>
      <c r="D199" s="71"/>
      <c r="E199" s="42">
        <v>0.28789999999999999</v>
      </c>
      <c r="F199" s="67"/>
      <c r="G199" s="43"/>
      <c r="M199" s="44" t="s">
        <v>230</v>
      </c>
      <c r="O199" s="30"/>
    </row>
    <row r="200" spans="1:104" ht="20.399999999999999">
      <c r="A200" s="31">
        <v>55</v>
      </c>
      <c r="B200" s="32" t="s">
        <v>231</v>
      </c>
      <c r="C200" s="33" t="s">
        <v>232</v>
      </c>
      <c r="D200" s="34" t="s">
        <v>79</v>
      </c>
      <c r="E200" s="35">
        <v>30.5</v>
      </c>
      <c r="F200" s="66">
        <v>0</v>
      </c>
      <c r="G200" s="36">
        <f>E200*F200</f>
        <v>0</v>
      </c>
      <c r="H200" s="37">
        <v>21</v>
      </c>
      <c r="I200" s="38" t="s">
        <v>814</v>
      </c>
      <c r="O200" s="30">
        <v>2</v>
      </c>
      <c r="AA200" s="2">
        <v>1</v>
      </c>
      <c r="AB200" s="2">
        <v>1</v>
      </c>
      <c r="AC200" s="2">
        <v>1</v>
      </c>
      <c r="AZ200" s="2">
        <v>1</v>
      </c>
      <c r="BA200" s="2">
        <f>IF(AZ200=1,G200,0)</f>
        <v>0</v>
      </c>
      <c r="BB200" s="2">
        <f>IF(AZ200=2,G200,0)</f>
        <v>0</v>
      </c>
      <c r="BC200" s="2">
        <f>IF(AZ200=3,G200,0)</f>
        <v>0</v>
      </c>
      <c r="BD200" s="2">
        <f>IF(AZ200=4,G200,0)</f>
        <v>0</v>
      </c>
      <c r="BE200" s="2">
        <f>IF(AZ200=5,G200,0)</f>
        <v>0</v>
      </c>
      <c r="CA200" s="39">
        <v>1</v>
      </c>
      <c r="CB200" s="39">
        <v>1</v>
      </c>
      <c r="CZ200" s="2">
        <v>0.24154999999999999</v>
      </c>
    </row>
    <row r="201" spans="1:104">
      <c r="A201" s="40"/>
      <c r="B201" s="41"/>
      <c r="C201" s="70" t="s">
        <v>233</v>
      </c>
      <c r="D201" s="71"/>
      <c r="E201" s="42">
        <v>30.5</v>
      </c>
      <c r="F201" s="67"/>
      <c r="G201" s="43"/>
      <c r="M201" s="44" t="s">
        <v>233</v>
      </c>
      <c r="O201" s="30"/>
    </row>
    <row r="202" spans="1:104" ht="20.399999999999999">
      <c r="A202" s="31">
        <v>56</v>
      </c>
      <c r="B202" s="32" t="s">
        <v>234</v>
      </c>
      <c r="C202" s="33" t="s">
        <v>235</v>
      </c>
      <c r="D202" s="34" t="s">
        <v>123</v>
      </c>
      <c r="E202" s="35">
        <v>63.125</v>
      </c>
      <c r="F202" s="66">
        <v>0</v>
      </c>
      <c r="G202" s="36">
        <f>E202*F202</f>
        <v>0</v>
      </c>
      <c r="H202" s="37">
        <v>21</v>
      </c>
      <c r="I202" s="38" t="s">
        <v>814</v>
      </c>
      <c r="O202" s="30">
        <v>2</v>
      </c>
      <c r="AA202" s="2">
        <v>1</v>
      </c>
      <c r="AB202" s="2">
        <v>1</v>
      </c>
      <c r="AC202" s="2">
        <v>1</v>
      </c>
      <c r="AZ202" s="2">
        <v>1</v>
      </c>
      <c r="BA202" s="2">
        <f>IF(AZ202=1,G202,0)</f>
        <v>0</v>
      </c>
      <c r="BB202" s="2">
        <f>IF(AZ202=2,G202,0)</f>
        <v>0</v>
      </c>
      <c r="BC202" s="2">
        <f>IF(AZ202=3,G202,0)</f>
        <v>0</v>
      </c>
      <c r="BD202" s="2">
        <f>IF(AZ202=4,G202,0)</f>
        <v>0</v>
      </c>
      <c r="BE202" s="2">
        <f>IF(AZ202=5,G202,0)</f>
        <v>0</v>
      </c>
      <c r="CA202" s="39">
        <v>1</v>
      </c>
      <c r="CB202" s="39">
        <v>1</v>
      </c>
      <c r="CZ202" s="2">
        <v>0.12472</v>
      </c>
    </row>
    <row r="203" spans="1:104">
      <c r="A203" s="40"/>
      <c r="B203" s="41"/>
      <c r="C203" s="70" t="s">
        <v>236</v>
      </c>
      <c r="D203" s="71"/>
      <c r="E203" s="42">
        <v>63.125</v>
      </c>
      <c r="F203" s="67"/>
      <c r="G203" s="43"/>
      <c r="M203" s="44" t="s">
        <v>236</v>
      </c>
      <c r="O203" s="30"/>
    </row>
    <row r="204" spans="1:104" ht="30.6">
      <c r="A204" s="31">
        <v>57</v>
      </c>
      <c r="B204" s="32" t="s">
        <v>237</v>
      </c>
      <c r="C204" s="54" t="s">
        <v>818</v>
      </c>
      <c r="D204" s="34" t="s">
        <v>79</v>
      </c>
      <c r="E204" s="35">
        <v>4.3425000000000002</v>
      </c>
      <c r="F204" s="66">
        <v>0</v>
      </c>
      <c r="G204" s="36">
        <f>E204*F204</f>
        <v>0</v>
      </c>
      <c r="H204" s="37">
        <v>21</v>
      </c>
      <c r="I204" s="45" t="s">
        <v>815</v>
      </c>
      <c r="O204" s="30">
        <v>2</v>
      </c>
      <c r="AA204" s="2">
        <v>12</v>
      </c>
      <c r="AB204" s="2">
        <v>0</v>
      </c>
      <c r="AC204" s="2">
        <v>117</v>
      </c>
      <c r="AZ204" s="2">
        <v>1</v>
      </c>
      <c r="BA204" s="2">
        <f>IF(AZ204=1,G204,0)</f>
        <v>0</v>
      </c>
      <c r="BB204" s="2">
        <f>IF(AZ204=2,G204,0)</f>
        <v>0</v>
      </c>
      <c r="BC204" s="2">
        <f>IF(AZ204=3,G204,0)</f>
        <v>0</v>
      </c>
      <c r="BD204" s="2">
        <f>IF(AZ204=4,G204,0)</f>
        <v>0</v>
      </c>
      <c r="BE204" s="2">
        <f>IF(AZ204=5,G204,0)</f>
        <v>0</v>
      </c>
      <c r="CA204" s="39">
        <v>12</v>
      </c>
      <c r="CB204" s="39">
        <v>0</v>
      </c>
      <c r="CZ204" s="2">
        <v>1.50000000000006E-2</v>
      </c>
    </row>
    <row r="205" spans="1:104">
      <c r="A205" s="40"/>
      <c r="B205" s="41"/>
      <c r="C205" s="70" t="s">
        <v>94</v>
      </c>
      <c r="D205" s="71"/>
      <c r="E205" s="42">
        <v>3.6825000000000001</v>
      </c>
      <c r="F205" s="67"/>
      <c r="G205" s="43"/>
      <c r="M205" s="44" t="s">
        <v>94</v>
      </c>
      <c r="O205" s="30"/>
    </row>
    <row r="206" spans="1:104">
      <c r="A206" s="40"/>
      <c r="B206" s="41"/>
      <c r="C206" s="70" t="s">
        <v>238</v>
      </c>
      <c r="D206" s="71"/>
      <c r="E206" s="42">
        <v>0.66</v>
      </c>
      <c r="F206" s="67"/>
      <c r="G206" s="43"/>
      <c r="M206" s="44" t="s">
        <v>238</v>
      </c>
      <c r="O206" s="30"/>
    </row>
    <row r="207" spans="1:104" ht="20.399999999999999">
      <c r="A207" s="31">
        <v>58</v>
      </c>
      <c r="B207" s="32" t="s">
        <v>239</v>
      </c>
      <c r="C207" s="33" t="s">
        <v>240</v>
      </c>
      <c r="D207" s="34" t="s">
        <v>18</v>
      </c>
      <c r="E207" s="35">
        <v>28.01</v>
      </c>
      <c r="F207" s="66">
        <v>0</v>
      </c>
      <c r="G207" s="36">
        <f>E207*F207</f>
        <v>0</v>
      </c>
      <c r="H207" s="37">
        <v>21</v>
      </c>
      <c r="I207" s="45" t="s">
        <v>815</v>
      </c>
      <c r="O207" s="30">
        <v>2</v>
      </c>
      <c r="AA207" s="2">
        <v>12</v>
      </c>
      <c r="AB207" s="2">
        <v>0</v>
      </c>
      <c r="AC207" s="2">
        <v>84</v>
      </c>
      <c r="AZ207" s="2">
        <v>1</v>
      </c>
      <c r="BA207" s="2">
        <f>IF(AZ207=1,G207,0)</f>
        <v>0</v>
      </c>
      <c r="BB207" s="2">
        <f>IF(AZ207=2,G207,0)</f>
        <v>0</v>
      </c>
      <c r="BC207" s="2">
        <f>IF(AZ207=3,G207,0)</f>
        <v>0</v>
      </c>
      <c r="BD207" s="2">
        <f>IF(AZ207=4,G207,0)</f>
        <v>0</v>
      </c>
      <c r="BE207" s="2">
        <f>IF(AZ207=5,G207,0)</f>
        <v>0</v>
      </c>
      <c r="CA207" s="39">
        <v>12</v>
      </c>
      <c r="CB207" s="39">
        <v>0</v>
      </c>
      <c r="CZ207" s="2">
        <v>2.4469800000006199</v>
      </c>
    </row>
    <row r="208" spans="1:104">
      <c r="A208" s="40"/>
      <c r="B208" s="41"/>
      <c r="C208" s="70" t="s">
        <v>214</v>
      </c>
      <c r="D208" s="71"/>
      <c r="E208" s="42">
        <v>28.01</v>
      </c>
      <c r="F208" s="67"/>
      <c r="G208" s="43"/>
      <c r="M208" s="44" t="s">
        <v>214</v>
      </c>
      <c r="O208" s="30"/>
    </row>
    <row r="209" spans="1:104" ht="20.399999999999999">
      <c r="A209" s="31">
        <v>59</v>
      </c>
      <c r="B209" s="32" t="s">
        <v>241</v>
      </c>
      <c r="C209" s="54" t="s">
        <v>816</v>
      </c>
      <c r="D209" s="34" t="s">
        <v>123</v>
      </c>
      <c r="E209" s="35">
        <v>280</v>
      </c>
      <c r="F209" s="66">
        <v>0</v>
      </c>
      <c r="G209" s="36">
        <f>E209*F209</f>
        <v>0</v>
      </c>
      <c r="H209" s="37">
        <v>21</v>
      </c>
      <c r="I209" s="45" t="s">
        <v>815</v>
      </c>
      <c r="O209" s="30">
        <v>2</v>
      </c>
      <c r="AA209" s="2">
        <v>12</v>
      </c>
      <c r="AB209" s="2">
        <v>0</v>
      </c>
      <c r="AC209" s="2">
        <v>56</v>
      </c>
      <c r="AZ209" s="2">
        <v>1</v>
      </c>
      <c r="BA209" s="2">
        <f>IF(AZ209=1,G209,0)</f>
        <v>0</v>
      </c>
      <c r="BB209" s="2">
        <f>IF(AZ209=2,G209,0)</f>
        <v>0</v>
      </c>
      <c r="BC209" s="2">
        <f>IF(AZ209=3,G209,0)</f>
        <v>0</v>
      </c>
      <c r="BD209" s="2">
        <f>IF(AZ209=4,G209,0)</f>
        <v>0</v>
      </c>
      <c r="BE209" s="2">
        <f>IF(AZ209=5,G209,0)</f>
        <v>0</v>
      </c>
      <c r="CA209" s="39">
        <v>12</v>
      </c>
      <c r="CB209" s="39">
        <v>0</v>
      </c>
      <c r="CZ209" s="2">
        <v>8.4999999999979502E-3</v>
      </c>
    </row>
    <row r="210" spans="1:104">
      <c r="A210" s="40"/>
      <c r="B210" s="41"/>
      <c r="C210" s="70" t="s">
        <v>242</v>
      </c>
      <c r="D210" s="71"/>
      <c r="E210" s="42">
        <v>280</v>
      </c>
      <c r="F210" s="67"/>
      <c r="G210" s="43"/>
      <c r="M210" s="44" t="s">
        <v>242</v>
      </c>
      <c r="O210" s="30"/>
    </row>
    <row r="211" spans="1:104" ht="20.399999999999999">
      <c r="A211" s="31">
        <v>60</v>
      </c>
      <c r="B211" s="32" t="s">
        <v>243</v>
      </c>
      <c r="C211" s="54" t="s">
        <v>817</v>
      </c>
      <c r="D211" s="34" t="s">
        <v>123</v>
      </c>
      <c r="E211" s="35">
        <v>600</v>
      </c>
      <c r="F211" s="66">
        <v>0</v>
      </c>
      <c r="G211" s="36">
        <f>E211*F211</f>
        <v>0</v>
      </c>
      <c r="H211" s="37">
        <v>21</v>
      </c>
      <c r="I211" s="45" t="s">
        <v>815</v>
      </c>
      <c r="O211" s="30">
        <v>2</v>
      </c>
      <c r="AA211" s="2">
        <v>12</v>
      </c>
      <c r="AB211" s="2">
        <v>0</v>
      </c>
      <c r="AC211" s="2">
        <v>57</v>
      </c>
      <c r="AZ211" s="2">
        <v>1</v>
      </c>
      <c r="BA211" s="2">
        <f>IF(AZ211=1,G211,0)</f>
        <v>0</v>
      </c>
      <c r="BB211" s="2">
        <f>IF(AZ211=2,G211,0)</f>
        <v>0</v>
      </c>
      <c r="BC211" s="2">
        <f>IF(AZ211=3,G211,0)</f>
        <v>0</v>
      </c>
      <c r="BD211" s="2">
        <f>IF(AZ211=4,G211,0)</f>
        <v>0</v>
      </c>
      <c r="BE211" s="2">
        <f>IF(AZ211=5,G211,0)</f>
        <v>0</v>
      </c>
      <c r="CA211" s="39">
        <v>12</v>
      </c>
      <c r="CB211" s="39">
        <v>0</v>
      </c>
      <c r="CZ211" s="2">
        <v>9.3999999999994106E-3</v>
      </c>
    </row>
    <row r="212" spans="1:104">
      <c r="A212" s="40"/>
      <c r="B212" s="41"/>
      <c r="C212" s="70" t="s">
        <v>244</v>
      </c>
      <c r="D212" s="71"/>
      <c r="E212" s="42">
        <v>600</v>
      </c>
      <c r="F212" s="67"/>
      <c r="G212" s="43"/>
      <c r="M212" s="44" t="s">
        <v>244</v>
      </c>
      <c r="O212" s="30"/>
    </row>
    <row r="213" spans="1:104">
      <c r="A213" s="31">
        <v>61</v>
      </c>
      <c r="B213" s="32" t="s">
        <v>245</v>
      </c>
      <c r="C213" s="33" t="s">
        <v>246</v>
      </c>
      <c r="D213" s="34" t="s">
        <v>123</v>
      </c>
      <c r="E213" s="35">
        <v>33.9</v>
      </c>
      <c r="F213" s="66">
        <v>0</v>
      </c>
      <c r="G213" s="36">
        <f>E213*F213</f>
        <v>0</v>
      </c>
      <c r="H213" s="37">
        <v>21</v>
      </c>
      <c r="I213" s="45" t="s">
        <v>815</v>
      </c>
      <c r="O213" s="30">
        <v>2</v>
      </c>
      <c r="AA213" s="2">
        <v>12</v>
      </c>
      <c r="AB213" s="2">
        <v>0</v>
      </c>
      <c r="AC213" s="2">
        <v>147</v>
      </c>
      <c r="AZ213" s="2">
        <v>1</v>
      </c>
      <c r="BA213" s="2">
        <f>IF(AZ213=1,G213,0)</f>
        <v>0</v>
      </c>
      <c r="BB213" s="2">
        <f>IF(AZ213=2,G213,0)</f>
        <v>0</v>
      </c>
      <c r="BC213" s="2">
        <f>IF(AZ213=3,G213,0)</f>
        <v>0</v>
      </c>
      <c r="BD213" s="2">
        <f>IF(AZ213=4,G213,0)</f>
        <v>0</v>
      </c>
      <c r="BE213" s="2">
        <f>IF(AZ213=5,G213,0)</f>
        <v>0</v>
      </c>
      <c r="CA213" s="39">
        <v>12</v>
      </c>
      <c r="CB213" s="39">
        <v>0</v>
      </c>
      <c r="CZ213" s="2">
        <v>4.3000000000015199E-4</v>
      </c>
    </row>
    <row r="214" spans="1:104">
      <c r="A214" s="40"/>
      <c r="B214" s="41"/>
      <c r="C214" s="70" t="s">
        <v>247</v>
      </c>
      <c r="D214" s="71"/>
      <c r="E214" s="42">
        <v>33.9</v>
      </c>
      <c r="F214" s="67"/>
      <c r="G214" s="43"/>
      <c r="M214" s="44" t="s">
        <v>247</v>
      </c>
      <c r="O214" s="30"/>
    </row>
    <row r="215" spans="1:104">
      <c r="A215" s="46"/>
      <c r="B215" s="47" t="s">
        <v>13</v>
      </c>
      <c r="C215" s="48" t="str">
        <f>CONCATENATE(B125," ",C125)</f>
        <v>6 Úpravy povrchu, podlahy</v>
      </c>
      <c r="D215" s="49"/>
      <c r="E215" s="50"/>
      <c r="F215" s="68"/>
      <c r="G215" s="52">
        <f>SUM(G125:G214)</f>
        <v>0</v>
      </c>
      <c r="O215" s="30">
        <v>4</v>
      </c>
      <c r="BA215" s="53">
        <f>SUM(BA125:BA214)</f>
        <v>0</v>
      </c>
      <c r="BB215" s="53">
        <f>SUM(BB125:BB214)</f>
        <v>0</v>
      </c>
      <c r="BC215" s="53">
        <f>SUM(BC125:BC214)</f>
        <v>0</v>
      </c>
      <c r="BD215" s="53">
        <f>SUM(BD125:BD214)</f>
        <v>0</v>
      </c>
      <c r="BE215" s="53">
        <f>SUM(BE125:BE214)</f>
        <v>0</v>
      </c>
    </row>
    <row r="216" spans="1:104">
      <c r="A216" s="22" t="s">
        <v>10</v>
      </c>
      <c r="B216" s="23" t="s">
        <v>248</v>
      </c>
      <c r="C216" s="24" t="s">
        <v>249</v>
      </c>
      <c r="D216" s="25"/>
      <c r="E216" s="26"/>
      <c r="F216" s="69"/>
      <c r="G216" s="28"/>
      <c r="H216" s="29"/>
      <c r="I216" s="29"/>
      <c r="O216" s="30">
        <v>1</v>
      </c>
    </row>
    <row r="217" spans="1:104">
      <c r="A217" s="31">
        <v>62</v>
      </c>
      <c r="B217" s="32" t="s">
        <v>250</v>
      </c>
      <c r="C217" s="33" t="s">
        <v>251</v>
      </c>
      <c r="D217" s="34" t="s">
        <v>107</v>
      </c>
      <c r="E217" s="35">
        <v>13</v>
      </c>
      <c r="F217" s="66">
        <v>0</v>
      </c>
      <c r="G217" s="36">
        <f>E217*F217</f>
        <v>0</v>
      </c>
      <c r="H217" s="37">
        <v>21</v>
      </c>
      <c r="I217" s="38" t="s">
        <v>814</v>
      </c>
      <c r="O217" s="30">
        <v>2</v>
      </c>
      <c r="AA217" s="2">
        <v>1</v>
      </c>
      <c r="AB217" s="2">
        <v>1</v>
      </c>
      <c r="AC217" s="2">
        <v>1</v>
      </c>
      <c r="AZ217" s="2">
        <v>1</v>
      </c>
      <c r="BA217" s="2">
        <f>IF(AZ217=1,G217,0)</f>
        <v>0</v>
      </c>
      <c r="BB217" s="2">
        <f>IF(AZ217=2,G217,0)</f>
        <v>0</v>
      </c>
      <c r="BC217" s="2">
        <f>IF(AZ217=3,G217,0)</f>
        <v>0</v>
      </c>
      <c r="BD217" s="2">
        <f>IF(AZ217=4,G217,0)</f>
        <v>0</v>
      </c>
      <c r="BE217" s="2">
        <f>IF(AZ217=5,G217,0)</f>
        <v>0</v>
      </c>
      <c r="CA217" s="39">
        <v>1</v>
      </c>
      <c r="CB217" s="39">
        <v>1</v>
      </c>
      <c r="CZ217" s="2">
        <v>1.8910000000005301E-2</v>
      </c>
    </row>
    <row r="218" spans="1:104">
      <c r="A218" s="40"/>
      <c r="B218" s="41"/>
      <c r="C218" s="70" t="s">
        <v>252</v>
      </c>
      <c r="D218" s="71"/>
      <c r="E218" s="42">
        <v>2</v>
      </c>
      <c r="F218" s="67"/>
      <c r="G218" s="43"/>
      <c r="M218" s="44" t="s">
        <v>252</v>
      </c>
      <c r="O218" s="30"/>
    </row>
    <row r="219" spans="1:104">
      <c r="A219" s="40"/>
      <c r="B219" s="41"/>
      <c r="C219" s="70" t="s">
        <v>253</v>
      </c>
      <c r="D219" s="71"/>
      <c r="E219" s="42">
        <v>1</v>
      </c>
      <c r="F219" s="67"/>
      <c r="G219" s="43"/>
      <c r="M219" s="44" t="s">
        <v>253</v>
      </c>
      <c r="O219" s="30"/>
    </row>
    <row r="220" spans="1:104">
      <c r="A220" s="40"/>
      <c r="B220" s="41"/>
      <c r="C220" s="70" t="s">
        <v>254</v>
      </c>
      <c r="D220" s="71"/>
      <c r="E220" s="42">
        <v>1</v>
      </c>
      <c r="F220" s="67"/>
      <c r="G220" s="43"/>
      <c r="M220" s="44" t="s">
        <v>254</v>
      </c>
      <c r="O220" s="30"/>
    </row>
    <row r="221" spans="1:104">
      <c r="A221" s="40"/>
      <c r="B221" s="41"/>
      <c r="C221" s="70" t="s">
        <v>255</v>
      </c>
      <c r="D221" s="71"/>
      <c r="E221" s="42">
        <v>8</v>
      </c>
      <c r="F221" s="67"/>
      <c r="G221" s="43"/>
      <c r="M221" s="44" t="s">
        <v>255</v>
      </c>
      <c r="O221" s="30"/>
    </row>
    <row r="222" spans="1:104">
      <c r="A222" s="40"/>
      <c r="B222" s="41"/>
      <c r="C222" s="70" t="s">
        <v>256</v>
      </c>
      <c r="D222" s="71"/>
      <c r="E222" s="42">
        <v>1</v>
      </c>
      <c r="F222" s="67"/>
      <c r="G222" s="43"/>
      <c r="M222" s="44" t="s">
        <v>256</v>
      </c>
      <c r="O222" s="30"/>
    </row>
    <row r="223" spans="1:104">
      <c r="A223" s="31">
        <v>63</v>
      </c>
      <c r="B223" s="32" t="s">
        <v>257</v>
      </c>
      <c r="C223" s="33" t="s">
        <v>258</v>
      </c>
      <c r="D223" s="34" t="s">
        <v>107</v>
      </c>
      <c r="E223" s="35">
        <v>4</v>
      </c>
      <c r="F223" s="66">
        <v>0</v>
      </c>
      <c r="G223" s="36">
        <f>E223*F223</f>
        <v>0</v>
      </c>
      <c r="H223" s="37">
        <v>21</v>
      </c>
      <c r="I223" s="38" t="s">
        <v>814</v>
      </c>
      <c r="O223" s="30">
        <v>2</v>
      </c>
      <c r="AA223" s="2">
        <v>1</v>
      </c>
      <c r="AB223" s="2">
        <v>1</v>
      </c>
      <c r="AC223" s="2">
        <v>1</v>
      </c>
      <c r="AZ223" s="2">
        <v>1</v>
      </c>
      <c r="BA223" s="2">
        <f>IF(AZ223=1,G223,0)</f>
        <v>0</v>
      </c>
      <c r="BB223" s="2">
        <f>IF(AZ223=2,G223,0)</f>
        <v>0</v>
      </c>
      <c r="BC223" s="2">
        <f>IF(AZ223=3,G223,0)</f>
        <v>0</v>
      </c>
      <c r="BD223" s="2">
        <f>IF(AZ223=4,G223,0)</f>
        <v>0</v>
      </c>
      <c r="BE223" s="2">
        <f>IF(AZ223=5,G223,0)</f>
        <v>0</v>
      </c>
      <c r="CA223" s="39">
        <v>1</v>
      </c>
      <c r="CB223" s="39">
        <v>1</v>
      </c>
      <c r="CZ223" s="2">
        <v>2.3799999999987199E-3</v>
      </c>
    </row>
    <row r="224" spans="1:104">
      <c r="A224" s="40"/>
      <c r="B224" s="41"/>
      <c r="C224" s="70" t="s">
        <v>259</v>
      </c>
      <c r="D224" s="71"/>
      <c r="E224" s="42">
        <v>1</v>
      </c>
      <c r="F224" s="67"/>
      <c r="G224" s="43"/>
      <c r="M224" s="44" t="s">
        <v>259</v>
      </c>
      <c r="O224" s="30"/>
    </row>
    <row r="225" spans="1:104">
      <c r="A225" s="40"/>
      <c r="B225" s="41"/>
      <c r="C225" s="70" t="s">
        <v>254</v>
      </c>
      <c r="D225" s="71"/>
      <c r="E225" s="42">
        <v>1</v>
      </c>
      <c r="F225" s="67"/>
      <c r="G225" s="43"/>
      <c r="M225" s="44" t="s">
        <v>254</v>
      </c>
      <c r="O225" s="30"/>
    </row>
    <row r="226" spans="1:104">
      <c r="A226" s="40"/>
      <c r="B226" s="41"/>
      <c r="C226" s="70" t="s">
        <v>260</v>
      </c>
      <c r="D226" s="71"/>
      <c r="E226" s="42">
        <v>2</v>
      </c>
      <c r="F226" s="67"/>
      <c r="G226" s="43"/>
      <c r="M226" s="44" t="s">
        <v>260</v>
      </c>
      <c r="O226" s="30"/>
    </row>
    <row r="227" spans="1:104">
      <c r="A227" s="31">
        <v>64</v>
      </c>
      <c r="B227" s="32" t="s">
        <v>261</v>
      </c>
      <c r="C227" s="33" t="s">
        <v>262</v>
      </c>
      <c r="D227" s="34" t="s">
        <v>107</v>
      </c>
      <c r="E227" s="35">
        <v>1</v>
      </c>
      <c r="F227" s="66">
        <v>0</v>
      </c>
      <c r="G227" s="36">
        <f>E227*F227</f>
        <v>0</v>
      </c>
      <c r="H227" s="37">
        <v>21</v>
      </c>
      <c r="I227" s="38" t="s">
        <v>814</v>
      </c>
      <c r="O227" s="30">
        <v>2</v>
      </c>
      <c r="AA227" s="2">
        <v>1</v>
      </c>
      <c r="AB227" s="2">
        <v>1</v>
      </c>
      <c r="AC227" s="2">
        <v>1</v>
      </c>
      <c r="AZ227" s="2">
        <v>1</v>
      </c>
      <c r="BA227" s="2">
        <f>IF(AZ227=1,G227,0)</f>
        <v>0</v>
      </c>
      <c r="BB227" s="2">
        <f>IF(AZ227=2,G227,0)</f>
        <v>0</v>
      </c>
      <c r="BC227" s="2">
        <f>IF(AZ227=3,G227,0)</f>
        <v>0</v>
      </c>
      <c r="BD227" s="2">
        <f>IF(AZ227=4,G227,0)</f>
        <v>0</v>
      </c>
      <c r="BE227" s="2">
        <f>IF(AZ227=5,G227,0)</f>
        <v>0</v>
      </c>
      <c r="CA227" s="39">
        <v>1</v>
      </c>
      <c r="CB227" s="39">
        <v>1</v>
      </c>
      <c r="CZ227" s="2">
        <v>0.46419999999989198</v>
      </c>
    </row>
    <row r="228" spans="1:104">
      <c r="A228" s="40"/>
      <c r="B228" s="41"/>
      <c r="C228" s="70" t="s">
        <v>263</v>
      </c>
      <c r="D228" s="71"/>
      <c r="E228" s="42">
        <v>1</v>
      </c>
      <c r="F228" s="67"/>
      <c r="G228" s="43"/>
      <c r="M228" s="44" t="s">
        <v>263</v>
      </c>
      <c r="O228" s="30"/>
    </row>
    <row r="229" spans="1:104">
      <c r="A229" s="31">
        <v>65</v>
      </c>
      <c r="B229" s="32" t="s">
        <v>264</v>
      </c>
      <c r="C229" s="33" t="s">
        <v>265</v>
      </c>
      <c r="D229" s="34" t="s">
        <v>107</v>
      </c>
      <c r="E229" s="35">
        <v>5</v>
      </c>
      <c r="F229" s="66">
        <v>0</v>
      </c>
      <c r="G229" s="36">
        <f>E229*F229</f>
        <v>0</v>
      </c>
      <c r="H229" s="37">
        <v>21</v>
      </c>
      <c r="I229" s="38" t="s">
        <v>814</v>
      </c>
      <c r="O229" s="30">
        <v>2</v>
      </c>
      <c r="AA229" s="2">
        <v>3</v>
      </c>
      <c r="AB229" s="2">
        <v>1</v>
      </c>
      <c r="AC229" s="2">
        <v>55330378</v>
      </c>
      <c r="AZ229" s="2">
        <v>1</v>
      </c>
      <c r="BA229" s="2">
        <f>IF(AZ229=1,G229,0)</f>
        <v>0</v>
      </c>
      <c r="BB229" s="2">
        <f>IF(AZ229=2,G229,0)</f>
        <v>0</v>
      </c>
      <c r="BC229" s="2">
        <f>IF(AZ229=3,G229,0)</f>
        <v>0</v>
      </c>
      <c r="BD229" s="2">
        <f>IF(AZ229=4,G229,0)</f>
        <v>0</v>
      </c>
      <c r="BE229" s="2">
        <f>IF(AZ229=5,G229,0)</f>
        <v>0</v>
      </c>
      <c r="CA229" s="39">
        <v>3</v>
      </c>
      <c r="CB229" s="39">
        <v>1</v>
      </c>
      <c r="CZ229" s="2">
        <v>1.03000000000009E-2</v>
      </c>
    </row>
    <row r="230" spans="1:104">
      <c r="A230" s="40"/>
      <c r="B230" s="41"/>
      <c r="C230" s="70" t="s">
        <v>266</v>
      </c>
      <c r="D230" s="71"/>
      <c r="E230" s="42">
        <v>5</v>
      </c>
      <c r="F230" s="67"/>
      <c r="G230" s="43"/>
      <c r="M230" s="44" t="s">
        <v>266</v>
      </c>
      <c r="O230" s="30"/>
    </row>
    <row r="231" spans="1:104">
      <c r="A231" s="31">
        <v>66</v>
      </c>
      <c r="B231" s="32" t="s">
        <v>267</v>
      </c>
      <c r="C231" s="33" t="s">
        <v>268</v>
      </c>
      <c r="D231" s="34" t="s">
        <v>107</v>
      </c>
      <c r="E231" s="35">
        <v>3</v>
      </c>
      <c r="F231" s="66">
        <v>0</v>
      </c>
      <c r="G231" s="36">
        <f>E231*F231</f>
        <v>0</v>
      </c>
      <c r="H231" s="37">
        <v>21</v>
      </c>
      <c r="I231" s="38" t="s">
        <v>814</v>
      </c>
      <c r="O231" s="30">
        <v>2</v>
      </c>
      <c r="AA231" s="2">
        <v>3</v>
      </c>
      <c r="AB231" s="2">
        <v>1</v>
      </c>
      <c r="AC231" s="2">
        <v>55330379</v>
      </c>
      <c r="AZ231" s="2">
        <v>1</v>
      </c>
      <c r="BA231" s="2">
        <f>IF(AZ231=1,G231,0)</f>
        <v>0</v>
      </c>
      <c r="BB231" s="2">
        <f>IF(AZ231=2,G231,0)</f>
        <v>0</v>
      </c>
      <c r="BC231" s="2">
        <f>IF(AZ231=3,G231,0)</f>
        <v>0</v>
      </c>
      <c r="BD231" s="2">
        <f>IF(AZ231=4,G231,0)</f>
        <v>0</v>
      </c>
      <c r="BE231" s="2">
        <f>IF(AZ231=5,G231,0)</f>
        <v>0</v>
      </c>
      <c r="CA231" s="39">
        <v>3</v>
      </c>
      <c r="CB231" s="39">
        <v>1</v>
      </c>
      <c r="CZ231" s="2">
        <v>1.03000000000009E-2</v>
      </c>
    </row>
    <row r="232" spans="1:104">
      <c r="A232" s="40"/>
      <c r="B232" s="41"/>
      <c r="C232" s="70" t="s">
        <v>269</v>
      </c>
      <c r="D232" s="71"/>
      <c r="E232" s="42">
        <v>3</v>
      </c>
      <c r="F232" s="67"/>
      <c r="G232" s="43"/>
      <c r="M232" s="44" t="s">
        <v>269</v>
      </c>
      <c r="O232" s="30"/>
    </row>
    <row r="233" spans="1:104">
      <c r="A233" s="31">
        <v>67</v>
      </c>
      <c r="B233" s="32" t="s">
        <v>270</v>
      </c>
      <c r="C233" s="33" t="s">
        <v>271</v>
      </c>
      <c r="D233" s="34" t="s">
        <v>107</v>
      </c>
      <c r="E233" s="35">
        <v>2</v>
      </c>
      <c r="F233" s="66">
        <v>0</v>
      </c>
      <c r="G233" s="36">
        <f>E233*F233</f>
        <v>0</v>
      </c>
      <c r="H233" s="37">
        <v>21</v>
      </c>
      <c r="I233" s="38" t="s">
        <v>814</v>
      </c>
      <c r="O233" s="30">
        <v>2</v>
      </c>
      <c r="AA233" s="2">
        <v>3</v>
      </c>
      <c r="AB233" s="2">
        <v>1</v>
      </c>
      <c r="AC233" s="2">
        <v>55330383</v>
      </c>
      <c r="AZ233" s="2">
        <v>1</v>
      </c>
      <c r="BA233" s="2">
        <f>IF(AZ233=1,G233,0)</f>
        <v>0</v>
      </c>
      <c r="BB233" s="2">
        <f>IF(AZ233=2,G233,0)</f>
        <v>0</v>
      </c>
      <c r="BC233" s="2">
        <f>IF(AZ233=3,G233,0)</f>
        <v>0</v>
      </c>
      <c r="BD233" s="2">
        <f>IF(AZ233=4,G233,0)</f>
        <v>0</v>
      </c>
      <c r="BE233" s="2">
        <f>IF(AZ233=5,G233,0)</f>
        <v>0</v>
      </c>
      <c r="CA233" s="39">
        <v>3</v>
      </c>
      <c r="CB233" s="39">
        <v>1</v>
      </c>
      <c r="CZ233" s="2">
        <v>1.08100000000064E-2</v>
      </c>
    </row>
    <row r="234" spans="1:104">
      <c r="A234" s="40"/>
      <c r="B234" s="41"/>
      <c r="C234" s="70" t="s">
        <v>272</v>
      </c>
      <c r="D234" s="71"/>
      <c r="E234" s="42">
        <v>1</v>
      </c>
      <c r="F234" s="67"/>
      <c r="G234" s="43"/>
      <c r="M234" s="44" t="s">
        <v>272</v>
      </c>
      <c r="O234" s="30"/>
    </row>
    <row r="235" spans="1:104">
      <c r="A235" s="40"/>
      <c r="B235" s="41"/>
      <c r="C235" s="70" t="s">
        <v>256</v>
      </c>
      <c r="D235" s="71"/>
      <c r="E235" s="42">
        <v>1</v>
      </c>
      <c r="F235" s="67"/>
      <c r="G235" s="43"/>
      <c r="M235" s="44" t="s">
        <v>256</v>
      </c>
      <c r="O235" s="30"/>
    </row>
    <row r="236" spans="1:104">
      <c r="A236" s="31">
        <v>68</v>
      </c>
      <c r="B236" s="32" t="s">
        <v>273</v>
      </c>
      <c r="C236" s="33" t="s">
        <v>274</v>
      </c>
      <c r="D236" s="34" t="s">
        <v>107</v>
      </c>
      <c r="E236" s="35">
        <v>3</v>
      </c>
      <c r="F236" s="66">
        <v>0</v>
      </c>
      <c r="G236" s="36">
        <f>E236*F236</f>
        <v>0</v>
      </c>
      <c r="H236" s="37">
        <v>21</v>
      </c>
      <c r="I236" s="38" t="s">
        <v>814</v>
      </c>
      <c r="O236" s="30">
        <v>2</v>
      </c>
      <c r="AA236" s="2">
        <v>3</v>
      </c>
      <c r="AB236" s="2">
        <v>1</v>
      </c>
      <c r="AC236" s="2">
        <v>55330384</v>
      </c>
      <c r="AZ236" s="2">
        <v>1</v>
      </c>
      <c r="BA236" s="2">
        <f>IF(AZ236=1,G236,0)</f>
        <v>0</v>
      </c>
      <c r="BB236" s="2">
        <f>IF(AZ236=2,G236,0)</f>
        <v>0</v>
      </c>
      <c r="BC236" s="2">
        <f>IF(AZ236=3,G236,0)</f>
        <v>0</v>
      </c>
      <c r="BD236" s="2">
        <f>IF(AZ236=4,G236,0)</f>
        <v>0</v>
      </c>
      <c r="BE236" s="2">
        <f>IF(AZ236=5,G236,0)</f>
        <v>0</v>
      </c>
      <c r="CA236" s="39">
        <v>3</v>
      </c>
      <c r="CB236" s="39">
        <v>1</v>
      </c>
      <c r="CZ236" s="2">
        <v>1.10700000000037E-2</v>
      </c>
    </row>
    <row r="237" spans="1:104">
      <c r="A237" s="40"/>
      <c r="B237" s="41"/>
      <c r="C237" s="70" t="s">
        <v>259</v>
      </c>
      <c r="D237" s="71"/>
      <c r="E237" s="42">
        <v>1</v>
      </c>
      <c r="F237" s="67"/>
      <c r="G237" s="43"/>
      <c r="M237" s="44" t="s">
        <v>259</v>
      </c>
      <c r="O237" s="30"/>
    </row>
    <row r="238" spans="1:104">
      <c r="A238" s="40"/>
      <c r="B238" s="41"/>
      <c r="C238" s="70" t="s">
        <v>253</v>
      </c>
      <c r="D238" s="71"/>
      <c r="E238" s="42">
        <v>1</v>
      </c>
      <c r="F238" s="67"/>
      <c r="G238" s="43"/>
      <c r="M238" s="44" t="s">
        <v>253</v>
      </c>
      <c r="O238" s="30"/>
    </row>
    <row r="239" spans="1:104">
      <c r="A239" s="40"/>
      <c r="B239" s="41"/>
      <c r="C239" s="70" t="s">
        <v>263</v>
      </c>
      <c r="D239" s="71"/>
      <c r="E239" s="42">
        <v>1</v>
      </c>
      <c r="F239" s="67"/>
      <c r="G239" s="43"/>
      <c r="M239" s="44" t="s">
        <v>263</v>
      </c>
      <c r="O239" s="30"/>
    </row>
    <row r="240" spans="1:104">
      <c r="A240" s="31">
        <v>69</v>
      </c>
      <c r="B240" s="32" t="s">
        <v>275</v>
      </c>
      <c r="C240" s="33" t="s">
        <v>276</v>
      </c>
      <c r="D240" s="34" t="s">
        <v>107</v>
      </c>
      <c r="E240" s="35">
        <v>1</v>
      </c>
      <c r="F240" s="66">
        <v>0</v>
      </c>
      <c r="G240" s="36">
        <f>E240*F240</f>
        <v>0</v>
      </c>
      <c r="H240" s="37">
        <v>21</v>
      </c>
      <c r="I240" s="38" t="s">
        <v>814</v>
      </c>
      <c r="O240" s="30">
        <v>2</v>
      </c>
      <c r="AA240" s="2">
        <v>3</v>
      </c>
      <c r="AB240" s="2">
        <v>1</v>
      </c>
      <c r="AC240" s="2">
        <v>55330385</v>
      </c>
      <c r="AZ240" s="2">
        <v>1</v>
      </c>
      <c r="BA240" s="2">
        <f>IF(AZ240=1,G240,0)</f>
        <v>0</v>
      </c>
      <c r="BB240" s="2">
        <f>IF(AZ240=2,G240,0)</f>
        <v>0</v>
      </c>
      <c r="BC240" s="2">
        <f>IF(AZ240=3,G240,0)</f>
        <v>0</v>
      </c>
      <c r="BD240" s="2">
        <f>IF(AZ240=4,G240,0)</f>
        <v>0</v>
      </c>
      <c r="BE240" s="2">
        <f>IF(AZ240=5,G240,0)</f>
        <v>0</v>
      </c>
      <c r="CA240" s="39">
        <v>3</v>
      </c>
      <c r="CB240" s="39">
        <v>1</v>
      </c>
      <c r="CZ240" s="2">
        <v>1.10700000000037E-2</v>
      </c>
    </row>
    <row r="241" spans="1:104">
      <c r="A241" s="40"/>
      <c r="B241" s="41"/>
      <c r="C241" s="70" t="s">
        <v>259</v>
      </c>
      <c r="D241" s="71"/>
      <c r="E241" s="42">
        <v>1</v>
      </c>
      <c r="F241" s="67"/>
      <c r="G241" s="43"/>
      <c r="M241" s="44" t="s">
        <v>259</v>
      </c>
      <c r="O241" s="30"/>
    </row>
    <row r="242" spans="1:104">
      <c r="A242" s="31">
        <v>70</v>
      </c>
      <c r="B242" s="32" t="s">
        <v>277</v>
      </c>
      <c r="C242" s="33" t="s">
        <v>278</v>
      </c>
      <c r="D242" s="34" t="s">
        <v>107</v>
      </c>
      <c r="E242" s="35">
        <v>3</v>
      </c>
      <c r="F242" s="66">
        <v>0</v>
      </c>
      <c r="G242" s="36">
        <f>E242*F242</f>
        <v>0</v>
      </c>
      <c r="H242" s="37">
        <v>21</v>
      </c>
      <c r="I242" s="38" t="s">
        <v>814</v>
      </c>
      <c r="O242" s="30">
        <v>2</v>
      </c>
      <c r="AA242" s="2">
        <v>3</v>
      </c>
      <c r="AB242" s="2">
        <v>1</v>
      </c>
      <c r="AC242" s="2">
        <v>55330450</v>
      </c>
      <c r="AZ242" s="2">
        <v>1</v>
      </c>
      <c r="BA242" s="2">
        <f>IF(AZ242=1,G242,0)</f>
        <v>0</v>
      </c>
      <c r="BB242" s="2">
        <f>IF(AZ242=2,G242,0)</f>
        <v>0</v>
      </c>
      <c r="BC242" s="2">
        <f>IF(AZ242=3,G242,0)</f>
        <v>0</v>
      </c>
      <c r="BD242" s="2">
        <f>IF(AZ242=4,G242,0)</f>
        <v>0</v>
      </c>
      <c r="BE242" s="2">
        <f>IF(AZ242=5,G242,0)</f>
        <v>0</v>
      </c>
      <c r="CA242" s="39">
        <v>3</v>
      </c>
      <c r="CB242" s="39">
        <v>1</v>
      </c>
      <c r="CZ242" s="2">
        <v>1.2799999999998601E-2</v>
      </c>
    </row>
    <row r="243" spans="1:104">
      <c r="A243" s="40"/>
      <c r="B243" s="41"/>
      <c r="C243" s="70" t="s">
        <v>272</v>
      </c>
      <c r="D243" s="71"/>
      <c r="E243" s="42">
        <v>1</v>
      </c>
      <c r="F243" s="67"/>
      <c r="G243" s="43"/>
      <c r="M243" s="44" t="s">
        <v>272</v>
      </c>
      <c r="O243" s="30"/>
    </row>
    <row r="244" spans="1:104">
      <c r="A244" s="40"/>
      <c r="B244" s="41"/>
      <c r="C244" s="70" t="s">
        <v>260</v>
      </c>
      <c r="D244" s="71"/>
      <c r="E244" s="42">
        <v>2</v>
      </c>
      <c r="F244" s="67"/>
      <c r="G244" s="43"/>
      <c r="M244" s="44" t="s">
        <v>260</v>
      </c>
      <c r="O244" s="30"/>
    </row>
    <row r="245" spans="1:104">
      <c r="A245" s="31">
        <v>71</v>
      </c>
      <c r="B245" s="32" t="s">
        <v>279</v>
      </c>
      <c r="C245" s="33" t="s">
        <v>280</v>
      </c>
      <c r="D245" s="34" t="s">
        <v>107</v>
      </c>
      <c r="E245" s="35">
        <v>1</v>
      </c>
      <c r="F245" s="66">
        <v>0</v>
      </c>
      <c r="G245" s="36">
        <f>E245*F245</f>
        <v>0</v>
      </c>
      <c r="H245" s="37">
        <v>21</v>
      </c>
      <c r="I245" s="38" t="s">
        <v>814</v>
      </c>
      <c r="O245" s="30">
        <v>2</v>
      </c>
      <c r="AA245" s="2">
        <v>3</v>
      </c>
      <c r="AB245" s="2">
        <v>1</v>
      </c>
      <c r="AC245" s="2">
        <v>55330452</v>
      </c>
      <c r="AZ245" s="2">
        <v>1</v>
      </c>
      <c r="BA245" s="2">
        <f>IF(AZ245=1,G245,0)</f>
        <v>0</v>
      </c>
      <c r="BB245" s="2">
        <f>IF(AZ245=2,G245,0)</f>
        <v>0</v>
      </c>
      <c r="BC245" s="2">
        <f>IF(AZ245=3,G245,0)</f>
        <v>0</v>
      </c>
      <c r="BD245" s="2">
        <f>IF(AZ245=4,G245,0)</f>
        <v>0</v>
      </c>
      <c r="BE245" s="2">
        <f>IF(AZ245=5,G245,0)</f>
        <v>0</v>
      </c>
      <c r="CA245" s="39">
        <v>3</v>
      </c>
      <c r="CB245" s="39">
        <v>1</v>
      </c>
      <c r="CZ245" s="2">
        <v>1.31099999999975E-2</v>
      </c>
    </row>
    <row r="246" spans="1:104">
      <c r="A246" s="40"/>
      <c r="B246" s="41"/>
      <c r="C246" s="70" t="s">
        <v>259</v>
      </c>
      <c r="D246" s="71"/>
      <c r="E246" s="42">
        <v>1</v>
      </c>
      <c r="F246" s="67"/>
      <c r="G246" s="43"/>
      <c r="M246" s="44" t="s">
        <v>259</v>
      </c>
      <c r="O246" s="30"/>
    </row>
    <row r="247" spans="1:104">
      <c r="A247" s="46"/>
      <c r="B247" s="47" t="s">
        <v>13</v>
      </c>
      <c r="C247" s="48" t="str">
        <f>CONCATENATE(B216," ",C216)</f>
        <v>64 Výplně otvorů</v>
      </c>
      <c r="D247" s="49"/>
      <c r="E247" s="50"/>
      <c r="F247" s="68"/>
      <c r="G247" s="52">
        <f>SUM(G216:G246)</f>
        <v>0</v>
      </c>
      <c r="O247" s="30">
        <v>4</v>
      </c>
      <c r="BA247" s="53">
        <f>SUM(BA216:BA246)</f>
        <v>0</v>
      </c>
      <c r="BB247" s="53">
        <f>SUM(BB216:BB246)</f>
        <v>0</v>
      </c>
      <c r="BC247" s="53">
        <f>SUM(BC216:BC246)</f>
        <v>0</v>
      </c>
      <c r="BD247" s="53">
        <f>SUM(BD216:BD246)</f>
        <v>0</v>
      </c>
      <c r="BE247" s="53">
        <f>SUM(BE216:BE246)</f>
        <v>0</v>
      </c>
    </row>
    <row r="248" spans="1:104">
      <c r="A248" s="22" t="s">
        <v>10</v>
      </c>
      <c r="B248" s="23" t="s">
        <v>281</v>
      </c>
      <c r="C248" s="24" t="s">
        <v>282</v>
      </c>
      <c r="D248" s="25"/>
      <c r="E248" s="26"/>
      <c r="F248" s="69"/>
      <c r="G248" s="28"/>
      <c r="H248" s="29"/>
      <c r="I248" s="29"/>
      <c r="O248" s="30">
        <v>1</v>
      </c>
    </row>
    <row r="249" spans="1:104">
      <c r="A249" s="31">
        <v>72</v>
      </c>
      <c r="B249" s="32" t="s">
        <v>283</v>
      </c>
      <c r="C249" s="33" t="s">
        <v>284</v>
      </c>
      <c r="D249" s="34" t="s">
        <v>79</v>
      </c>
      <c r="E249" s="35">
        <v>0.72</v>
      </c>
      <c r="F249" s="66">
        <v>0</v>
      </c>
      <c r="G249" s="36">
        <f>E249*F249</f>
        <v>0</v>
      </c>
      <c r="H249" s="37">
        <v>21</v>
      </c>
      <c r="I249" s="45" t="s">
        <v>815</v>
      </c>
      <c r="O249" s="30">
        <v>2</v>
      </c>
      <c r="AA249" s="2">
        <v>1</v>
      </c>
      <c r="AB249" s="2">
        <v>0</v>
      </c>
      <c r="AC249" s="2">
        <v>0</v>
      </c>
      <c r="AZ249" s="2">
        <v>1</v>
      </c>
      <c r="BA249" s="2">
        <f>IF(AZ249=1,G249,0)</f>
        <v>0</v>
      </c>
      <c r="BB249" s="2">
        <f>IF(AZ249=2,G249,0)</f>
        <v>0</v>
      </c>
      <c r="BC249" s="2">
        <f>IF(AZ249=3,G249,0)</f>
        <v>0</v>
      </c>
      <c r="BD249" s="2">
        <f>IF(AZ249=4,G249,0)</f>
        <v>0</v>
      </c>
      <c r="BE249" s="2">
        <f>IF(AZ249=5,G249,0)</f>
        <v>0</v>
      </c>
      <c r="CA249" s="39">
        <v>1</v>
      </c>
      <c r="CB249" s="39">
        <v>0</v>
      </c>
      <c r="CZ249" s="2">
        <v>0</v>
      </c>
    </row>
    <row r="250" spans="1:104">
      <c r="A250" s="40"/>
      <c r="B250" s="41"/>
      <c r="C250" s="70" t="s">
        <v>285</v>
      </c>
      <c r="D250" s="71"/>
      <c r="E250" s="42">
        <v>0.72</v>
      </c>
      <c r="F250" s="67"/>
      <c r="G250" s="43"/>
      <c r="M250" s="44" t="s">
        <v>285</v>
      </c>
      <c r="O250" s="30"/>
    </row>
    <row r="251" spans="1:104" ht="20.399999999999999">
      <c r="A251" s="31">
        <v>73</v>
      </c>
      <c r="B251" s="32" t="s">
        <v>286</v>
      </c>
      <c r="C251" s="33" t="s">
        <v>287</v>
      </c>
      <c r="D251" s="34" t="s">
        <v>107</v>
      </c>
      <c r="E251" s="35">
        <v>16</v>
      </c>
      <c r="F251" s="66">
        <v>0</v>
      </c>
      <c r="G251" s="36">
        <f>E251*F251</f>
        <v>0</v>
      </c>
      <c r="H251" s="37">
        <v>21</v>
      </c>
      <c r="I251" s="45" t="s">
        <v>815</v>
      </c>
      <c r="O251" s="30">
        <v>2</v>
      </c>
      <c r="AA251" s="2">
        <v>1</v>
      </c>
      <c r="AB251" s="2">
        <v>0</v>
      </c>
      <c r="AC251" s="2">
        <v>0</v>
      </c>
      <c r="AZ251" s="2">
        <v>1</v>
      </c>
      <c r="BA251" s="2">
        <f>IF(AZ251=1,G251,0)</f>
        <v>0</v>
      </c>
      <c r="BB251" s="2">
        <f>IF(AZ251=2,G251,0)</f>
        <v>0</v>
      </c>
      <c r="BC251" s="2">
        <f>IF(AZ251=3,G251,0)</f>
        <v>0</v>
      </c>
      <c r="BD251" s="2">
        <f>IF(AZ251=4,G251,0)</f>
        <v>0</v>
      </c>
      <c r="BE251" s="2">
        <f>IF(AZ251=5,G251,0)</f>
        <v>0</v>
      </c>
      <c r="CA251" s="39">
        <v>1</v>
      </c>
      <c r="CB251" s="39">
        <v>0</v>
      </c>
      <c r="CZ251" s="2">
        <v>0</v>
      </c>
    </row>
    <row r="252" spans="1:104">
      <c r="A252" s="40"/>
      <c r="B252" s="41"/>
      <c r="C252" s="70" t="s">
        <v>288</v>
      </c>
      <c r="D252" s="71"/>
      <c r="E252" s="42">
        <v>16</v>
      </c>
      <c r="F252" s="67"/>
      <c r="G252" s="43"/>
      <c r="M252" s="44">
        <v>16</v>
      </c>
      <c r="O252" s="30"/>
    </row>
    <row r="253" spans="1:104">
      <c r="A253" s="31">
        <v>74</v>
      </c>
      <c r="B253" s="32" t="s">
        <v>289</v>
      </c>
      <c r="C253" s="33" t="s">
        <v>290</v>
      </c>
      <c r="D253" s="34" t="s">
        <v>79</v>
      </c>
      <c r="E253" s="35">
        <v>289.70800000000003</v>
      </c>
      <c r="F253" s="66">
        <v>0</v>
      </c>
      <c r="G253" s="36">
        <f>E253*F253</f>
        <v>0</v>
      </c>
      <c r="H253" s="37">
        <v>21</v>
      </c>
      <c r="I253" s="38" t="s">
        <v>814</v>
      </c>
      <c r="O253" s="30">
        <v>2</v>
      </c>
      <c r="AA253" s="2">
        <v>1</v>
      </c>
      <c r="AB253" s="2">
        <v>1</v>
      </c>
      <c r="AC253" s="2">
        <v>1</v>
      </c>
      <c r="AZ253" s="2">
        <v>1</v>
      </c>
      <c r="BA253" s="2">
        <f>IF(AZ253=1,G253,0)</f>
        <v>0</v>
      </c>
      <c r="BB253" s="2">
        <f>IF(AZ253=2,G253,0)</f>
        <v>0</v>
      </c>
      <c r="BC253" s="2">
        <f>IF(AZ253=3,G253,0)</f>
        <v>0</v>
      </c>
      <c r="BD253" s="2">
        <f>IF(AZ253=4,G253,0)</f>
        <v>0</v>
      </c>
      <c r="BE253" s="2">
        <f>IF(AZ253=5,G253,0)</f>
        <v>0</v>
      </c>
      <c r="CA253" s="39">
        <v>1</v>
      </c>
      <c r="CB253" s="39">
        <v>1</v>
      </c>
      <c r="CZ253" s="2">
        <v>3.9999999999984499E-5</v>
      </c>
    </row>
    <row r="254" spans="1:104">
      <c r="A254" s="40"/>
      <c r="B254" s="41"/>
      <c r="C254" s="70" t="s">
        <v>291</v>
      </c>
      <c r="D254" s="71"/>
      <c r="E254" s="42">
        <v>289.70800000000003</v>
      </c>
      <c r="F254" s="67"/>
      <c r="G254" s="43"/>
      <c r="M254" s="44" t="s">
        <v>291</v>
      </c>
      <c r="O254" s="30"/>
    </row>
    <row r="255" spans="1:104">
      <c r="A255" s="31">
        <v>75</v>
      </c>
      <c r="B255" s="32" t="s">
        <v>292</v>
      </c>
      <c r="C255" s="33" t="s">
        <v>293</v>
      </c>
      <c r="D255" s="34" t="s">
        <v>79</v>
      </c>
      <c r="E255" s="35">
        <v>294.63920000000002</v>
      </c>
      <c r="F255" s="66">
        <v>0</v>
      </c>
      <c r="G255" s="36">
        <f>E255*F255</f>
        <v>0</v>
      </c>
      <c r="H255" s="37">
        <v>21</v>
      </c>
      <c r="I255" s="38" t="s">
        <v>814</v>
      </c>
      <c r="O255" s="30">
        <v>2</v>
      </c>
      <c r="AA255" s="2">
        <v>1</v>
      </c>
      <c r="AB255" s="2">
        <v>1</v>
      </c>
      <c r="AC255" s="2">
        <v>1</v>
      </c>
      <c r="AZ255" s="2">
        <v>1</v>
      </c>
      <c r="BA255" s="2">
        <f>IF(AZ255=1,G255,0)</f>
        <v>0</v>
      </c>
      <c r="BB255" s="2">
        <f>IF(AZ255=2,G255,0)</f>
        <v>0</v>
      </c>
      <c r="BC255" s="2">
        <f>IF(AZ255=3,G255,0)</f>
        <v>0</v>
      </c>
      <c r="BD255" s="2">
        <f>IF(AZ255=4,G255,0)</f>
        <v>0</v>
      </c>
      <c r="BE255" s="2">
        <f>IF(AZ255=5,G255,0)</f>
        <v>0</v>
      </c>
      <c r="CA255" s="39">
        <v>1</v>
      </c>
      <c r="CB255" s="39">
        <v>1</v>
      </c>
      <c r="CZ255" s="2">
        <v>3.9999999999984499E-5</v>
      </c>
    </row>
    <row r="256" spans="1:104">
      <c r="A256" s="40"/>
      <c r="B256" s="41"/>
      <c r="C256" s="70" t="s">
        <v>294</v>
      </c>
      <c r="D256" s="71"/>
      <c r="E256" s="42">
        <v>294.63920000000002</v>
      </c>
      <c r="F256" s="67"/>
      <c r="G256" s="43"/>
      <c r="M256" s="44" t="s">
        <v>294</v>
      </c>
      <c r="O256" s="30"/>
    </row>
    <row r="257" spans="1:104">
      <c r="A257" s="31">
        <v>76</v>
      </c>
      <c r="B257" s="32" t="s">
        <v>295</v>
      </c>
      <c r="C257" s="33" t="s">
        <v>296</v>
      </c>
      <c r="D257" s="34" t="s">
        <v>107</v>
      </c>
      <c r="E257" s="35">
        <v>6</v>
      </c>
      <c r="F257" s="66">
        <v>0</v>
      </c>
      <c r="G257" s="36">
        <f>E257*F257</f>
        <v>0</v>
      </c>
      <c r="H257" s="37">
        <v>21</v>
      </c>
      <c r="I257" s="38" t="s">
        <v>814</v>
      </c>
      <c r="O257" s="30">
        <v>2</v>
      </c>
      <c r="AA257" s="2">
        <v>1</v>
      </c>
      <c r="AB257" s="2">
        <v>1</v>
      </c>
      <c r="AC257" s="2">
        <v>1</v>
      </c>
      <c r="AZ257" s="2">
        <v>1</v>
      </c>
      <c r="BA257" s="2">
        <f>IF(AZ257=1,G257,0)</f>
        <v>0</v>
      </c>
      <c r="BB257" s="2">
        <f>IF(AZ257=2,G257,0)</f>
        <v>0</v>
      </c>
      <c r="BC257" s="2">
        <f>IF(AZ257=3,G257,0)</f>
        <v>0</v>
      </c>
      <c r="BD257" s="2">
        <f>IF(AZ257=4,G257,0)</f>
        <v>0</v>
      </c>
      <c r="BE257" s="2">
        <f>IF(AZ257=5,G257,0)</f>
        <v>0</v>
      </c>
      <c r="CA257" s="39">
        <v>1</v>
      </c>
      <c r="CB257" s="39">
        <v>1</v>
      </c>
      <c r="CZ257" s="2">
        <v>2.3400000000002299E-3</v>
      </c>
    </row>
    <row r="258" spans="1:104">
      <c r="A258" s="40"/>
      <c r="B258" s="41"/>
      <c r="C258" s="70" t="s">
        <v>297</v>
      </c>
      <c r="D258" s="71"/>
      <c r="E258" s="42">
        <v>6</v>
      </c>
      <c r="F258" s="67"/>
      <c r="G258" s="43"/>
      <c r="M258" s="44" t="s">
        <v>297</v>
      </c>
      <c r="O258" s="30"/>
    </row>
    <row r="259" spans="1:104" ht="20.399999999999999">
      <c r="A259" s="31">
        <v>77</v>
      </c>
      <c r="B259" s="32" t="s">
        <v>298</v>
      </c>
      <c r="C259" s="33" t="s">
        <v>299</v>
      </c>
      <c r="D259" s="34" t="s">
        <v>107</v>
      </c>
      <c r="E259" s="35">
        <v>2</v>
      </c>
      <c r="F259" s="66">
        <v>0</v>
      </c>
      <c r="G259" s="36">
        <f>E259*F259</f>
        <v>0</v>
      </c>
      <c r="H259" s="37">
        <v>21</v>
      </c>
      <c r="I259" s="38" t="s">
        <v>814</v>
      </c>
      <c r="O259" s="30">
        <v>2</v>
      </c>
      <c r="AA259" s="2">
        <v>1</v>
      </c>
      <c r="AB259" s="2">
        <v>1</v>
      </c>
      <c r="AC259" s="2">
        <v>1</v>
      </c>
      <c r="AZ259" s="2">
        <v>1</v>
      </c>
      <c r="BA259" s="2">
        <f>IF(AZ259=1,G259,0)</f>
        <v>0</v>
      </c>
      <c r="BB259" s="2">
        <f>IF(AZ259=2,G259,0)</f>
        <v>0</v>
      </c>
      <c r="BC259" s="2">
        <f>IF(AZ259=3,G259,0)</f>
        <v>0</v>
      </c>
      <c r="BD259" s="2">
        <f>IF(AZ259=4,G259,0)</f>
        <v>0</v>
      </c>
      <c r="BE259" s="2">
        <f>IF(AZ259=5,G259,0)</f>
        <v>0</v>
      </c>
      <c r="CA259" s="39">
        <v>1</v>
      </c>
      <c r="CB259" s="39">
        <v>1</v>
      </c>
      <c r="CZ259" s="2">
        <v>1.5000000000009499E-4</v>
      </c>
    </row>
    <row r="260" spans="1:104">
      <c r="A260" s="31">
        <v>78</v>
      </c>
      <c r="B260" s="32" t="s">
        <v>300</v>
      </c>
      <c r="C260" s="33" t="s">
        <v>301</v>
      </c>
      <c r="D260" s="34" t="s">
        <v>107</v>
      </c>
      <c r="E260" s="35">
        <v>6</v>
      </c>
      <c r="F260" s="66">
        <v>0</v>
      </c>
      <c r="G260" s="36">
        <f>E260*F260</f>
        <v>0</v>
      </c>
      <c r="H260" s="37">
        <v>21</v>
      </c>
      <c r="I260" s="45" t="s">
        <v>815</v>
      </c>
      <c r="O260" s="30">
        <v>2</v>
      </c>
      <c r="AA260" s="2">
        <v>12</v>
      </c>
      <c r="AB260" s="2">
        <v>0</v>
      </c>
      <c r="AC260" s="2">
        <v>235</v>
      </c>
      <c r="AZ260" s="2">
        <v>1</v>
      </c>
      <c r="BA260" s="2">
        <f>IF(AZ260=1,G260,0)</f>
        <v>0</v>
      </c>
      <c r="BB260" s="2">
        <f>IF(AZ260=2,G260,0)</f>
        <v>0</v>
      </c>
      <c r="BC260" s="2">
        <f>IF(AZ260=3,G260,0)</f>
        <v>0</v>
      </c>
      <c r="BD260" s="2">
        <f>IF(AZ260=4,G260,0)</f>
        <v>0</v>
      </c>
      <c r="BE260" s="2">
        <f>IF(AZ260=5,G260,0)</f>
        <v>0</v>
      </c>
      <c r="CA260" s="39">
        <v>12</v>
      </c>
      <c r="CB260" s="39">
        <v>0</v>
      </c>
      <c r="CZ260" s="2">
        <v>1.5500000000002999E-2</v>
      </c>
    </row>
    <row r="261" spans="1:104" ht="20.399999999999999">
      <c r="A261" s="31">
        <v>79</v>
      </c>
      <c r="B261" s="32" t="s">
        <v>302</v>
      </c>
      <c r="C261" s="33" t="s">
        <v>303</v>
      </c>
      <c r="D261" s="34" t="s">
        <v>107</v>
      </c>
      <c r="E261" s="35">
        <v>8</v>
      </c>
      <c r="F261" s="66">
        <v>0</v>
      </c>
      <c r="G261" s="36">
        <f>E261*F261</f>
        <v>0</v>
      </c>
      <c r="H261" s="37">
        <v>21</v>
      </c>
      <c r="I261" s="45" t="s">
        <v>815</v>
      </c>
      <c r="O261" s="30">
        <v>2</v>
      </c>
      <c r="AA261" s="2">
        <v>12</v>
      </c>
      <c r="AB261" s="2">
        <v>0</v>
      </c>
      <c r="AC261" s="2">
        <v>206</v>
      </c>
      <c r="AZ261" s="2">
        <v>1</v>
      </c>
      <c r="BA261" s="2">
        <f>IF(AZ261=1,G261,0)</f>
        <v>0</v>
      </c>
      <c r="BB261" s="2">
        <f>IF(AZ261=2,G261,0)</f>
        <v>0</v>
      </c>
      <c r="BC261" s="2">
        <f>IF(AZ261=3,G261,0)</f>
        <v>0</v>
      </c>
      <c r="BD261" s="2">
        <f>IF(AZ261=4,G261,0)</f>
        <v>0</v>
      </c>
      <c r="BE261" s="2">
        <f>IF(AZ261=5,G261,0)</f>
        <v>0</v>
      </c>
      <c r="CA261" s="39">
        <v>12</v>
      </c>
      <c r="CB261" s="39">
        <v>0</v>
      </c>
      <c r="CZ261" s="2">
        <v>3.99999999999956E-4</v>
      </c>
    </row>
    <row r="262" spans="1:104">
      <c r="A262" s="40"/>
      <c r="B262" s="41"/>
      <c r="C262" s="70" t="s">
        <v>304</v>
      </c>
      <c r="D262" s="71"/>
      <c r="E262" s="42">
        <v>8</v>
      </c>
      <c r="F262" s="67"/>
      <c r="G262" s="43"/>
      <c r="M262" s="44" t="s">
        <v>304</v>
      </c>
      <c r="O262" s="30"/>
    </row>
    <row r="263" spans="1:104" ht="20.399999999999999">
      <c r="A263" s="31">
        <v>80</v>
      </c>
      <c r="B263" s="32" t="s">
        <v>305</v>
      </c>
      <c r="C263" s="33" t="s">
        <v>306</v>
      </c>
      <c r="D263" s="34" t="s">
        <v>107</v>
      </c>
      <c r="E263" s="35">
        <v>4</v>
      </c>
      <c r="F263" s="66">
        <v>0</v>
      </c>
      <c r="G263" s="36">
        <f>E263*F263</f>
        <v>0</v>
      </c>
      <c r="H263" s="37">
        <v>21</v>
      </c>
      <c r="I263" s="45" t="s">
        <v>815</v>
      </c>
      <c r="O263" s="30">
        <v>2</v>
      </c>
      <c r="AA263" s="2">
        <v>12</v>
      </c>
      <c r="AB263" s="2">
        <v>0</v>
      </c>
      <c r="AC263" s="2">
        <v>205</v>
      </c>
      <c r="AZ263" s="2">
        <v>1</v>
      </c>
      <c r="BA263" s="2">
        <f>IF(AZ263=1,G263,0)</f>
        <v>0</v>
      </c>
      <c r="BB263" s="2">
        <f>IF(AZ263=2,G263,0)</f>
        <v>0</v>
      </c>
      <c r="BC263" s="2">
        <f>IF(AZ263=3,G263,0)</f>
        <v>0</v>
      </c>
      <c r="BD263" s="2">
        <f>IF(AZ263=4,G263,0)</f>
        <v>0</v>
      </c>
      <c r="BE263" s="2">
        <f>IF(AZ263=5,G263,0)</f>
        <v>0</v>
      </c>
      <c r="CA263" s="39">
        <v>12</v>
      </c>
      <c r="CB263" s="39">
        <v>0</v>
      </c>
      <c r="CZ263" s="2">
        <v>1.17000000000047E-2</v>
      </c>
    </row>
    <row r="264" spans="1:104">
      <c r="A264" s="46"/>
      <c r="B264" s="47" t="s">
        <v>13</v>
      </c>
      <c r="C264" s="48" t="str">
        <f>CONCATENATE(B248," ",C248)</f>
        <v>9 Ostatní konstrukce, bourání</v>
      </c>
      <c r="D264" s="49"/>
      <c r="E264" s="50"/>
      <c r="F264" s="68"/>
      <c r="G264" s="52">
        <f>SUM(G248:G263)</f>
        <v>0</v>
      </c>
      <c r="O264" s="30">
        <v>4</v>
      </c>
      <c r="BA264" s="53">
        <f>SUM(BA248:BA263)</f>
        <v>0</v>
      </c>
      <c r="BB264" s="53">
        <f>SUM(BB248:BB263)</f>
        <v>0</v>
      </c>
      <c r="BC264" s="53">
        <f>SUM(BC248:BC263)</f>
        <v>0</v>
      </c>
      <c r="BD264" s="53">
        <f>SUM(BD248:BD263)</f>
        <v>0</v>
      </c>
      <c r="BE264" s="53">
        <f>SUM(BE248:BE263)</f>
        <v>0</v>
      </c>
    </row>
    <row r="265" spans="1:104">
      <c r="A265" s="22" t="s">
        <v>10</v>
      </c>
      <c r="B265" s="23" t="s">
        <v>307</v>
      </c>
      <c r="C265" s="24" t="s">
        <v>308</v>
      </c>
      <c r="D265" s="25"/>
      <c r="E265" s="26"/>
      <c r="F265" s="69"/>
      <c r="G265" s="28"/>
      <c r="H265" s="29"/>
      <c r="I265" s="29"/>
      <c r="O265" s="30">
        <v>1</v>
      </c>
    </row>
    <row r="266" spans="1:104">
      <c r="A266" s="31">
        <v>81</v>
      </c>
      <c r="B266" s="32" t="s">
        <v>309</v>
      </c>
      <c r="C266" s="33" t="s">
        <v>310</v>
      </c>
      <c r="D266" s="34" t="s">
        <v>79</v>
      </c>
      <c r="E266" s="35">
        <v>200.03</v>
      </c>
      <c r="F266" s="66">
        <v>0</v>
      </c>
      <c r="G266" s="36">
        <f>E266*F266</f>
        <v>0</v>
      </c>
      <c r="H266" s="37">
        <v>21</v>
      </c>
      <c r="I266" s="38" t="s">
        <v>814</v>
      </c>
      <c r="O266" s="30">
        <v>2</v>
      </c>
      <c r="AA266" s="2">
        <v>1</v>
      </c>
      <c r="AB266" s="2">
        <v>1</v>
      </c>
      <c r="AC266" s="2">
        <v>1</v>
      </c>
      <c r="AZ266" s="2">
        <v>1</v>
      </c>
      <c r="BA266" s="2">
        <f>IF(AZ266=1,G266,0)</f>
        <v>0</v>
      </c>
      <c r="BB266" s="2">
        <f>IF(AZ266=2,G266,0)</f>
        <v>0</v>
      </c>
      <c r="BC266" s="2">
        <f>IF(AZ266=3,G266,0)</f>
        <v>0</v>
      </c>
      <c r="BD266" s="2">
        <f>IF(AZ266=4,G266,0)</f>
        <v>0</v>
      </c>
      <c r="BE266" s="2">
        <f>IF(AZ266=5,G266,0)</f>
        <v>0</v>
      </c>
      <c r="CA266" s="39">
        <v>1</v>
      </c>
      <c r="CB266" s="39">
        <v>1</v>
      </c>
      <c r="CZ266" s="2">
        <v>5.9200000000032603E-3</v>
      </c>
    </row>
    <row r="267" spans="1:104">
      <c r="A267" s="40"/>
      <c r="B267" s="41"/>
      <c r="C267" s="70" t="s">
        <v>311</v>
      </c>
      <c r="D267" s="71"/>
      <c r="E267" s="42">
        <v>200.03</v>
      </c>
      <c r="F267" s="67"/>
      <c r="G267" s="43"/>
      <c r="M267" s="44" t="s">
        <v>311</v>
      </c>
      <c r="O267" s="30"/>
    </row>
    <row r="268" spans="1:104">
      <c r="A268" s="31">
        <v>82</v>
      </c>
      <c r="B268" s="32" t="s">
        <v>312</v>
      </c>
      <c r="C268" s="33" t="s">
        <v>313</v>
      </c>
      <c r="D268" s="34" t="s">
        <v>79</v>
      </c>
      <c r="E268" s="35">
        <v>99.64</v>
      </c>
      <c r="F268" s="66">
        <v>0</v>
      </c>
      <c r="G268" s="36">
        <f>E268*F268</f>
        <v>0</v>
      </c>
      <c r="H268" s="37">
        <v>21</v>
      </c>
      <c r="I268" s="38" t="s">
        <v>814</v>
      </c>
      <c r="O268" s="30">
        <v>2</v>
      </c>
      <c r="AA268" s="2">
        <v>1</v>
      </c>
      <c r="AB268" s="2">
        <v>1</v>
      </c>
      <c r="AC268" s="2">
        <v>1</v>
      </c>
      <c r="AZ268" s="2">
        <v>1</v>
      </c>
      <c r="BA268" s="2">
        <f>IF(AZ268=1,G268,0)</f>
        <v>0</v>
      </c>
      <c r="BB268" s="2">
        <f>IF(AZ268=2,G268,0)</f>
        <v>0</v>
      </c>
      <c r="BC268" s="2">
        <f>IF(AZ268=3,G268,0)</f>
        <v>0</v>
      </c>
      <c r="BD268" s="2">
        <f>IF(AZ268=4,G268,0)</f>
        <v>0</v>
      </c>
      <c r="BE268" s="2">
        <f>IF(AZ268=5,G268,0)</f>
        <v>0</v>
      </c>
      <c r="CA268" s="39">
        <v>1</v>
      </c>
      <c r="CB268" s="39">
        <v>1</v>
      </c>
      <c r="CZ268" s="2">
        <v>5.9199999999999999E-3</v>
      </c>
    </row>
    <row r="269" spans="1:104">
      <c r="A269" s="40"/>
      <c r="B269" s="41"/>
      <c r="C269" s="70" t="s">
        <v>314</v>
      </c>
      <c r="D269" s="71"/>
      <c r="E269" s="42">
        <v>99.64</v>
      </c>
      <c r="F269" s="67"/>
      <c r="G269" s="43"/>
      <c r="M269" s="44" t="s">
        <v>314</v>
      </c>
      <c r="O269" s="30"/>
    </row>
    <row r="270" spans="1:104">
      <c r="A270" s="40"/>
      <c r="B270" s="41"/>
      <c r="C270" s="70" t="s">
        <v>315</v>
      </c>
      <c r="D270" s="71"/>
      <c r="E270" s="42">
        <v>0</v>
      </c>
      <c r="F270" s="67"/>
      <c r="G270" s="43"/>
      <c r="M270" s="44" t="s">
        <v>315</v>
      </c>
      <c r="O270" s="30"/>
    </row>
    <row r="271" spans="1:104">
      <c r="A271" s="31">
        <v>83</v>
      </c>
      <c r="B271" s="32" t="s">
        <v>316</v>
      </c>
      <c r="C271" s="33" t="s">
        <v>317</v>
      </c>
      <c r="D271" s="34" t="s">
        <v>107</v>
      </c>
      <c r="E271" s="35">
        <v>2</v>
      </c>
      <c r="F271" s="66">
        <v>0</v>
      </c>
      <c r="G271" s="36">
        <f>E271*F271</f>
        <v>0</v>
      </c>
      <c r="H271" s="37">
        <v>21</v>
      </c>
      <c r="I271" s="45" t="s">
        <v>815</v>
      </c>
      <c r="O271" s="30">
        <v>2</v>
      </c>
      <c r="AA271" s="2">
        <v>1</v>
      </c>
      <c r="AB271" s="2">
        <v>1</v>
      </c>
      <c r="AC271" s="2">
        <v>1</v>
      </c>
      <c r="AZ271" s="2">
        <v>1</v>
      </c>
      <c r="BA271" s="2">
        <f>IF(AZ271=1,G271,0)</f>
        <v>0</v>
      </c>
      <c r="BB271" s="2">
        <f>IF(AZ271=2,G271,0)</f>
        <v>0</v>
      </c>
      <c r="BC271" s="2">
        <f>IF(AZ271=3,G271,0)</f>
        <v>0</v>
      </c>
      <c r="BD271" s="2">
        <f>IF(AZ271=4,G271,0)</f>
        <v>0</v>
      </c>
      <c r="BE271" s="2">
        <f>IF(AZ271=5,G271,0)</f>
        <v>0</v>
      </c>
      <c r="CA271" s="39">
        <v>1</v>
      </c>
      <c r="CB271" s="39">
        <v>1</v>
      </c>
      <c r="CZ271" s="2">
        <v>0</v>
      </c>
    </row>
    <row r="272" spans="1:104">
      <c r="A272" s="31">
        <v>84</v>
      </c>
      <c r="B272" s="32" t="s">
        <v>318</v>
      </c>
      <c r="C272" s="33" t="s">
        <v>319</v>
      </c>
      <c r="D272" s="34" t="s">
        <v>107</v>
      </c>
      <c r="E272" s="35">
        <v>28</v>
      </c>
      <c r="F272" s="66">
        <v>0</v>
      </c>
      <c r="G272" s="36">
        <f>E272*F272</f>
        <v>0</v>
      </c>
      <c r="H272" s="37">
        <v>21</v>
      </c>
      <c r="I272" s="45" t="s">
        <v>815</v>
      </c>
      <c r="O272" s="30">
        <v>2</v>
      </c>
      <c r="AA272" s="2">
        <v>1</v>
      </c>
      <c r="AB272" s="2">
        <v>1</v>
      </c>
      <c r="AC272" s="2">
        <v>1</v>
      </c>
      <c r="AZ272" s="2">
        <v>1</v>
      </c>
      <c r="BA272" s="2">
        <f>IF(AZ272=1,G272,0)</f>
        <v>0</v>
      </c>
      <c r="BB272" s="2">
        <f>IF(AZ272=2,G272,0)</f>
        <v>0</v>
      </c>
      <c r="BC272" s="2">
        <f>IF(AZ272=3,G272,0)</f>
        <v>0</v>
      </c>
      <c r="BD272" s="2">
        <f>IF(AZ272=4,G272,0)</f>
        <v>0</v>
      </c>
      <c r="BE272" s="2">
        <f>IF(AZ272=5,G272,0)</f>
        <v>0</v>
      </c>
      <c r="CA272" s="39">
        <v>1</v>
      </c>
      <c r="CB272" s="39">
        <v>1</v>
      </c>
      <c r="CZ272" s="2">
        <v>0</v>
      </c>
    </row>
    <row r="273" spans="1:104">
      <c r="A273" s="40"/>
      <c r="B273" s="41"/>
      <c r="C273" s="70" t="s">
        <v>320</v>
      </c>
      <c r="D273" s="71"/>
      <c r="E273" s="42">
        <v>28</v>
      </c>
      <c r="F273" s="67"/>
      <c r="G273" s="43"/>
      <c r="M273" s="44" t="s">
        <v>320</v>
      </c>
      <c r="O273" s="30"/>
    </row>
    <row r="274" spans="1:104">
      <c r="A274" s="31">
        <v>85</v>
      </c>
      <c r="B274" s="32" t="s">
        <v>321</v>
      </c>
      <c r="C274" s="33" t="s">
        <v>322</v>
      </c>
      <c r="D274" s="34" t="s">
        <v>107</v>
      </c>
      <c r="E274" s="35">
        <v>2</v>
      </c>
      <c r="F274" s="66">
        <v>0</v>
      </c>
      <c r="G274" s="36">
        <f>E274*F274</f>
        <v>0</v>
      </c>
      <c r="H274" s="37">
        <v>21</v>
      </c>
      <c r="I274" s="45" t="s">
        <v>815</v>
      </c>
      <c r="O274" s="30">
        <v>2</v>
      </c>
      <c r="AA274" s="2">
        <v>1</v>
      </c>
      <c r="AB274" s="2">
        <v>1</v>
      </c>
      <c r="AC274" s="2">
        <v>1</v>
      </c>
      <c r="AZ274" s="2">
        <v>1</v>
      </c>
      <c r="BA274" s="2">
        <f>IF(AZ274=1,G274,0)</f>
        <v>0</v>
      </c>
      <c r="BB274" s="2">
        <f>IF(AZ274=2,G274,0)</f>
        <v>0</v>
      </c>
      <c r="BC274" s="2">
        <f>IF(AZ274=3,G274,0)</f>
        <v>0</v>
      </c>
      <c r="BD274" s="2">
        <f>IF(AZ274=4,G274,0)</f>
        <v>0</v>
      </c>
      <c r="BE274" s="2">
        <f>IF(AZ274=5,G274,0)</f>
        <v>0</v>
      </c>
      <c r="CA274" s="39">
        <v>1</v>
      </c>
      <c r="CB274" s="39">
        <v>1</v>
      </c>
      <c r="CZ274" s="2">
        <v>0</v>
      </c>
    </row>
    <row r="275" spans="1:104">
      <c r="A275" s="40"/>
      <c r="B275" s="41"/>
      <c r="C275" s="70" t="s">
        <v>65</v>
      </c>
      <c r="D275" s="71"/>
      <c r="E275" s="42">
        <v>2</v>
      </c>
      <c r="F275" s="67"/>
      <c r="G275" s="43"/>
      <c r="M275" s="44">
        <v>2</v>
      </c>
      <c r="O275" s="30"/>
    </row>
    <row r="276" spans="1:104">
      <c r="A276" s="46"/>
      <c r="B276" s="47" t="s">
        <v>13</v>
      </c>
      <c r="C276" s="48" t="str">
        <f>CONCATENATE(B265," ",C265)</f>
        <v>94 Lešení a stavební výtahy</v>
      </c>
      <c r="D276" s="49"/>
      <c r="E276" s="50"/>
      <c r="F276" s="68"/>
      <c r="G276" s="52">
        <f>SUM(G265:G275)</f>
        <v>0</v>
      </c>
      <c r="O276" s="30">
        <v>4</v>
      </c>
      <c r="BA276" s="53">
        <f>SUM(BA265:BA275)</f>
        <v>0</v>
      </c>
      <c r="BB276" s="53">
        <f>SUM(BB265:BB275)</f>
        <v>0</v>
      </c>
      <c r="BC276" s="53">
        <f>SUM(BC265:BC275)</f>
        <v>0</v>
      </c>
      <c r="BD276" s="53">
        <f>SUM(BD265:BD275)</f>
        <v>0</v>
      </c>
      <c r="BE276" s="53">
        <f>SUM(BE265:BE275)</f>
        <v>0</v>
      </c>
    </row>
    <row r="277" spans="1:104">
      <c r="A277" s="22" t="s">
        <v>10</v>
      </c>
      <c r="B277" s="23" t="s">
        <v>323</v>
      </c>
      <c r="C277" s="24" t="s">
        <v>324</v>
      </c>
      <c r="D277" s="25"/>
      <c r="E277" s="26"/>
      <c r="F277" s="69"/>
      <c r="G277" s="28"/>
      <c r="H277" s="29"/>
      <c r="I277" s="29"/>
      <c r="O277" s="30">
        <v>1</v>
      </c>
    </row>
    <row r="278" spans="1:104">
      <c r="A278" s="31">
        <v>86</v>
      </c>
      <c r="B278" s="32" t="s">
        <v>325</v>
      </c>
      <c r="C278" s="33" t="s">
        <v>326</v>
      </c>
      <c r="D278" s="34" t="s">
        <v>46</v>
      </c>
      <c r="E278" s="35">
        <v>870.00024452104901</v>
      </c>
      <c r="F278" s="66">
        <v>0</v>
      </c>
      <c r="G278" s="36">
        <f>E278*F278</f>
        <v>0</v>
      </c>
      <c r="H278" s="37">
        <v>21</v>
      </c>
      <c r="I278" s="38" t="s">
        <v>814</v>
      </c>
      <c r="O278" s="30">
        <v>2</v>
      </c>
      <c r="AA278" s="2">
        <v>7</v>
      </c>
      <c r="AB278" s="2">
        <v>1</v>
      </c>
      <c r="AC278" s="2">
        <v>2</v>
      </c>
      <c r="AZ278" s="2">
        <v>1</v>
      </c>
      <c r="BA278" s="2">
        <f>IF(AZ278=1,G278,0)</f>
        <v>0</v>
      </c>
      <c r="BB278" s="2">
        <f>IF(AZ278=2,G278,0)</f>
        <v>0</v>
      </c>
      <c r="BC278" s="2">
        <f>IF(AZ278=3,G278,0)</f>
        <v>0</v>
      </c>
      <c r="BD278" s="2">
        <f>IF(AZ278=4,G278,0)</f>
        <v>0</v>
      </c>
      <c r="BE278" s="2">
        <f>IF(AZ278=5,G278,0)</f>
        <v>0</v>
      </c>
      <c r="CA278" s="39">
        <v>7</v>
      </c>
      <c r="CB278" s="39">
        <v>1</v>
      </c>
      <c r="CZ278" s="2">
        <v>0</v>
      </c>
    </row>
    <row r="279" spans="1:104">
      <c r="A279" s="46"/>
      <c r="B279" s="47" t="s">
        <v>13</v>
      </c>
      <c r="C279" s="48" t="str">
        <f>CONCATENATE(B277," ",C277)</f>
        <v>99 Staveništní přesun hmot</v>
      </c>
      <c r="D279" s="49"/>
      <c r="E279" s="50"/>
      <c r="F279" s="68"/>
      <c r="G279" s="52">
        <f>SUM(G277:G278)</f>
        <v>0</v>
      </c>
      <c r="O279" s="30">
        <v>4</v>
      </c>
      <c r="BA279" s="53">
        <f>SUM(BA277:BA278)</f>
        <v>0</v>
      </c>
      <c r="BB279" s="53">
        <f>SUM(BB277:BB278)</f>
        <v>0</v>
      </c>
      <c r="BC279" s="53">
        <f>SUM(BC277:BC278)</f>
        <v>0</v>
      </c>
      <c r="BD279" s="53">
        <f>SUM(BD277:BD278)</f>
        <v>0</v>
      </c>
      <c r="BE279" s="53">
        <f>SUM(BE277:BE278)</f>
        <v>0</v>
      </c>
    </row>
    <row r="280" spans="1:104">
      <c r="A280" s="22" t="s">
        <v>10</v>
      </c>
      <c r="B280" s="23" t="s">
        <v>327</v>
      </c>
      <c r="C280" s="24" t="s">
        <v>328</v>
      </c>
      <c r="D280" s="25"/>
      <c r="E280" s="26"/>
      <c r="F280" s="69"/>
      <c r="G280" s="28"/>
      <c r="H280" s="29"/>
      <c r="I280" s="29"/>
      <c r="O280" s="30">
        <v>1</v>
      </c>
    </row>
    <row r="281" spans="1:104" ht="20.399999999999999">
      <c r="A281" s="31">
        <v>87</v>
      </c>
      <c r="B281" s="32" t="s">
        <v>329</v>
      </c>
      <c r="C281" s="33" t="s">
        <v>330</v>
      </c>
      <c r="D281" s="34" t="s">
        <v>79</v>
      </c>
      <c r="E281" s="35">
        <v>100.05800000000001</v>
      </c>
      <c r="F281" s="66">
        <v>0</v>
      </c>
      <c r="G281" s="36">
        <f>E281*F281</f>
        <v>0</v>
      </c>
      <c r="H281" s="37">
        <v>21</v>
      </c>
      <c r="I281" s="38" t="s">
        <v>814</v>
      </c>
      <c r="O281" s="30">
        <v>2</v>
      </c>
      <c r="AA281" s="2">
        <v>1</v>
      </c>
      <c r="AB281" s="2">
        <v>7</v>
      </c>
      <c r="AC281" s="2">
        <v>7</v>
      </c>
      <c r="AZ281" s="2">
        <v>2</v>
      </c>
      <c r="BA281" s="2">
        <f>IF(AZ281=1,G281,0)</f>
        <v>0</v>
      </c>
      <c r="BB281" s="2">
        <f>IF(AZ281=2,G281,0)</f>
        <v>0</v>
      </c>
      <c r="BC281" s="2">
        <f>IF(AZ281=3,G281,0)</f>
        <v>0</v>
      </c>
      <c r="BD281" s="2">
        <f>IF(AZ281=4,G281,0)</f>
        <v>0</v>
      </c>
      <c r="BE281" s="2">
        <f>IF(AZ281=5,G281,0)</f>
        <v>0</v>
      </c>
      <c r="CA281" s="39">
        <v>1</v>
      </c>
      <c r="CB281" s="39">
        <v>7</v>
      </c>
      <c r="CZ281" s="2">
        <v>3.6800000000000001E-3</v>
      </c>
    </row>
    <row r="282" spans="1:104">
      <c r="A282" s="40"/>
      <c r="B282" s="41"/>
      <c r="C282" s="70" t="s">
        <v>331</v>
      </c>
      <c r="D282" s="71"/>
      <c r="E282" s="42">
        <v>1</v>
      </c>
      <c r="F282" s="67"/>
      <c r="G282" s="43"/>
      <c r="M282" s="44" t="s">
        <v>331</v>
      </c>
      <c r="O282" s="30"/>
    </row>
    <row r="283" spans="1:104">
      <c r="A283" s="40"/>
      <c r="B283" s="41"/>
      <c r="C283" s="70" t="s">
        <v>332</v>
      </c>
      <c r="D283" s="71"/>
      <c r="E283" s="42">
        <v>7.8</v>
      </c>
      <c r="F283" s="67"/>
      <c r="G283" s="43"/>
      <c r="M283" s="44" t="s">
        <v>332</v>
      </c>
      <c r="O283" s="30"/>
    </row>
    <row r="284" spans="1:104">
      <c r="A284" s="40"/>
      <c r="B284" s="41"/>
      <c r="C284" s="70" t="s">
        <v>333</v>
      </c>
      <c r="D284" s="71"/>
      <c r="E284" s="42">
        <v>1.4</v>
      </c>
      <c r="F284" s="67"/>
      <c r="G284" s="43"/>
      <c r="M284" s="44" t="s">
        <v>333</v>
      </c>
      <c r="O284" s="30"/>
    </row>
    <row r="285" spans="1:104">
      <c r="A285" s="40"/>
      <c r="B285" s="41"/>
      <c r="C285" s="70" t="s">
        <v>334</v>
      </c>
      <c r="D285" s="71"/>
      <c r="E285" s="42">
        <v>2.8</v>
      </c>
      <c r="F285" s="67"/>
      <c r="G285" s="43"/>
      <c r="M285" s="44" t="s">
        <v>334</v>
      </c>
      <c r="O285" s="30"/>
    </row>
    <row r="286" spans="1:104">
      <c r="A286" s="40"/>
      <c r="B286" s="41"/>
      <c r="C286" s="70" t="s">
        <v>335</v>
      </c>
      <c r="D286" s="71"/>
      <c r="E286" s="42">
        <v>2.4</v>
      </c>
      <c r="F286" s="67"/>
      <c r="G286" s="43"/>
      <c r="M286" s="44" t="s">
        <v>335</v>
      </c>
      <c r="O286" s="30"/>
    </row>
    <row r="287" spans="1:104">
      <c r="A287" s="40"/>
      <c r="B287" s="41"/>
      <c r="C287" s="70" t="s">
        <v>336</v>
      </c>
      <c r="D287" s="71"/>
      <c r="E287" s="42">
        <v>1.1000000000000001</v>
      </c>
      <c r="F287" s="67"/>
      <c r="G287" s="43"/>
      <c r="M287" s="44" t="s">
        <v>336</v>
      </c>
      <c r="O287" s="30"/>
    </row>
    <row r="288" spans="1:104">
      <c r="A288" s="40"/>
      <c r="B288" s="41"/>
      <c r="C288" s="70" t="s">
        <v>337</v>
      </c>
      <c r="D288" s="71"/>
      <c r="E288" s="42">
        <v>1.1000000000000001</v>
      </c>
      <c r="F288" s="67"/>
      <c r="G288" s="43"/>
      <c r="M288" s="44" t="s">
        <v>337</v>
      </c>
      <c r="O288" s="30"/>
    </row>
    <row r="289" spans="1:104">
      <c r="A289" s="40"/>
      <c r="B289" s="41"/>
      <c r="C289" s="70" t="s">
        <v>338</v>
      </c>
      <c r="D289" s="71"/>
      <c r="E289" s="42">
        <v>1.2</v>
      </c>
      <c r="F289" s="67"/>
      <c r="G289" s="43"/>
      <c r="M289" s="44" t="s">
        <v>338</v>
      </c>
      <c r="O289" s="30"/>
    </row>
    <row r="290" spans="1:104">
      <c r="A290" s="40"/>
      <c r="B290" s="41"/>
      <c r="C290" s="70" t="s">
        <v>339</v>
      </c>
      <c r="D290" s="71"/>
      <c r="E290" s="42">
        <v>1.65</v>
      </c>
      <c r="F290" s="67"/>
      <c r="G290" s="43"/>
      <c r="M290" s="44" t="s">
        <v>339</v>
      </c>
      <c r="O290" s="30"/>
    </row>
    <row r="291" spans="1:104">
      <c r="A291" s="40"/>
      <c r="B291" s="41"/>
      <c r="C291" s="70" t="s">
        <v>340</v>
      </c>
      <c r="D291" s="71"/>
      <c r="E291" s="42">
        <v>6.6</v>
      </c>
      <c r="F291" s="67"/>
      <c r="G291" s="43"/>
      <c r="M291" s="44" t="s">
        <v>340</v>
      </c>
      <c r="O291" s="30"/>
    </row>
    <row r="292" spans="1:104">
      <c r="A292" s="40"/>
      <c r="B292" s="41"/>
      <c r="C292" s="70" t="s">
        <v>341</v>
      </c>
      <c r="D292" s="71"/>
      <c r="E292" s="42">
        <v>5.88</v>
      </c>
      <c r="F292" s="67"/>
      <c r="G292" s="43"/>
      <c r="M292" s="44" t="s">
        <v>341</v>
      </c>
      <c r="O292" s="30"/>
    </row>
    <row r="293" spans="1:104">
      <c r="A293" s="40"/>
      <c r="B293" s="41"/>
      <c r="C293" s="70" t="s">
        <v>342</v>
      </c>
      <c r="D293" s="71"/>
      <c r="E293" s="42">
        <v>6.6</v>
      </c>
      <c r="F293" s="67"/>
      <c r="G293" s="43"/>
      <c r="M293" s="44" t="s">
        <v>342</v>
      </c>
      <c r="O293" s="30"/>
    </row>
    <row r="294" spans="1:104">
      <c r="A294" s="40"/>
      <c r="B294" s="41"/>
      <c r="C294" s="70" t="s">
        <v>343</v>
      </c>
      <c r="D294" s="71"/>
      <c r="E294" s="42">
        <v>7.65</v>
      </c>
      <c r="F294" s="67"/>
      <c r="G294" s="43"/>
      <c r="M294" s="44" t="s">
        <v>343</v>
      </c>
      <c r="O294" s="30"/>
    </row>
    <row r="295" spans="1:104">
      <c r="A295" s="40"/>
      <c r="B295" s="41"/>
      <c r="C295" s="70" t="s">
        <v>344</v>
      </c>
      <c r="D295" s="71"/>
      <c r="E295" s="42">
        <v>8.61</v>
      </c>
      <c r="F295" s="67"/>
      <c r="G295" s="43"/>
      <c r="M295" s="44" t="s">
        <v>344</v>
      </c>
      <c r="O295" s="30"/>
    </row>
    <row r="296" spans="1:104">
      <c r="A296" s="40"/>
      <c r="B296" s="41"/>
      <c r="C296" s="70" t="s">
        <v>345</v>
      </c>
      <c r="D296" s="71"/>
      <c r="E296" s="42">
        <v>5.97</v>
      </c>
      <c r="F296" s="67"/>
      <c r="G296" s="43"/>
      <c r="M296" s="44" t="s">
        <v>345</v>
      </c>
      <c r="O296" s="30"/>
    </row>
    <row r="297" spans="1:104">
      <c r="A297" s="40"/>
      <c r="B297" s="41"/>
      <c r="C297" s="70" t="s">
        <v>346</v>
      </c>
      <c r="D297" s="71"/>
      <c r="E297" s="42">
        <v>6.87</v>
      </c>
      <c r="F297" s="67"/>
      <c r="G297" s="43"/>
      <c r="M297" s="44" t="s">
        <v>346</v>
      </c>
      <c r="O297" s="30"/>
    </row>
    <row r="298" spans="1:104">
      <c r="A298" s="40"/>
      <c r="B298" s="41"/>
      <c r="C298" s="70" t="s">
        <v>347</v>
      </c>
      <c r="D298" s="71"/>
      <c r="E298" s="42">
        <v>23.687999999999999</v>
      </c>
      <c r="F298" s="67"/>
      <c r="G298" s="43"/>
      <c r="M298" s="44" t="s">
        <v>347</v>
      </c>
      <c r="O298" s="30"/>
    </row>
    <row r="299" spans="1:104">
      <c r="A299" s="40"/>
      <c r="B299" s="41"/>
      <c r="C299" s="70" t="s">
        <v>348</v>
      </c>
      <c r="D299" s="71"/>
      <c r="E299" s="42">
        <v>7.74</v>
      </c>
      <c r="F299" s="67"/>
      <c r="G299" s="43"/>
      <c r="M299" s="44" t="s">
        <v>348</v>
      </c>
      <c r="O299" s="30"/>
    </row>
    <row r="300" spans="1:104" ht="20.399999999999999">
      <c r="A300" s="31">
        <v>88</v>
      </c>
      <c r="B300" s="32" t="s">
        <v>349</v>
      </c>
      <c r="C300" s="33" t="s">
        <v>350</v>
      </c>
      <c r="D300" s="34" t="s">
        <v>79</v>
      </c>
      <c r="E300" s="35">
        <v>449.70240000000001</v>
      </c>
      <c r="F300" s="66">
        <v>0</v>
      </c>
      <c r="G300" s="36">
        <f>E300*F300</f>
        <v>0</v>
      </c>
      <c r="H300" s="37">
        <v>21</v>
      </c>
      <c r="I300" s="38" t="s">
        <v>814</v>
      </c>
      <c r="O300" s="30">
        <v>2</v>
      </c>
      <c r="AA300" s="2">
        <v>1</v>
      </c>
      <c r="AB300" s="2">
        <v>7</v>
      </c>
      <c r="AC300" s="2">
        <v>7</v>
      </c>
      <c r="AZ300" s="2">
        <v>2</v>
      </c>
      <c r="BA300" s="2">
        <f>IF(AZ300=1,G300,0)</f>
        <v>0</v>
      </c>
      <c r="BB300" s="2">
        <f>IF(AZ300=2,G300,0)</f>
        <v>0</v>
      </c>
      <c r="BC300" s="2">
        <f>IF(AZ300=3,G300,0)</f>
        <v>0</v>
      </c>
      <c r="BD300" s="2">
        <f>IF(AZ300=4,G300,0)</f>
        <v>0</v>
      </c>
      <c r="BE300" s="2">
        <f>IF(AZ300=5,G300,0)</f>
        <v>0</v>
      </c>
      <c r="CA300" s="39">
        <v>1</v>
      </c>
      <c r="CB300" s="39">
        <v>7</v>
      </c>
      <c r="CZ300" s="2">
        <v>0</v>
      </c>
    </row>
    <row r="301" spans="1:104">
      <c r="A301" s="40"/>
      <c r="B301" s="41"/>
      <c r="C301" s="70" t="s">
        <v>351</v>
      </c>
      <c r="D301" s="71"/>
      <c r="E301" s="42">
        <v>144.0992</v>
      </c>
      <c r="F301" s="67"/>
      <c r="G301" s="43"/>
      <c r="M301" s="44" t="s">
        <v>351</v>
      </c>
      <c r="O301" s="30"/>
    </row>
    <row r="302" spans="1:104">
      <c r="A302" s="40"/>
      <c r="B302" s="41"/>
      <c r="C302" s="70" t="s">
        <v>352</v>
      </c>
      <c r="D302" s="71"/>
      <c r="E302" s="42">
        <v>305.60320000000002</v>
      </c>
      <c r="F302" s="67"/>
      <c r="G302" s="43"/>
      <c r="M302" s="44" t="s">
        <v>352</v>
      </c>
      <c r="O302" s="30"/>
    </row>
    <row r="303" spans="1:104" ht="20.399999999999999">
      <c r="A303" s="31">
        <v>89</v>
      </c>
      <c r="B303" s="32" t="s">
        <v>353</v>
      </c>
      <c r="C303" s="33" t="s">
        <v>354</v>
      </c>
      <c r="D303" s="34" t="s">
        <v>79</v>
      </c>
      <c r="E303" s="35">
        <v>449.70240000000001</v>
      </c>
      <c r="F303" s="66">
        <v>0</v>
      </c>
      <c r="G303" s="36">
        <f>E303*F303</f>
        <v>0</v>
      </c>
      <c r="H303" s="37">
        <v>21</v>
      </c>
      <c r="I303" s="38" t="s">
        <v>814</v>
      </c>
      <c r="O303" s="30">
        <v>2</v>
      </c>
      <c r="AA303" s="2">
        <v>1</v>
      </c>
      <c r="AB303" s="2">
        <v>7</v>
      </c>
      <c r="AC303" s="2">
        <v>7</v>
      </c>
      <c r="AZ303" s="2">
        <v>2</v>
      </c>
      <c r="BA303" s="2">
        <f>IF(AZ303=1,G303,0)</f>
        <v>0</v>
      </c>
      <c r="BB303" s="2">
        <f>IF(AZ303=2,G303,0)</f>
        <v>0</v>
      </c>
      <c r="BC303" s="2">
        <f>IF(AZ303=3,G303,0)</f>
        <v>0</v>
      </c>
      <c r="BD303" s="2">
        <f>IF(AZ303=4,G303,0)</f>
        <v>0</v>
      </c>
      <c r="BE303" s="2">
        <f>IF(AZ303=5,G303,0)</f>
        <v>0</v>
      </c>
      <c r="CA303" s="39">
        <v>1</v>
      </c>
      <c r="CB303" s="39">
        <v>7</v>
      </c>
      <c r="CZ303" s="2">
        <v>0</v>
      </c>
    </row>
    <row r="304" spans="1:104">
      <c r="A304" s="40"/>
      <c r="B304" s="41"/>
      <c r="C304" s="70" t="s">
        <v>351</v>
      </c>
      <c r="D304" s="71"/>
      <c r="E304" s="42">
        <v>144.0992</v>
      </c>
      <c r="F304" s="67"/>
      <c r="G304" s="43"/>
      <c r="M304" s="44" t="s">
        <v>351</v>
      </c>
      <c r="O304" s="30"/>
    </row>
    <row r="305" spans="1:104">
      <c r="A305" s="40"/>
      <c r="B305" s="41"/>
      <c r="C305" s="70" t="s">
        <v>352</v>
      </c>
      <c r="D305" s="71"/>
      <c r="E305" s="42">
        <v>305.60320000000002</v>
      </c>
      <c r="F305" s="67"/>
      <c r="G305" s="43"/>
      <c r="M305" s="44" t="s">
        <v>352</v>
      </c>
      <c r="O305" s="30"/>
    </row>
    <row r="306" spans="1:104" ht="20.399999999999999">
      <c r="A306" s="31">
        <v>90</v>
      </c>
      <c r="B306" s="32" t="s">
        <v>355</v>
      </c>
      <c r="C306" s="33" t="s">
        <v>356</v>
      </c>
      <c r="D306" s="34" t="s">
        <v>79</v>
      </c>
      <c r="E306" s="35">
        <v>449.70240000000001</v>
      </c>
      <c r="F306" s="66">
        <v>0</v>
      </c>
      <c r="G306" s="36">
        <f>E306*F306</f>
        <v>0</v>
      </c>
      <c r="H306" s="37">
        <v>21</v>
      </c>
      <c r="I306" s="38" t="s">
        <v>814</v>
      </c>
      <c r="O306" s="30">
        <v>2</v>
      </c>
      <c r="AA306" s="2">
        <v>1</v>
      </c>
      <c r="AB306" s="2">
        <v>7</v>
      </c>
      <c r="AC306" s="2">
        <v>7</v>
      </c>
      <c r="AZ306" s="2">
        <v>2</v>
      </c>
      <c r="BA306" s="2">
        <f>IF(AZ306=1,G306,0)</f>
        <v>0</v>
      </c>
      <c r="BB306" s="2">
        <f>IF(AZ306=2,G306,0)</f>
        <v>0</v>
      </c>
      <c r="BC306" s="2">
        <f>IF(AZ306=3,G306,0)</f>
        <v>0</v>
      </c>
      <c r="BD306" s="2">
        <f>IF(AZ306=4,G306,0)</f>
        <v>0</v>
      </c>
      <c r="BE306" s="2">
        <f>IF(AZ306=5,G306,0)</f>
        <v>0</v>
      </c>
      <c r="CA306" s="39">
        <v>1</v>
      </c>
      <c r="CB306" s="39">
        <v>7</v>
      </c>
      <c r="CZ306" s="2">
        <v>0</v>
      </c>
    </row>
    <row r="307" spans="1:104">
      <c r="A307" s="40"/>
      <c r="B307" s="41"/>
      <c r="C307" s="70" t="s">
        <v>351</v>
      </c>
      <c r="D307" s="71"/>
      <c r="E307" s="42">
        <v>144.0992</v>
      </c>
      <c r="F307" s="67"/>
      <c r="G307" s="43"/>
      <c r="M307" s="44" t="s">
        <v>351</v>
      </c>
      <c r="O307" s="30"/>
    </row>
    <row r="308" spans="1:104">
      <c r="A308" s="40"/>
      <c r="B308" s="41"/>
      <c r="C308" s="70" t="s">
        <v>352</v>
      </c>
      <c r="D308" s="71"/>
      <c r="E308" s="42">
        <v>305.60320000000002</v>
      </c>
      <c r="F308" s="67"/>
      <c r="G308" s="43"/>
      <c r="M308" s="44" t="s">
        <v>352</v>
      </c>
      <c r="O308" s="30"/>
    </row>
    <row r="309" spans="1:104">
      <c r="A309" s="31">
        <v>91</v>
      </c>
      <c r="B309" s="32" t="s">
        <v>357</v>
      </c>
      <c r="C309" s="33" t="s">
        <v>358</v>
      </c>
      <c r="D309" s="34" t="s">
        <v>79</v>
      </c>
      <c r="E309" s="35">
        <v>472.1875</v>
      </c>
      <c r="F309" s="66">
        <v>0</v>
      </c>
      <c r="G309" s="36">
        <f>E309*F309</f>
        <v>0</v>
      </c>
      <c r="H309" s="37">
        <v>21</v>
      </c>
      <c r="I309" s="38" t="s">
        <v>814</v>
      </c>
      <c r="O309" s="30">
        <v>2</v>
      </c>
      <c r="AA309" s="2">
        <v>3</v>
      </c>
      <c r="AB309" s="2">
        <v>7</v>
      </c>
      <c r="AC309" s="2">
        <v>28322028</v>
      </c>
      <c r="AZ309" s="2">
        <v>2</v>
      </c>
      <c r="BA309" s="2">
        <f>IF(AZ309=1,G309,0)</f>
        <v>0</v>
      </c>
      <c r="BB309" s="2">
        <f>IF(AZ309=2,G309,0)</f>
        <v>0</v>
      </c>
      <c r="BC309" s="2">
        <f>IF(AZ309=3,G309,0)</f>
        <v>0</v>
      </c>
      <c r="BD309" s="2">
        <f>IF(AZ309=4,G309,0)</f>
        <v>0</v>
      </c>
      <c r="BE309" s="2">
        <f>IF(AZ309=5,G309,0)</f>
        <v>0</v>
      </c>
      <c r="CA309" s="39">
        <v>3</v>
      </c>
      <c r="CB309" s="39">
        <v>7</v>
      </c>
      <c r="CZ309" s="2">
        <v>1.8999999999991201E-3</v>
      </c>
    </row>
    <row r="310" spans="1:104">
      <c r="A310" s="40"/>
      <c r="B310" s="41"/>
      <c r="C310" s="70" t="s">
        <v>359</v>
      </c>
      <c r="D310" s="71"/>
      <c r="E310" s="42">
        <v>151.30420000000001</v>
      </c>
      <c r="F310" s="67"/>
      <c r="G310" s="43"/>
      <c r="M310" s="44" t="s">
        <v>359</v>
      </c>
      <c r="O310" s="30"/>
    </row>
    <row r="311" spans="1:104">
      <c r="A311" s="40"/>
      <c r="B311" s="41"/>
      <c r="C311" s="70" t="s">
        <v>360</v>
      </c>
      <c r="D311" s="71"/>
      <c r="E311" s="42">
        <v>320.88339999999999</v>
      </c>
      <c r="F311" s="67"/>
      <c r="G311" s="43"/>
      <c r="M311" s="44" t="s">
        <v>360</v>
      </c>
      <c r="O311" s="30"/>
    </row>
    <row r="312" spans="1:104">
      <c r="A312" s="31">
        <v>92</v>
      </c>
      <c r="B312" s="32" t="s">
        <v>361</v>
      </c>
      <c r="C312" s="33" t="s">
        <v>362</v>
      </c>
      <c r="D312" s="34" t="s">
        <v>123</v>
      </c>
      <c r="E312" s="35">
        <v>472.1875</v>
      </c>
      <c r="F312" s="66">
        <v>0</v>
      </c>
      <c r="G312" s="36">
        <f>E312*F312</f>
        <v>0</v>
      </c>
      <c r="H312" s="37">
        <v>21</v>
      </c>
      <c r="I312" s="38" t="s">
        <v>814</v>
      </c>
      <c r="O312" s="30">
        <v>2</v>
      </c>
      <c r="AA312" s="2">
        <v>3</v>
      </c>
      <c r="AB312" s="2">
        <v>7</v>
      </c>
      <c r="AC312" s="2">
        <v>69366008</v>
      </c>
      <c r="AZ312" s="2">
        <v>2</v>
      </c>
      <c r="BA312" s="2">
        <f>IF(AZ312=1,G312,0)</f>
        <v>0</v>
      </c>
      <c r="BB312" s="2">
        <f>IF(AZ312=2,G312,0)</f>
        <v>0</v>
      </c>
      <c r="BC312" s="2">
        <f>IF(AZ312=3,G312,0)</f>
        <v>0</v>
      </c>
      <c r="BD312" s="2">
        <f>IF(AZ312=4,G312,0)</f>
        <v>0</v>
      </c>
      <c r="BE312" s="2">
        <f>IF(AZ312=5,G312,0)</f>
        <v>0</v>
      </c>
      <c r="CA312" s="39">
        <v>3</v>
      </c>
      <c r="CB312" s="39">
        <v>7</v>
      </c>
      <c r="CZ312" s="2">
        <v>9.9999999999944599E-4</v>
      </c>
    </row>
    <row r="313" spans="1:104">
      <c r="A313" s="40"/>
      <c r="B313" s="41"/>
      <c r="C313" s="70" t="s">
        <v>359</v>
      </c>
      <c r="D313" s="71"/>
      <c r="E313" s="42">
        <v>151.30420000000001</v>
      </c>
      <c r="F313" s="67"/>
      <c r="G313" s="43"/>
      <c r="M313" s="44" t="s">
        <v>359</v>
      </c>
      <c r="O313" s="30"/>
    </row>
    <row r="314" spans="1:104">
      <c r="A314" s="40"/>
      <c r="B314" s="41"/>
      <c r="C314" s="70" t="s">
        <v>360</v>
      </c>
      <c r="D314" s="71"/>
      <c r="E314" s="42">
        <v>320.88339999999999</v>
      </c>
      <c r="F314" s="67"/>
      <c r="G314" s="43"/>
      <c r="M314" s="44" t="s">
        <v>360</v>
      </c>
      <c r="O314" s="30"/>
    </row>
    <row r="315" spans="1:104">
      <c r="A315" s="31">
        <v>93</v>
      </c>
      <c r="B315" s="32" t="s">
        <v>363</v>
      </c>
      <c r="C315" s="33" t="s">
        <v>364</v>
      </c>
      <c r="D315" s="34" t="s">
        <v>123</v>
      </c>
      <c r="E315" s="35">
        <v>472.1875</v>
      </c>
      <c r="F315" s="66">
        <v>0</v>
      </c>
      <c r="G315" s="36">
        <f>E315*F315</f>
        <v>0</v>
      </c>
      <c r="H315" s="37">
        <v>21</v>
      </c>
      <c r="I315" s="38" t="s">
        <v>814</v>
      </c>
      <c r="O315" s="30">
        <v>2</v>
      </c>
      <c r="AA315" s="2">
        <v>3</v>
      </c>
      <c r="AB315" s="2">
        <v>7</v>
      </c>
      <c r="AC315" s="2">
        <v>69366013</v>
      </c>
      <c r="AZ315" s="2">
        <v>2</v>
      </c>
      <c r="BA315" s="2">
        <f>IF(AZ315=1,G315,0)</f>
        <v>0</v>
      </c>
      <c r="BB315" s="2">
        <f>IF(AZ315=2,G315,0)</f>
        <v>0</v>
      </c>
      <c r="BC315" s="2">
        <f>IF(AZ315=3,G315,0)</f>
        <v>0</v>
      </c>
      <c r="BD315" s="2">
        <f>IF(AZ315=4,G315,0)</f>
        <v>0</v>
      </c>
      <c r="BE315" s="2">
        <f>IF(AZ315=5,G315,0)</f>
        <v>0</v>
      </c>
      <c r="CA315" s="39">
        <v>3</v>
      </c>
      <c r="CB315" s="39">
        <v>7</v>
      </c>
      <c r="CZ315" s="2">
        <v>6.0000000000037801E-4</v>
      </c>
    </row>
    <row r="316" spans="1:104">
      <c r="A316" s="40"/>
      <c r="B316" s="41"/>
      <c r="C316" s="70" t="s">
        <v>359</v>
      </c>
      <c r="D316" s="71"/>
      <c r="E316" s="42">
        <v>151.30420000000001</v>
      </c>
      <c r="F316" s="67"/>
      <c r="G316" s="43"/>
      <c r="M316" s="44" t="s">
        <v>359</v>
      </c>
      <c r="O316" s="30"/>
    </row>
    <row r="317" spans="1:104">
      <c r="A317" s="40"/>
      <c r="B317" s="41"/>
      <c r="C317" s="70" t="s">
        <v>360</v>
      </c>
      <c r="D317" s="71"/>
      <c r="E317" s="42">
        <v>320.88339999999999</v>
      </c>
      <c r="F317" s="67"/>
      <c r="G317" s="43"/>
      <c r="M317" s="44" t="s">
        <v>360</v>
      </c>
      <c r="O317" s="30"/>
    </row>
    <row r="318" spans="1:104">
      <c r="A318" s="31">
        <v>94</v>
      </c>
      <c r="B318" s="32" t="s">
        <v>365</v>
      </c>
      <c r="C318" s="33" t="s">
        <v>366</v>
      </c>
      <c r="D318" s="34" t="s">
        <v>46</v>
      </c>
      <c r="E318" s="35">
        <v>2.0208696899995</v>
      </c>
      <c r="F318" s="66">
        <v>0</v>
      </c>
      <c r="G318" s="36">
        <f>E318*F318</f>
        <v>0</v>
      </c>
      <c r="H318" s="37">
        <v>21</v>
      </c>
      <c r="I318" s="38" t="s">
        <v>814</v>
      </c>
      <c r="O318" s="30">
        <v>2</v>
      </c>
      <c r="AA318" s="2">
        <v>7</v>
      </c>
      <c r="AB318" s="2">
        <v>1001</v>
      </c>
      <c r="AC318" s="2">
        <v>5</v>
      </c>
      <c r="AZ318" s="2">
        <v>2</v>
      </c>
      <c r="BA318" s="2">
        <f>IF(AZ318=1,G318,0)</f>
        <v>0</v>
      </c>
      <c r="BB318" s="2">
        <f>IF(AZ318=2,G318,0)</f>
        <v>0</v>
      </c>
      <c r="BC318" s="2">
        <f>IF(AZ318=3,G318,0)</f>
        <v>0</v>
      </c>
      <c r="BD318" s="2">
        <f>IF(AZ318=4,G318,0)</f>
        <v>0</v>
      </c>
      <c r="BE318" s="2">
        <f>IF(AZ318=5,G318,0)</f>
        <v>0</v>
      </c>
      <c r="CA318" s="39">
        <v>7</v>
      </c>
      <c r="CB318" s="39">
        <v>1001</v>
      </c>
      <c r="CZ318" s="2">
        <v>0</v>
      </c>
    </row>
    <row r="319" spans="1:104">
      <c r="A319" s="46"/>
      <c r="B319" s="47" t="s">
        <v>13</v>
      </c>
      <c r="C319" s="48" t="str">
        <f>CONCATENATE(B280," ",C280)</f>
        <v>711 Izolace proti vodě</v>
      </c>
      <c r="D319" s="49"/>
      <c r="E319" s="50"/>
      <c r="F319" s="68"/>
      <c r="G319" s="52">
        <f>SUM(G280:G318)</f>
        <v>0</v>
      </c>
      <c r="O319" s="30">
        <v>4</v>
      </c>
      <c r="BA319" s="53">
        <f>SUM(BA280:BA318)</f>
        <v>0</v>
      </c>
      <c r="BB319" s="53">
        <f>SUM(BB280:BB318)</f>
        <v>0</v>
      </c>
      <c r="BC319" s="53">
        <f>SUM(BC280:BC318)</f>
        <v>0</v>
      </c>
      <c r="BD319" s="53">
        <f>SUM(BD280:BD318)</f>
        <v>0</v>
      </c>
      <c r="BE319" s="53">
        <f>SUM(BE280:BE318)</f>
        <v>0</v>
      </c>
    </row>
    <row r="320" spans="1:104">
      <c r="A320" s="22" t="s">
        <v>10</v>
      </c>
      <c r="B320" s="23" t="s">
        <v>367</v>
      </c>
      <c r="C320" s="24" t="s">
        <v>368</v>
      </c>
      <c r="D320" s="25"/>
      <c r="E320" s="26"/>
      <c r="F320" s="69"/>
      <c r="G320" s="28"/>
      <c r="H320" s="29"/>
      <c r="I320" s="29"/>
      <c r="O320" s="30">
        <v>1</v>
      </c>
    </row>
    <row r="321" spans="1:104" ht="20.399999999999999">
      <c r="A321" s="31">
        <v>95</v>
      </c>
      <c r="B321" s="32" t="s">
        <v>369</v>
      </c>
      <c r="C321" s="33" t="s">
        <v>370</v>
      </c>
      <c r="D321" s="34" t="s">
        <v>79</v>
      </c>
      <c r="E321" s="35">
        <v>127.35</v>
      </c>
      <c r="F321" s="66">
        <v>0</v>
      </c>
      <c r="G321" s="36">
        <f>E321*F321</f>
        <v>0</v>
      </c>
      <c r="H321" s="37">
        <v>21</v>
      </c>
      <c r="I321" s="38" t="s">
        <v>814</v>
      </c>
      <c r="O321" s="30">
        <v>2</v>
      </c>
      <c r="AA321" s="2">
        <v>1</v>
      </c>
      <c r="AB321" s="2">
        <v>7</v>
      </c>
      <c r="AC321" s="2">
        <v>7</v>
      </c>
      <c r="AZ321" s="2">
        <v>2</v>
      </c>
      <c r="BA321" s="2">
        <f>IF(AZ321=1,G321,0)</f>
        <v>0</v>
      </c>
      <c r="BB321" s="2">
        <f>IF(AZ321=2,G321,0)</f>
        <v>0</v>
      </c>
      <c r="BC321" s="2">
        <f>IF(AZ321=3,G321,0)</f>
        <v>0</v>
      </c>
      <c r="BD321" s="2">
        <f>IF(AZ321=4,G321,0)</f>
        <v>0</v>
      </c>
      <c r="BE321" s="2">
        <f>IF(AZ321=5,G321,0)</f>
        <v>0</v>
      </c>
      <c r="CA321" s="39">
        <v>1</v>
      </c>
      <c r="CB321" s="39">
        <v>7</v>
      </c>
      <c r="CZ321" s="2">
        <v>9.0000000000034497E-5</v>
      </c>
    </row>
    <row r="322" spans="1:104">
      <c r="A322" s="40"/>
      <c r="B322" s="41"/>
      <c r="C322" s="70" t="s">
        <v>331</v>
      </c>
      <c r="D322" s="71"/>
      <c r="E322" s="42">
        <v>1</v>
      </c>
      <c r="F322" s="67"/>
      <c r="G322" s="43"/>
      <c r="M322" s="44" t="s">
        <v>331</v>
      </c>
      <c r="O322" s="30"/>
    </row>
    <row r="323" spans="1:104">
      <c r="A323" s="40"/>
      <c r="B323" s="41"/>
      <c r="C323" s="70" t="s">
        <v>332</v>
      </c>
      <c r="D323" s="71"/>
      <c r="E323" s="42">
        <v>7.8</v>
      </c>
      <c r="F323" s="67"/>
      <c r="G323" s="43"/>
      <c r="M323" s="44" t="s">
        <v>332</v>
      </c>
      <c r="O323" s="30"/>
    </row>
    <row r="324" spans="1:104">
      <c r="A324" s="40"/>
      <c r="B324" s="41"/>
      <c r="C324" s="70" t="s">
        <v>333</v>
      </c>
      <c r="D324" s="71"/>
      <c r="E324" s="42">
        <v>1.4</v>
      </c>
      <c r="F324" s="67"/>
      <c r="G324" s="43"/>
      <c r="M324" s="44" t="s">
        <v>333</v>
      </c>
      <c r="O324" s="30"/>
    </row>
    <row r="325" spans="1:104">
      <c r="A325" s="40"/>
      <c r="B325" s="41"/>
      <c r="C325" s="70" t="s">
        <v>334</v>
      </c>
      <c r="D325" s="71"/>
      <c r="E325" s="42">
        <v>2.8</v>
      </c>
      <c r="F325" s="67"/>
      <c r="G325" s="43"/>
      <c r="M325" s="44" t="s">
        <v>334</v>
      </c>
      <c r="O325" s="30"/>
    </row>
    <row r="326" spans="1:104">
      <c r="A326" s="40"/>
      <c r="B326" s="41"/>
      <c r="C326" s="70" t="s">
        <v>335</v>
      </c>
      <c r="D326" s="71"/>
      <c r="E326" s="42">
        <v>2.4</v>
      </c>
      <c r="F326" s="67"/>
      <c r="G326" s="43"/>
      <c r="M326" s="44" t="s">
        <v>335</v>
      </c>
      <c r="O326" s="30"/>
    </row>
    <row r="327" spans="1:104">
      <c r="A327" s="40"/>
      <c r="B327" s="41"/>
      <c r="C327" s="70" t="s">
        <v>336</v>
      </c>
      <c r="D327" s="71"/>
      <c r="E327" s="42">
        <v>1.1000000000000001</v>
      </c>
      <c r="F327" s="67"/>
      <c r="G327" s="43"/>
      <c r="M327" s="44" t="s">
        <v>336</v>
      </c>
      <c r="O327" s="30"/>
    </row>
    <row r="328" spans="1:104">
      <c r="A328" s="40"/>
      <c r="B328" s="41"/>
      <c r="C328" s="70" t="s">
        <v>337</v>
      </c>
      <c r="D328" s="71"/>
      <c r="E328" s="42">
        <v>1.1000000000000001</v>
      </c>
      <c r="F328" s="67"/>
      <c r="G328" s="43"/>
      <c r="M328" s="44" t="s">
        <v>337</v>
      </c>
      <c r="O328" s="30"/>
    </row>
    <row r="329" spans="1:104">
      <c r="A329" s="40"/>
      <c r="B329" s="41"/>
      <c r="C329" s="70" t="s">
        <v>338</v>
      </c>
      <c r="D329" s="71"/>
      <c r="E329" s="42">
        <v>1.2</v>
      </c>
      <c r="F329" s="67"/>
      <c r="G329" s="43"/>
      <c r="M329" s="44" t="s">
        <v>338</v>
      </c>
      <c r="O329" s="30"/>
    </row>
    <row r="330" spans="1:104">
      <c r="A330" s="40"/>
      <c r="B330" s="41"/>
      <c r="C330" s="70" t="s">
        <v>339</v>
      </c>
      <c r="D330" s="71"/>
      <c r="E330" s="42">
        <v>1.65</v>
      </c>
      <c r="F330" s="67"/>
      <c r="G330" s="43"/>
      <c r="M330" s="44" t="s">
        <v>339</v>
      </c>
      <c r="O330" s="30"/>
    </row>
    <row r="331" spans="1:104">
      <c r="A331" s="40"/>
      <c r="B331" s="41"/>
      <c r="C331" s="70" t="s">
        <v>371</v>
      </c>
      <c r="D331" s="71"/>
      <c r="E331" s="42">
        <v>28.6</v>
      </c>
      <c r="F331" s="67"/>
      <c r="G331" s="43"/>
      <c r="M331" s="44" t="s">
        <v>371</v>
      </c>
      <c r="O331" s="30"/>
    </row>
    <row r="332" spans="1:104">
      <c r="A332" s="40"/>
      <c r="B332" s="41"/>
      <c r="C332" s="70" t="s">
        <v>372</v>
      </c>
      <c r="D332" s="71"/>
      <c r="E332" s="42">
        <v>10.8</v>
      </c>
      <c r="F332" s="67"/>
      <c r="G332" s="43"/>
      <c r="M332" s="44" t="s">
        <v>372</v>
      </c>
      <c r="O332" s="30"/>
    </row>
    <row r="333" spans="1:104">
      <c r="A333" s="40"/>
      <c r="B333" s="41"/>
      <c r="C333" s="70" t="s">
        <v>373</v>
      </c>
      <c r="D333" s="71"/>
      <c r="E333" s="42">
        <v>32.700000000000003</v>
      </c>
      <c r="F333" s="67"/>
      <c r="G333" s="43"/>
      <c r="M333" s="44" t="s">
        <v>373</v>
      </c>
      <c r="O333" s="30"/>
    </row>
    <row r="334" spans="1:104">
      <c r="A334" s="40"/>
      <c r="B334" s="41"/>
      <c r="C334" s="70" t="s">
        <v>374</v>
      </c>
      <c r="D334" s="71"/>
      <c r="E334" s="42">
        <v>11.2</v>
      </c>
      <c r="F334" s="67"/>
      <c r="G334" s="43"/>
      <c r="M334" s="44" t="s">
        <v>374</v>
      </c>
      <c r="O334" s="30"/>
    </row>
    <row r="335" spans="1:104">
      <c r="A335" s="40"/>
      <c r="B335" s="41"/>
      <c r="C335" s="70" t="s">
        <v>375</v>
      </c>
      <c r="D335" s="71"/>
      <c r="E335" s="42">
        <v>14</v>
      </c>
      <c r="F335" s="67"/>
      <c r="G335" s="43"/>
      <c r="M335" s="44" t="s">
        <v>375</v>
      </c>
      <c r="O335" s="30"/>
    </row>
    <row r="336" spans="1:104">
      <c r="A336" s="40"/>
      <c r="B336" s="41"/>
      <c r="C336" s="70" t="s">
        <v>376</v>
      </c>
      <c r="D336" s="71"/>
      <c r="E336" s="42">
        <v>9.6</v>
      </c>
      <c r="F336" s="67"/>
      <c r="G336" s="43"/>
      <c r="M336" s="44" t="s">
        <v>376</v>
      </c>
      <c r="O336" s="30"/>
    </row>
    <row r="337" spans="1:104">
      <c r="A337" s="31">
        <v>96</v>
      </c>
      <c r="B337" s="32" t="s">
        <v>377</v>
      </c>
      <c r="C337" s="33" t="s">
        <v>378</v>
      </c>
      <c r="D337" s="34" t="s">
        <v>79</v>
      </c>
      <c r="E337" s="35">
        <v>83.713999999999999</v>
      </c>
      <c r="F337" s="66">
        <v>0</v>
      </c>
      <c r="G337" s="36">
        <f>E337*F337</f>
        <v>0</v>
      </c>
      <c r="H337" s="37">
        <v>21</v>
      </c>
      <c r="I337" s="38" t="s">
        <v>814</v>
      </c>
      <c r="O337" s="30">
        <v>2</v>
      </c>
      <c r="AA337" s="2">
        <v>1</v>
      </c>
      <c r="AB337" s="2">
        <v>7</v>
      </c>
      <c r="AC337" s="2">
        <v>7</v>
      </c>
      <c r="AZ337" s="2">
        <v>2</v>
      </c>
      <c r="BA337" s="2">
        <f>IF(AZ337=1,G337,0)</f>
        <v>0</v>
      </c>
      <c r="BB337" s="2">
        <f>IF(AZ337=2,G337,0)</f>
        <v>0</v>
      </c>
      <c r="BC337" s="2">
        <f>IF(AZ337=3,G337,0)</f>
        <v>0</v>
      </c>
      <c r="BD337" s="2">
        <f>IF(AZ337=4,G337,0)</f>
        <v>0</v>
      </c>
      <c r="BE337" s="2">
        <f>IF(AZ337=5,G337,0)</f>
        <v>0</v>
      </c>
      <c r="CA337" s="39">
        <v>1</v>
      </c>
      <c r="CB337" s="39">
        <v>7</v>
      </c>
      <c r="CZ337" s="2">
        <v>3.0000000000001098E-3</v>
      </c>
    </row>
    <row r="338" spans="1:104">
      <c r="A338" s="40"/>
      <c r="B338" s="41"/>
      <c r="C338" s="70" t="s">
        <v>379</v>
      </c>
      <c r="D338" s="71"/>
      <c r="E338" s="42">
        <v>83.713999999999999</v>
      </c>
      <c r="F338" s="67"/>
      <c r="G338" s="43"/>
      <c r="M338" s="44" t="s">
        <v>379</v>
      </c>
      <c r="O338" s="30"/>
    </row>
    <row r="339" spans="1:104">
      <c r="A339" s="31">
        <v>97</v>
      </c>
      <c r="B339" s="32" t="s">
        <v>380</v>
      </c>
      <c r="C339" s="33" t="s">
        <v>381</v>
      </c>
      <c r="D339" s="34" t="s">
        <v>18</v>
      </c>
      <c r="E339" s="35">
        <v>10.6974</v>
      </c>
      <c r="F339" s="66">
        <v>0</v>
      </c>
      <c r="G339" s="36">
        <f>E339*F339</f>
        <v>0</v>
      </c>
      <c r="H339" s="37">
        <v>21</v>
      </c>
      <c r="I339" s="38" t="s">
        <v>814</v>
      </c>
      <c r="O339" s="30">
        <v>2</v>
      </c>
      <c r="AA339" s="2">
        <v>3</v>
      </c>
      <c r="AB339" s="2">
        <v>7</v>
      </c>
      <c r="AC339" s="2">
        <v>28375767</v>
      </c>
      <c r="AZ339" s="2">
        <v>2</v>
      </c>
      <c r="BA339" s="2">
        <f>IF(AZ339=1,G339,0)</f>
        <v>0</v>
      </c>
      <c r="BB339" s="2">
        <f>IF(AZ339=2,G339,0)</f>
        <v>0</v>
      </c>
      <c r="BC339" s="2">
        <f>IF(AZ339=3,G339,0)</f>
        <v>0</v>
      </c>
      <c r="BD339" s="2">
        <f>IF(AZ339=4,G339,0)</f>
        <v>0</v>
      </c>
      <c r="BE339" s="2">
        <f>IF(AZ339=5,G339,0)</f>
        <v>0</v>
      </c>
      <c r="CA339" s="39">
        <v>3</v>
      </c>
      <c r="CB339" s="39">
        <v>7</v>
      </c>
      <c r="CZ339" s="2">
        <v>2.0999999999986599E-2</v>
      </c>
    </row>
    <row r="340" spans="1:104">
      <c r="A340" s="40"/>
      <c r="B340" s="41"/>
      <c r="C340" s="70" t="s">
        <v>382</v>
      </c>
      <c r="D340" s="71"/>
      <c r="E340" s="42">
        <v>10.6974</v>
      </c>
      <c r="F340" s="67"/>
      <c r="G340" s="43"/>
      <c r="M340" s="44" t="s">
        <v>382</v>
      </c>
      <c r="O340" s="30"/>
    </row>
    <row r="341" spans="1:104" ht="20.399999999999999">
      <c r="A341" s="31">
        <v>98</v>
      </c>
      <c r="B341" s="32" t="s">
        <v>383</v>
      </c>
      <c r="C341" s="33" t="s">
        <v>826</v>
      </c>
      <c r="D341" s="34" t="s">
        <v>79</v>
      </c>
      <c r="E341" s="35">
        <v>87.899699999999996</v>
      </c>
      <c r="F341" s="66">
        <v>0</v>
      </c>
      <c r="G341" s="36">
        <f>E341*F341</f>
        <v>0</v>
      </c>
      <c r="H341" s="37">
        <v>21</v>
      </c>
      <c r="I341" s="38" t="s">
        <v>814</v>
      </c>
      <c r="O341" s="30">
        <v>2</v>
      </c>
      <c r="AA341" s="2">
        <v>3</v>
      </c>
      <c r="AB341" s="2">
        <v>7</v>
      </c>
      <c r="AC341" s="2" t="s">
        <v>383</v>
      </c>
      <c r="AZ341" s="2">
        <v>2</v>
      </c>
      <c r="BA341" s="2">
        <f>IF(AZ341=1,G341,0)</f>
        <v>0</v>
      </c>
      <c r="BB341" s="2">
        <f>IF(AZ341=2,G341,0)</f>
        <v>0</v>
      </c>
      <c r="BC341" s="2">
        <f>IF(AZ341=3,G341,0)</f>
        <v>0</v>
      </c>
      <c r="BD341" s="2">
        <f>IF(AZ341=4,G341,0)</f>
        <v>0</v>
      </c>
      <c r="BE341" s="2">
        <f>IF(AZ341=5,G341,0)</f>
        <v>0</v>
      </c>
      <c r="CA341" s="39">
        <v>3</v>
      </c>
      <c r="CB341" s="39">
        <v>7</v>
      </c>
      <c r="CZ341" s="2">
        <v>3.2999999999994102E-3</v>
      </c>
    </row>
    <row r="342" spans="1:104">
      <c r="A342" s="40"/>
      <c r="B342" s="41"/>
      <c r="C342" s="70" t="s">
        <v>384</v>
      </c>
      <c r="D342" s="71"/>
      <c r="E342" s="42">
        <v>87.899699999999996</v>
      </c>
      <c r="F342" s="67"/>
      <c r="G342" s="43"/>
      <c r="M342" s="44" t="s">
        <v>384</v>
      </c>
      <c r="O342" s="30"/>
    </row>
    <row r="343" spans="1:104">
      <c r="A343" s="31">
        <v>99</v>
      </c>
      <c r="B343" s="32" t="s">
        <v>385</v>
      </c>
      <c r="C343" s="33" t="s">
        <v>386</v>
      </c>
      <c r="D343" s="34" t="s">
        <v>46</v>
      </c>
      <c r="E343" s="35">
        <v>0.77731790999981798</v>
      </c>
      <c r="F343" s="66">
        <v>0</v>
      </c>
      <c r="G343" s="36">
        <f>E343*F343</f>
        <v>0</v>
      </c>
      <c r="H343" s="37">
        <v>21</v>
      </c>
      <c r="I343" s="38" t="s">
        <v>814</v>
      </c>
      <c r="O343" s="30">
        <v>2</v>
      </c>
      <c r="AA343" s="2">
        <v>7</v>
      </c>
      <c r="AB343" s="2">
        <v>1001</v>
      </c>
      <c r="AC343" s="2">
        <v>5</v>
      </c>
      <c r="AZ343" s="2">
        <v>2</v>
      </c>
      <c r="BA343" s="2">
        <f>IF(AZ343=1,G343,0)</f>
        <v>0</v>
      </c>
      <c r="BB343" s="2">
        <f>IF(AZ343=2,G343,0)</f>
        <v>0</v>
      </c>
      <c r="BC343" s="2">
        <f>IF(AZ343=3,G343,0)</f>
        <v>0</v>
      </c>
      <c r="BD343" s="2">
        <f>IF(AZ343=4,G343,0)</f>
        <v>0</v>
      </c>
      <c r="BE343" s="2">
        <f>IF(AZ343=5,G343,0)</f>
        <v>0</v>
      </c>
      <c r="CA343" s="39">
        <v>7</v>
      </c>
      <c r="CB343" s="39">
        <v>1001</v>
      </c>
      <c r="CZ343" s="2">
        <v>0</v>
      </c>
    </row>
    <row r="344" spans="1:104">
      <c r="A344" s="46"/>
      <c r="B344" s="47" t="s">
        <v>13</v>
      </c>
      <c r="C344" s="48" t="str">
        <f>CONCATENATE(B320," ",C320)</f>
        <v>713 Izolace tepelné</v>
      </c>
      <c r="D344" s="49"/>
      <c r="E344" s="50"/>
      <c r="F344" s="68"/>
      <c r="G344" s="52">
        <f>SUM(G320:G343)</f>
        <v>0</v>
      </c>
      <c r="O344" s="30">
        <v>4</v>
      </c>
      <c r="BA344" s="53">
        <f>SUM(BA320:BA343)</f>
        <v>0</v>
      </c>
      <c r="BB344" s="53">
        <f>SUM(BB320:BB343)</f>
        <v>0</v>
      </c>
      <c r="BC344" s="53">
        <f>SUM(BC320:BC343)</f>
        <v>0</v>
      </c>
      <c r="BD344" s="53">
        <f>SUM(BD320:BD343)</f>
        <v>0</v>
      </c>
      <c r="BE344" s="53">
        <f>SUM(BE320:BE343)</f>
        <v>0</v>
      </c>
    </row>
    <row r="345" spans="1:104">
      <c r="A345" s="22" t="s">
        <v>10</v>
      </c>
      <c r="B345" s="23" t="s">
        <v>387</v>
      </c>
      <c r="C345" s="24" t="s">
        <v>388</v>
      </c>
      <c r="D345" s="25"/>
      <c r="E345" s="26"/>
      <c r="F345" s="69"/>
      <c r="G345" s="28"/>
      <c r="H345" s="29"/>
      <c r="I345" s="29"/>
      <c r="O345" s="30">
        <v>1</v>
      </c>
    </row>
    <row r="346" spans="1:104" ht="20.399999999999999">
      <c r="A346" s="31">
        <v>100</v>
      </c>
      <c r="B346" s="32" t="s">
        <v>389</v>
      </c>
      <c r="C346" s="33" t="s">
        <v>827</v>
      </c>
      <c r="D346" s="34" t="s">
        <v>390</v>
      </c>
      <c r="E346" s="35">
        <v>1</v>
      </c>
      <c r="F346" s="66">
        <v>0</v>
      </c>
      <c r="G346" s="36">
        <f>E346*F346</f>
        <v>0</v>
      </c>
      <c r="H346" s="37">
        <v>21</v>
      </c>
      <c r="I346" s="45" t="s">
        <v>815</v>
      </c>
      <c r="O346" s="30">
        <v>2</v>
      </c>
      <c r="AA346" s="2">
        <v>12</v>
      </c>
      <c r="AB346" s="2">
        <v>0</v>
      </c>
      <c r="AC346" s="2">
        <v>236</v>
      </c>
      <c r="AZ346" s="2">
        <v>2</v>
      </c>
      <c r="BA346" s="2">
        <f>IF(AZ346=1,G346,0)</f>
        <v>0</v>
      </c>
      <c r="BB346" s="2">
        <f>IF(AZ346=2,G346,0)</f>
        <v>0</v>
      </c>
      <c r="BC346" s="2">
        <f>IF(AZ346=3,G346,0)</f>
        <v>0</v>
      </c>
      <c r="BD346" s="2">
        <f>IF(AZ346=4,G346,0)</f>
        <v>0</v>
      </c>
      <c r="BE346" s="2">
        <f>IF(AZ346=5,G346,0)</f>
        <v>0</v>
      </c>
      <c r="CA346" s="39">
        <v>12</v>
      </c>
      <c r="CB346" s="39">
        <v>0</v>
      </c>
      <c r="CZ346" s="2">
        <v>0</v>
      </c>
    </row>
    <row r="347" spans="1:104" ht="20.399999999999999">
      <c r="A347" s="31">
        <v>101</v>
      </c>
      <c r="B347" s="32" t="s">
        <v>391</v>
      </c>
      <c r="C347" s="33" t="s">
        <v>828</v>
      </c>
      <c r="D347" s="34" t="s">
        <v>390</v>
      </c>
      <c r="E347" s="35">
        <v>1</v>
      </c>
      <c r="F347" s="66">
        <v>0</v>
      </c>
      <c r="G347" s="36">
        <f>E347*F347</f>
        <v>0</v>
      </c>
      <c r="H347" s="37">
        <v>21</v>
      </c>
      <c r="I347" s="45" t="s">
        <v>815</v>
      </c>
      <c r="O347" s="30">
        <v>2</v>
      </c>
      <c r="AA347" s="2">
        <v>12</v>
      </c>
      <c r="AB347" s="2">
        <v>0</v>
      </c>
      <c r="AC347" s="2">
        <v>250</v>
      </c>
      <c r="AZ347" s="2">
        <v>2</v>
      </c>
      <c r="BA347" s="2">
        <f>IF(AZ347=1,G347,0)</f>
        <v>0</v>
      </c>
      <c r="BB347" s="2">
        <f>IF(AZ347=2,G347,0)</f>
        <v>0</v>
      </c>
      <c r="BC347" s="2">
        <f>IF(AZ347=3,G347,0)</f>
        <v>0</v>
      </c>
      <c r="BD347" s="2">
        <f>IF(AZ347=4,G347,0)</f>
        <v>0</v>
      </c>
      <c r="BE347" s="2">
        <f>IF(AZ347=5,G347,0)</f>
        <v>0</v>
      </c>
      <c r="CA347" s="39">
        <v>12</v>
      </c>
      <c r="CB347" s="39">
        <v>0</v>
      </c>
      <c r="CZ347" s="2">
        <v>0</v>
      </c>
    </row>
    <row r="348" spans="1:104">
      <c r="A348" s="46"/>
      <c r="B348" s="47" t="s">
        <v>13</v>
      </c>
      <c r="C348" s="48" t="str">
        <f>CONCATENATE(B345," ",C345)</f>
        <v>720 Zdravotechnická instalace</v>
      </c>
      <c r="D348" s="49"/>
      <c r="E348" s="50"/>
      <c r="F348" s="68"/>
      <c r="G348" s="52">
        <f>SUM(G345:G347)</f>
        <v>0</v>
      </c>
      <c r="O348" s="30">
        <v>4</v>
      </c>
      <c r="BA348" s="53">
        <f>SUM(BA345:BA347)</f>
        <v>0</v>
      </c>
      <c r="BB348" s="53">
        <f>SUM(BB345:BB347)</f>
        <v>0</v>
      </c>
      <c r="BC348" s="53">
        <f>SUM(BC345:BC347)</f>
        <v>0</v>
      </c>
      <c r="BD348" s="53">
        <f>SUM(BD345:BD347)</f>
        <v>0</v>
      </c>
      <c r="BE348" s="53">
        <f>SUM(BE345:BE347)</f>
        <v>0</v>
      </c>
    </row>
    <row r="349" spans="1:104">
      <c r="A349" s="22" t="s">
        <v>10</v>
      </c>
      <c r="B349" s="23" t="s">
        <v>392</v>
      </c>
      <c r="C349" s="24" t="s">
        <v>393</v>
      </c>
      <c r="D349" s="25"/>
      <c r="E349" s="26"/>
      <c r="F349" s="69"/>
      <c r="G349" s="28"/>
      <c r="H349" s="29"/>
      <c r="I349" s="29"/>
      <c r="O349" s="30">
        <v>1</v>
      </c>
    </row>
    <row r="350" spans="1:104" ht="20.399999999999999">
      <c r="A350" s="31">
        <v>102</v>
      </c>
      <c r="B350" s="32" t="s">
        <v>394</v>
      </c>
      <c r="C350" s="33" t="s">
        <v>829</v>
      </c>
      <c r="D350" s="34" t="s">
        <v>390</v>
      </c>
      <c r="E350" s="35">
        <v>1</v>
      </c>
      <c r="F350" s="66">
        <v>0</v>
      </c>
      <c r="G350" s="36">
        <f>E350*F350</f>
        <v>0</v>
      </c>
      <c r="H350" s="37">
        <v>21</v>
      </c>
      <c r="I350" s="45" t="s">
        <v>815</v>
      </c>
      <c r="O350" s="30">
        <v>2</v>
      </c>
      <c r="AA350" s="2">
        <v>12</v>
      </c>
      <c r="AB350" s="2">
        <v>0</v>
      </c>
      <c r="AC350" s="2">
        <v>240</v>
      </c>
      <c r="AZ350" s="2">
        <v>2</v>
      </c>
      <c r="BA350" s="2">
        <f>IF(AZ350=1,G350,0)</f>
        <v>0</v>
      </c>
      <c r="BB350" s="2">
        <f>IF(AZ350=2,G350,0)</f>
        <v>0</v>
      </c>
      <c r="BC350" s="2">
        <f>IF(AZ350=3,G350,0)</f>
        <v>0</v>
      </c>
      <c r="BD350" s="2">
        <f>IF(AZ350=4,G350,0)</f>
        <v>0</v>
      </c>
      <c r="BE350" s="2">
        <f>IF(AZ350=5,G350,0)</f>
        <v>0</v>
      </c>
      <c r="CA350" s="39">
        <v>12</v>
      </c>
      <c r="CB350" s="39">
        <v>0</v>
      </c>
      <c r="CZ350" s="2">
        <v>0</v>
      </c>
    </row>
    <row r="351" spans="1:104">
      <c r="A351" s="46"/>
      <c r="B351" s="47" t="s">
        <v>13</v>
      </c>
      <c r="C351" s="48" t="str">
        <f>CONCATENATE(B349," ",C349)</f>
        <v>730 Ústřední vytápění</v>
      </c>
      <c r="D351" s="49"/>
      <c r="E351" s="50"/>
      <c r="F351" s="68"/>
      <c r="G351" s="52">
        <f>SUM(G349:G350)</f>
        <v>0</v>
      </c>
      <c r="O351" s="30">
        <v>4</v>
      </c>
      <c r="BA351" s="53">
        <f>SUM(BA349:BA350)</f>
        <v>0</v>
      </c>
      <c r="BB351" s="53">
        <f>SUM(BB349:BB350)</f>
        <v>0</v>
      </c>
      <c r="BC351" s="53">
        <f>SUM(BC349:BC350)</f>
        <v>0</v>
      </c>
      <c r="BD351" s="53">
        <f>SUM(BD349:BD350)</f>
        <v>0</v>
      </c>
      <c r="BE351" s="53">
        <f>SUM(BE349:BE350)</f>
        <v>0</v>
      </c>
    </row>
    <row r="352" spans="1:104">
      <c r="A352" s="22" t="s">
        <v>10</v>
      </c>
      <c r="B352" s="23" t="s">
        <v>395</v>
      </c>
      <c r="C352" s="24" t="s">
        <v>396</v>
      </c>
      <c r="D352" s="25"/>
      <c r="E352" s="26"/>
      <c r="F352" s="69"/>
      <c r="G352" s="28"/>
      <c r="H352" s="29"/>
      <c r="I352" s="29"/>
      <c r="O352" s="30">
        <v>1</v>
      </c>
    </row>
    <row r="353" spans="1:104" ht="30.6">
      <c r="A353" s="31">
        <v>103</v>
      </c>
      <c r="B353" s="32" t="s">
        <v>397</v>
      </c>
      <c r="C353" s="33" t="s">
        <v>820</v>
      </c>
      <c r="D353" s="34" t="s">
        <v>79</v>
      </c>
      <c r="E353" s="35">
        <v>73.344999999999999</v>
      </c>
      <c r="F353" s="66">
        <v>0</v>
      </c>
      <c r="G353" s="36">
        <f>E353*F353</f>
        <v>0</v>
      </c>
      <c r="H353" s="37">
        <v>21</v>
      </c>
      <c r="I353" s="38" t="s">
        <v>814</v>
      </c>
      <c r="O353" s="30">
        <v>2</v>
      </c>
      <c r="AA353" s="2">
        <v>1</v>
      </c>
      <c r="AB353" s="2">
        <v>1</v>
      </c>
      <c r="AC353" s="2">
        <v>1</v>
      </c>
      <c r="AZ353" s="2">
        <v>2</v>
      </c>
      <c r="BA353" s="2">
        <f>IF(AZ353=1,G353,0)</f>
        <v>0</v>
      </c>
      <c r="BB353" s="2">
        <f>IF(AZ353=2,G353,0)</f>
        <v>0</v>
      </c>
      <c r="BC353" s="2">
        <f>IF(AZ353=3,G353,0)</f>
        <v>0</v>
      </c>
      <c r="BD353" s="2">
        <f>IF(AZ353=4,G353,0)</f>
        <v>0</v>
      </c>
      <c r="BE353" s="2">
        <f>IF(AZ353=5,G353,0)</f>
        <v>0</v>
      </c>
      <c r="CA353" s="39">
        <v>1</v>
      </c>
      <c r="CB353" s="39">
        <v>1</v>
      </c>
      <c r="CZ353" s="2">
        <v>3.2480000000020902E-2</v>
      </c>
    </row>
    <row r="354" spans="1:104">
      <c r="A354" s="40"/>
      <c r="B354" s="41"/>
      <c r="C354" s="70" t="s">
        <v>398</v>
      </c>
      <c r="D354" s="71"/>
      <c r="E354" s="42">
        <v>40.070999999999998</v>
      </c>
      <c r="F354" s="67"/>
      <c r="G354" s="43"/>
      <c r="M354" s="44" t="s">
        <v>398</v>
      </c>
      <c r="O354" s="30"/>
    </row>
    <row r="355" spans="1:104">
      <c r="A355" s="40"/>
      <c r="B355" s="41"/>
      <c r="C355" s="70" t="s">
        <v>399</v>
      </c>
      <c r="D355" s="71"/>
      <c r="E355" s="42">
        <v>33.274000000000001</v>
      </c>
      <c r="F355" s="67"/>
      <c r="G355" s="43"/>
      <c r="M355" s="44" t="s">
        <v>399</v>
      </c>
      <c r="O355" s="30"/>
    </row>
    <row r="356" spans="1:104" ht="20.399999999999999">
      <c r="A356" s="31">
        <v>104</v>
      </c>
      <c r="B356" s="32" t="s">
        <v>400</v>
      </c>
      <c r="C356" s="33" t="s">
        <v>401</v>
      </c>
      <c r="D356" s="34" t="s">
        <v>79</v>
      </c>
      <c r="E356" s="35">
        <v>119.55</v>
      </c>
      <c r="F356" s="66">
        <v>0</v>
      </c>
      <c r="G356" s="36">
        <f>E356*F356</f>
        <v>0</v>
      </c>
      <c r="H356" s="37">
        <v>21</v>
      </c>
      <c r="I356" s="38" t="s">
        <v>814</v>
      </c>
      <c r="O356" s="30">
        <v>2</v>
      </c>
      <c r="AA356" s="2">
        <v>1</v>
      </c>
      <c r="AB356" s="2">
        <v>1</v>
      </c>
      <c r="AC356" s="2">
        <v>1</v>
      </c>
      <c r="AZ356" s="2">
        <v>2</v>
      </c>
      <c r="BA356" s="2">
        <f>IF(AZ356=1,G356,0)</f>
        <v>0</v>
      </c>
      <c r="BB356" s="2">
        <f>IF(AZ356=2,G356,0)</f>
        <v>0</v>
      </c>
      <c r="BC356" s="2">
        <f>IF(AZ356=3,G356,0)</f>
        <v>0</v>
      </c>
      <c r="BD356" s="2">
        <f>IF(AZ356=4,G356,0)</f>
        <v>0</v>
      </c>
      <c r="BE356" s="2">
        <f>IF(AZ356=5,G356,0)</f>
        <v>0</v>
      </c>
      <c r="CA356" s="39">
        <v>1</v>
      </c>
      <c r="CB356" s="39">
        <v>1</v>
      </c>
      <c r="CZ356" s="2">
        <v>2.01700000000073E-2</v>
      </c>
    </row>
    <row r="357" spans="1:104">
      <c r="A357" s="40"/>
      <c r="B357" s="41"/>
      <c r="C357" s="70" t="s">
        <v>402</v>
      </c>
      <c r="D357" s="71"/>
      <c r="E357" s="42">
        <v>1</v>
      </c>
      <c r="F357" s="67"/>
      <c r="G357" s="43"/>
      <c r="M357" s="44" t="s">
        <v>402</v>
      </c>
      <c r="O357" s="30"/>
    </row>
    <row r="358" spans="1:104">
      <c r="A358" s="40"/>
      <c r="B358" s="41"/>
      <c r="C358" s="70" t="s">
        <v>333</v>
      </c>
      <c r="D358" s="71"/>
      <c r="E358" s="42">
        <v>1.4</v>
      </c>
      <c r="F358" s="67"/>
      <c r="G358" s="43"/>
      <c r="M358" s="44" t="s">
        <v>333</v>
      </c>
      <c r="O358" s="30"/>
    </row>
    <row r="359" spans="1:104">
      <c r="A359" s="40"/>
      <c r="B359" s="41"/>
      <c r="C359" s="70" t="s">
        <v>334</v>
      </c>
      <c r="D359" s="71"/>
      <c r="E359" s="42">
        <v>2.8</v>
      </c>
      <c r="F359" s="67"/>
      <c r="G359" s="43"/>
      <c r="M359" s="44" t="s">
        <v>334</v>
      </c>
      <c r="O359" s="30"/>
    </row>
    <row r="360" spans="1:104">
      <c r="A360" s="40"/>
      <c r="B360" s="41"/>
      <c r="C360" s="70" t="s">
        <v>335</v>
      </c>
      <c r="D360" s="71"/>
      <c r="E360" s="42">
        <v>2.4</v>
      </c>
      <c r="F360" s="67"/>
      <c r="G360" s="43"/>
      <c r="M360" s="44" t="s">
        <v>335</v>
      </c>
      <c r="O360" s="30"/>
    </row>
    <row r="361" spans="1:104">
      <c r="A361" s="40"/>
      <c r="B361" s="41"/>
      <c r="C361" s="70" t="s">
        <v>336</v>
      </c>
      <c r="D361" s="71"/>
      <c r="E361" s="42">
        <v>1.1000000000000001</v>
      </c>
      <c r="F361" s="67"/>
      <c r="G361" s="43"/>
      <c r="M361" s="44" t="s">
        <v>336</v>
      </c>
      <c r="O361" s="30"/>
    </row>
    <row r="362" spans="1:104">
      <c r="A362" s="40"/>
      <c r="B362" s="41"/>
      <c r="C362" s="70" t="s">
        <v>337</v>
      </c>
      <c r="D362" s="71"/>
      <c r="E362" s="42">
        <v>1.1000000000000001</v>
      </c>
      <c r="F362" s="67"/>
      <c r="G362" s="43"/>
      <c r="M362" s="44" t="s">
        <v>337</v>
      </c>
      <c r="O362" s="30"/>
    </row>
    <row r="363" spans="1:104">
      <c r="A363" s="40"/>
      <c r="B363" s="41"/>
      <c r="C363" s="70" t="s">
        <v>338</v>
      </c>
      <c r="D363" s="71"/>
      <c r="E363" s="42">
        <v>1.2</v>
      </c>
      <c r="F363" s="67"/>
      <c r="G363" s="43"/>
      <c r="M363" s="44" t="s">
        <v>338</v>
      </c>
      <c r="O363" s="30"/>
    </row>
    <row r="364" spans="1:104">
      <c r="A364" s="40"/>
      <c r="B364" s="41"/>
      <c r="C364" s="70" t="s">
        <v>339</v>
      </c>
      <c r="D364" s="71"/>
      <c r="E364" s="42">
        <v>1.65</v>
      </c>
      <c r="F364" s="67"/>
      <c r="G364" s="43"/>
      <c r="M364" s="44" t="s">
        <v>339</v>
      </c>
      <c r="O364" s="30"/>
    </row>
    <row r="365" spans="1:104">
      <c r="A365" s="40"/>
      <c r="B365" s="41"/>
      <c r="C365" s="70" t="s">
        <v>371</v>
      </c>
      <c r="D365" s="71"/>
      <c r="E365" s="42">
        <v>28.6</v>
      </c>
      <c r="F365" s="67"/>
      <c r="G365" s="43"/>
      <c r="M365" s="44" t="s">
        <v>371</v>
      </c>
      <c r="O365" s="30"/>
    </row>
    <row r="366" spans="1:104">
      <c r="A366" s="40"/>
      <c r="B366" s="41"/>
      <c r="C366" s="70" t="s">
        <v>372</v>
      </c>
      <c r="D366" s="71"/>
      <c r="E366" s="42">
        <v>10.8</v>
      </c>
      <c r="F366" s="67"/>
      <c r="G366" s="43"/>
      <c r="M366" s="44" t="s">
        <v>372</v>
      </c>
      <c r="O366" s="30"/>
    </row>
    <row r="367" spans="1:104">
      <c r="A367" s="40"/>
      <c r="B367" s="41"/>
      <c r="C367" s="70" t="s">
        <v>373</v>
      </c>
      <c r="D367" s="71"/>
      <c r="E367" s="42">
        <v>32.700000000000003</v>
      </c>
      <c r="F367" s="67"/>
      <c r="G367" s="43"/>
      <c r="M367" s="44" t="s">
        <v>373</v>
      </c>
      <c r="O367" s="30"/>
    </row>
    <row r="368" spans="1:104">
      <c r="A368" s="40"/>
      <c r="B368" s="41"/>
      <c r="C368" s="70" t="s">
        <v>374</v>
      </c>
      <c r="D368" s="71"/>
      <c r="E368" s="42">
        <v>11.2</v>
      </c>
      <c r="F368" s="67"/>
      <c r="G368" s="43"/>
      <c r="M368" s="44" t="s">
        <v>374</v>
      </c>
      <c r="O368" s="30"/>
    </row>
    <row r="369" spans="1:104">
      <c r="A369" s="40"/>
      <c r="B369" s="41"/>
      <c r="C369" s="70" t="s">
        <v>375</v>
      </c>
      <c r="D369" s="71"/>
      <c r="E369" s="42">
        <v>14</v>
      </c>
      <c r="F369" s="67"/>
      <c r="G369" s="43"/>
      <c r="M369" s="44" t="s">
        <v>375</v>
      </c>
      <c r="O369" s="30"/>
    </row>
    <row r="370" spans="1:104">
      <c r="A370" s="40"/>
      <c r="B370" s="41"/>
      <c r="C370" s="70" t="s">
        <v>376</v>
      </c>
      <c r="D370" s="71"/>
      <c r="E370" s="42">
        <v>9.6</v>
      </c>
      <c r="F370" s="67"/>
      <c r="G370" s="43"/>
      <c r="M370" s="44" t="s">
        <v>376</v>
      </c>
      <c r="O370" s="30"/>
    </row>
    <row r="371" spans="1:104" ht="20.399999999999999">
      <c r="A371" s="31">
        <v>105</v>
      </c>
      <c r="B371" s="32" t="s">
        <v>403</v>
      </c>
      <c r="C371" s="33" t="s">
        <v>404</v>
      </c>
      <c r="D371" s="34" t="s">
        <v>79</v>
      </c>
      <c r="E371" s="35">
        <v>7.8</v>
      </c>
      <c r="F371" s="66">
        <v>0</v>
      </c>
      <c r="G371" s="36">
        <f>E371*F371</f>
        <v>0</v>
      </c>
      <c r="H371" s="37">
        <v>21</v>
      </c>
      <c r="I371" s="38" t="s">
        <v>814</v>
      </c>
      <c r="O371" s="30">
        <v>2</v>
      </c>
      <c r="AA371" s="2">
        <v>1</v>
      </c>
      <c r="AB371" s="2">
        <v>1</v>
      </c>
      <c r="AC371" s="2">
        <v>1</v>
      </c>
      <c r="AZ371" s="2">
        <v>2</v>
      </c>
      <c r="BA371" s="2">
        <f>IF(AZ371=1,G371,0)</f>
        <v>0</v>
      </c>
      <c r="BB371" s="2">
        <f>IF(AZ371=2,G371,0)</f>
        <v>0</v>
      </c>
      <c r="BC371" s="2">
        <f>IF(AZ371=3,G371,0)</f>
        <v>0</v>
      </c>
      <c r="BD371" s="2">
        <f>IF(AZ371=4,G371,0)</f>
        <v>0</v>
      </c>
      <c r="BE371" s="2">
        <f>IF(AZ371=5,G371,0)</f>
        <v>0</v>
      </c>
      <c r="CA371" s="39">
        <v>1</v>
      </c>
      <c r="CB371" s="39">
        <v>1</v>
      </c>
      <c r="CZ371" s="2">
        <v>2.01700000000073E-2</v>
      </c>
    </row>
    <row r="372" spans="1:104">
      <c r="A372" s="40"/>
      <c r="B372" s="41"/>
      <c r="C372" s="70" t="s">
        <v>332</v>
      </c>
      <c r="D372" s="71"/>
      <c r="E372" s="42">
        <v>7.8</v>
      </c>
      <c r="F372" s="67"/>
      <c r="G372" s="43"/>
      <c r="M372" s="44" t="s">
        <v>332</v>
      </c>
      <c r="O372" s="30"/>
    </row>
    <row r="373" spans="1:104">
      <c r="A373" s="31">
        <v>106</v>
      </c>
      <c r="B373" s="32" t="s">
        <v>405</v>
      </c>
      <c r="C373" s="33" t="s">
        <v>406</v>
      </c>
      <c r="D373" s="34" t="s">
        <v>79</v>
      </c>
      <c r="E373" s="35">
        <v>127.35</v>
      </c>
      <c r="F373" s="66">
        <v>0</v>
      </c>
      <c r="G373" s="36">
        <f>E373*F373</f>
        <v>0</v>
      </c>
      <c r="H373" s="37">
        <v>21</v>
      </c>
      <c r="I373" s="38" t="s">
        <v>814</v>
      </c>
      <c r="O373" s="30">
        <v>2</v>
      </c>
      <c r="AA373" s="2">
        <v>1</v>
      </c>
      <c r="AB373" s="2">
        <v>1</v>
      </c>
      <c r="AC373" s="2">
        <v>1</v>
      </c>
      <c r="AZ373" s="2">
        <v>2</v>
      </c>
      <c r="BA373" s="2">
        <f>IF(AZ373=1,G373,0)</f>
        <v>0</v>
      </c>
      <c r="BB373" s="2">
        <f>IF(AZ373=2,G373,0)</f>
        <v>0</v>
      </c>
      <c r="BC373" s="2">
        <f>IF(AZ373=3,G373,0)</f>
        <v>0</v>
      </c>
      <c r="BD373" s="2">
        <f>IF(AZ373=4,G373,0)</f>
        <v>0</v>
      </c>
      <c r="BE373" s="2">
        <f>IF(AZ373=5,G373,0)</f>
        <v>0</v>
      </c>
      <c r="CA373" s="39">
        <v>1</v>
      </c>
      <c r="CB373" s="39">
        <v>1</v>
      </c>
      <c r="CZ373" s="2">
        <v>1.81000000000076E-3</v>
      </c>
    </row>
    <row r="374" spans="1:104">
      <c r="A374" s="40"/>
      <c r="B374" s="41"/>
      <c r="C374" s="70" t="s">
        <v>402</v>
      </c>
      <c r="D374" s="71"/>
      <c r="E374" s="42">
        <v>1</v>
      </c>
      <c r="F374" s="67"/>
      <c r="G374" s="43"/>
      <c r="M374" s="44" t="s">
        <v>402</v>
      </c>
      <c r="O374" s="30"/>
    </row>
    <row r="375" spans="1:104">
      <c r="A375" s="40"/>
      <c r="B375" s="41"/>
      <c r="C375" s="70" t="s">
        <v>333</v>
      </c>
      <c r="D375" s="71"/>
      <c r="E375" s="42">
        <v>1.4</v>
      </c>
      <c r="F375" s="67"/>
      <c r="G375" s="43"/>
      <c r="M375" s="44" t="s">
        <v>333</v>
      </c>
      <c r="O375" s="30"/>
    </row>
    <row r="376" spans="1:104">
      <c r="A376" s="40"/>
      <c r="B376" s="41"/>
      <c r="C376" s="70" t="s">
        <v>334</v>
      </c>
      <c r="D376" s="71"/>
      <c r="E376" s="42">
        <v>2.8</v>
      </c>
      <c r="F376" s="67"/>
      <c r="G376" s="43"/>
      <c r="M376" s="44" t="s">
        <v>334</v>
      </c>
      <c r="O376" s="30"/>
    </row>
    <row r="377" spans="1:104">
      <c r="A377" s="40"/>
      <c r="B377" s="41"/>
      <c r="C377" s="70" t="s">
        <v>335</v>
      </c>
      <c r="D377" s="71"/>
      <c r="E377" s="42">
        <v>2.4</v>
      </c>
      <c r="F377" s="67"/>
      <c r="G377" s="43"/>
      <c r="M377" s="44" t="s">
        <v>335</v>
      </c>
      <c r="O377" s="30"/>
    </row>
    <row r="378" spans="1:104">
      <c r="A378" s="40"/>
      <c r="B378" s="41"/>
      <c r="C378" s="70" t="s">
        <v>336</v>
      </c>
      <c r="D378" s="71"/>
      <c r="E378" s="42">
        <v>1.1000000000000001</v>
      </c>
      <c r="F378" s="67"/>
      <c r="G378" s="43"/>
      <c r="M378" s="44" t="s">
        <v>336</v>
      </c>
      <c r="O378" s="30"/>
    </row>
    <row r="379" spans="1:104">
      <c r="A379" s="40"/>
      <c r="B379" s="41"/>
      <c r="C379" s="70" t="s">
        <v>337</v>
      </c>
      <c r="D379" s="71"/>
      <c r="E379" s="42">
        <v>1.1000000000000001</v>
      </c>
      <c r="F379" s="67"/>
      <c r="G379" s="43"/>
      <c r="M379" s="44" t="s">
        <v>337</v>
      </c>
      <c r="O379" s="30"/>
    </row>
    <row r="380" spans="1:104">
      <c r="A380" s="40"/>
      <c r="B380" s="41"/>
      <c r="C380" s="70" t="s">
        <v>338</v>
      </c>
      <c r="D380" s="71"/>
      <c r="E380" s="42">
        <v>1.2</v>
      </c>
      <c r="F380" s="67"/>
      <c r="G380" s="43"/>
      <c r="M380" s="44" t="s">
        <v>338</v>
      </c>
      <c r="O380" s="30"/>
    </row>
    <row r="381" spans="1:104">
      <c r="A381" s="40"/>
      <c r="B381" s="41"/>
      <c r="C381" s="70" t="s">
        <v>339</v>
      </c>
      <c r="D381" s="71"/>
      <c r="E381" s="42">
        <v>1.65</v>
      </c>
      <c r="F381" s="67"/>
      <c r="G381" s="43"/>
      <c r="M381" s="44" t="s">
        <v>339</v>
      </c>
      <c r="O381" s="30"/>
    </row>
    <row r="382" spans="1:104">
      <c r="A382" s="40"/>
      <c r="B382" s="41"/>
      <c r="C382" s="70" t="s">
        <v>371</v>
      </c>
      <c r="D382" s="71"/>
      <c r="E382" s="42">
        <v>28.6</v>
      </c>
      <c r="F382" s="67"/>
      <c r="G382" s="43"/>
      <c r="M382" s="44" t="s">
        <v>371</v>
      </c>
      <c r="O382" s="30"/>
    </row>
    <row r="383" spans="1:104">
      <c r="A383" s="40"/>
      <c r="B383" s="41"/>
      <c r="C383" s="70" t="s">
        <v>372</v>
      </c>
      <c r="D383" s="71"/>
      <c r="E383" s="42">
        <v>10.8</v>
      </c>
      <c r="F383" s="67"/>
      <c r="G383" s="43"/>
      <c r="M383" s="44" t="s">
        <v>372</v>
      </c>
      <c r="O383" s="30"/>
    </row>
    <row r="384" spans="1:104">
      <c r="A384" s="40"/>
      <c r="B384" s="41"/>
      <c r="C384" s="70" t="s">
        <v>373</v>
      </c>
      <c r="D384" s="71"/>
      <c r="E384" s="42">
        <v>32.700000000000003</v>
      </c>
      <c r="F384" s="67"/>
      <c r="G384" s="43"/>
      <c r="M384" s="44" t="s">
        <v>373</v>
      </c>
      <c r="O384" s="30"/>
    </row>
    <row r="385" spans="1:104">
      <c r="A385" s="40"/>
      <c r="B385" s="41"/>
      <c r="C385" s="70" t="s">
        <v>374</v>
      </c>
      <c r="D385" s="71"/>
      <c r="E385" s="42">
        <v>11.2</v>
      </c>
      <c r="F385" s="67"/>
      <c r="G385" s="43"/>
      <c r="M385" s="44" t="s">
        <v>374</v>
      </c>
      <c r="O385" s="30"/>
    </row>
    <row r="386" spans="1:104">
      <c r="A386" s="40"/>
      <c r="B386" s="41"/>
      <c r="C386" s="70" t="s">
        <v>375</v>
      </c>
      <c r="D386" s="71"/>
      <c r="E386" s="42">
        <v>14</v>
      </c>
      <c r="F386" s="67"/>
      <c r="G386" s="43"/>
      <c r="M386" s="44" t="s">
        <v>375</v>
      </c>
      <c r="O386" s="30"/>
    </row>
    <row r="387" spans="1:104">
      <c r="A387" s="40"/>
      <c r="B387" s="41"/>
      <c r="C387" s="70" t="s">
        <v>376</v>
      </c>
      <c r="D387" s="71"/>
      <c r="E387" s="42">
        <v>9.6</v>
      </c>
      <c r="F387" s="67"/>
      <c r="G387" s="43"/>
      <c r="M387" s="44" t="s">
        <v>376</v>
      </c>
      <c r="O387" s="30"/>
    </row>
    <row r="388" spans="1:104">
      <c r="A388" s="40"/>
      <c r="B388" s="41"/>
      <c r="C388" s="70" t="s">
        <v>332</v>
      </c>
      <c r="D388" s="71"/>
      <c r="E388" s="42">
        <v>7.8</v>
      </c>
      <c r="F388" s="67"/>
      <c r="G388" s="43"/>
      <c r="M388" s="44" t="s">
        <v>332</v>
      </c>
      <c r="O388" s="30"/>
    </row>
    <row r="389" spans="1:104" ht="20.399999999999999">
      <c r="A389" s="31">
        <v>107</v>
      </c>
      <c r="B389" s="32" t="s">
        <v>407</v>
      </c>
      <c r="C389" s="33" t="s">
        <v>408</v>
      </c>
      <c r="D389" s="34" t="s">
        <v>79</v>
      </c>
      <c r="E389" s="35">
        <v>7.45</v>
      </c>
      <c r="F389" s="66">
        <v>0</v>
      </c>
      <c r="G389" s="36">
        <f>E389*F389</f>
        <v>0</v>
      </c>
      <c r="H389" s="37">
        <v>21</v>
      </c>
      <c r="I389" s="38" t="s">
        <v>814</v>
      </c>
      <c r="O389" s="30">
        <v>2</v>
      </c>
      <c r="AA389" s="2">
        <v>1</v>
      </c>
      <c r="AB389" s="2">
        <v>1</v>
      </c>
      <c r="AC389" s="2">
        <v>1</v>
      </c>
      <c r="AZ389" s="2">
        <v>2</v>
      </c>
      <c r="BA389" s="2">
        <f>IF(AZ389=1,G389,0)</f>
        <v>0</v>
      </c>
      <c r="BB389" s="2">
        <f>IF(AZ389=2,G389,0)</f>
        <v>0</v>
      </c>
      <c r="BC389" s="2">
        <f>IF(AZ389=3,G389,0)</f>
        <v>0</v>
      </c>
      <c r="BD389" s="2">
        <f>IF(AZ389=4,G389,0)</f>
        <v>0</v>
      </c>
      <c r="BE389" s="2">
        <f>IF(AZ389=5,G389,0)</f>
        <v>0</v>
      </c>
      <c r="CA389" s="39">
        <v>1</v>
      </c>
      <c r="CB389" s="39">
        <v>1</v>
      </c>
      <c r="CZ389" s="2">
        <v>0</v>
      </c>
    </row>
    <row r="390" spans="1:104">
      <c r="A390" s="40"/>
      <c r="B390" s="41"/>
      <c r="C390" s="70" t="s">
        <v>402</v>
      </c>
      <c r="D390" s="71"/>
      <c r="E390" s="42">
        <v>1</v>
      </c>
      <c r="F390" s="67"/>
      <c r="G390" s="43"/>
      <c r="M390" s="44" t="s">
        <v>402</v>
      </c>
      <c r="O390" s="30"/>
    </row>
    <row r="391" spans="1:104">
      <c r="A391" s="40"/>
      <c r="B391" s="41"/>
      <c r="C391" s="70" t="s">
        <v>333</v>
      </c>
      <c r="D391" s="71"/>
      <c r="E391" s="42">
        <v>1.4</v>
      </c>
      <c r="F391" s="67"/>
      <c r="G391" s="43"/>
      <c r="M391" s="44" t="s">
        <v>333</v>
      </c>
      <c r="O391" s="30"/>
    </row>
    <row r="392" spans="1:104">
      <c r="A392" s="40"/>
      <c r="B392" s="41"/>
      <c r="C392" s="70" t="s">
        <v>336</v>
      </c>
      <c r="D392" s="71"/>
      <c r="E392" s="42">
        <v>1.1000000000000001</v>
      </c>
      <c r="F392" s="67"/>
      <c r="G392" s="43"/>
      <c r="M392" s="44" t="s">
        <v>336</v>
      </c>
      <c r="O392" s="30"/>
    </row>
    <row r="393" spans="1:104">
      <c r="A393" s="40"/>
      <c r="B393" s="41"/>
      <c r="C393" s="70" t="s">
        <v>337</v>
      </c>
      <c r="D393" s="71"/>
      <c r="E393" s="42">
        <v>1.1000000000000001</v>
      </c>
      <c r="F393" s="67"/>
      <c r="G393" s="43"/>
      <c r="M393" s="44" t="s">
        <v>337</v>
      </c>
      <c r="O393" s="30"/>
    </row>
    <row r="394" spans="1:104">
      <c r="A394" s="40"/>
      <c r="B394" s="41"/>
      <c r="C394" s="70" t="s">
        <v>338</v>
      </c>
      <c r="D394" s="71"/>
      <c r="E394" s="42">
        <v>1.2</v>
      </c>
      <c r="F394" s="67"/>
      <c r="G394" s="43"/>
      <c r="M394" s="44" t="s">
        <v>338</v>
      </c>
      <c r="O394" s="30"/>
    </row>
    <row r="395" spans="1:104">
      <c r="A395" s="40"/>
      <c r="B395" s="41"/>
      <c r="C395" s="70" t="s">
        <v>339</v>
      </c>
      <c r="D395" s="71"/>
      <c r="E395" s="42">
        <v>1.65</v>
      </c>
      <c r="F395" s="67"/>
      <c r="G395" s="43"/>
      <c r="M395" s="44" t="s">
        <v>339</v>
      </c>
      <c r="O395" s="30"/>
    </row>
    <row r="396" spans="1:104" ht="20.399999999999999">
      <c r="A396" s="31">
        <v>108</v>
      </c>
      <c r="B396" s="32" t="s">
        <v>409</v>
      </c>
      <c r="C396" s="33" t="s">
        <v>410</v>
      </c>
      <c r="D396" s="34" t="s">
        <v>79</v>
      </c>
      <c r="E396" s="35">
        <v>5.2</v>
      </c>
      <c r="F396" s="66">
        <v>0</v>
      </c>
      <c r="G396" s="36">
        <f>E396*F396</f>
        <v>0</v>
      </c>
      <c r="H396" s="37">
        <v>21</v>
      </c>
      <c r="I396" s="38" t="s">
        <v>814</v>
      </c>
      <c r="O396" s="30">
        <v>2</v>
      </c>
      <c r="AA396" s="2">
        <v>1</v>
      </c>
      <c r="AB396" s="2">
        <v>1</v>
      </c>
      <c r="AC396" s="2">
        <v>1</v>
      </c>
      <c r="AZ396" s="2">
        <v>2</v>
      </c>
      <c r="BA396" s="2">
        <f>IF(AZ396=1,G396,0)</f>
        <v>0</v>
      </c>
      <c r="BB396" s="2">
        <f>IF(AZ396=2,G396,0)</f>
        <v>0</v>
      </c>
      <c r="BC396" s="2">
        <f>IF(AZ396=3,G396,0)</f>
        <v>0</v>
      </c>
      <c r="BD396" s="2">
        <f>IF(AZ396=4,G396,0)</f>
        <v>0</v>
      </c>
      <c r="BE396" s="2">
        <f>IF(AZ396=5,G396,0)</f>
        <v>0</v>
      </c>
      <c r="CA396" s="39">
        <v>1</v>
      </c>
      <c r="CB396" s="39">
        <v>1</v>
      </c>
      <c r="CZ396" s="2">
        <v>0</v>
      </c>
    </row>
    <row r="397" spans="1:104">
      <c r="A397" s="40"/>
      <c r="B397" s="41"/>
      <c r="C397" s="70" t="s">
        <v>334</v>
      </c>
      <c r="D397" s="71"/>
      <c r="E397" s="42">
        <v>2.8</v>
      </c>
      <c r="F397" s="67"/>
      <c r="G397" s="43"/>
      <c r="M397" s="44" t="s">
        <v>334</v>
      </c>
      <c r="O397" s="30"/>
    </row>
    <row r="398" spans="1:104">
      <c r="A398" s="40"/>
      <c r="B398" s="41"/>
      <c r="C398" s="70" t="s">
        <v>335</v>
      </c>
      <c r="D398" s="71"/>
      <c r="E398" s="42">
        <v>2.4</v>
      </c>
      <c r="F398" s="67"/>
      <c r="G398" s="43"/>
      <c r="M398" s="44" t="s">
        <v>335</v>
      </c>
      <c r="O398" s="30"/>
    </row>
    <row r="399" spans="1:104" ht="20.399999999999999">
      <c r="A399" s="31">
        <v>109</v>
      </c>
      <c r="B399" s="32" t="s">
        <v>411</v>
      </c>
      <c r="C399" s="33" t="s">
        <v>412</v>
      </c>
      <c r="D399" s="34" t="s">
        <v>79</v>
      </c>
      <c r="E399" s="35">
        <v>145.36000000000001</v>
      </c>
      <c r="F399" s="66">
        <v>0</v>
      </c>
      <c r="G399" s="36">
        <f>E399*F399</f>
        <v>0</v>
      </c>
      <c r="H399" s="37">
        <v>21</v>
      </c>
      <c r="I399" s="38" t="s">
        <v>814</v>
      </c>
      <c r="O399" s="30">
        <v>2</v>
      </c>
      <c r="AA399" s="2">
        <v>1</v>
      </c>
      <c r="AB399" s="2">
        <v>1</v>
      </c>
      <c r="AC399" s="2">
        <v>1</v>
      </c>
      <c r="AZ399" s="2">
        <v>2</v>
      </c>
      <c r="BA399" s="2">
        <f>IF(AZ399=1,G399,0)</f>
        <v>0</v>
      </c>
      <c r="BB399" s="2">
        <f>IF(AZ399=2,G399,0)</f>
        <v>0</v>
      </c>
      <c r="BC399" s="2">
        <f>IF(AZ399=3,G399,0)</f>
        <v>0</v>
      </c>
      <c r="BD399" s="2">
        <f>IF(AZ399=4,G399,0)</f>
        <v>0</v>
      </c>
      <c r="BE399" s="2">
        <f>IF(AZ399=5,G399,0)</f>
        <v>0</v>
      </c>
      <c r="CA399" s="39">
        <v>1</v>
      </c>
      <c r="CB399" s="39">
        <v>1</v>
      </c>
      <c r="CZ399" s="2">
        <v>1.9730000000009799E-2</v>
      </c>
    </row>
    <row r="400" spans="1:104">
      <c r="A400" s="40"/>
      <c r="B400" s="41"/>
      <c r="C400" s="70" t="s">
        <v>413</v>
      </c>
      <c r="D400" s="71"/>
      <c r="E400" s="42">
        <v>145.36000000000001</v>
      </c>
      <c r="F400" s="67"/>
      <c r="G400" s="43"/>
      <c r="M400" s="44" t="s">
        <v>413</v>
      </c>
      <c r="O400" s="30"/>
    </row>
    <row r="401" spans="1:104">
      <c r="A401" s="31">
        <v>110</v>
      </c>
      <c r="B401" s="32" t="s">
        <v>414</v>
      </c>
      <c r="C401" s="33" t="s">
        <v>415</v>
      </c>
      <c r="D401" s="34" t="s">
        <v>46</v>
      </c>
      <c r="E401" s="35">
        <v>8.0493514000039905</v>
      </c>
      <c r="F401" s="66">
        <v>0</v>
      </c>
      <c r="G401" s="36">
        <f>E401*F401</f>
        <v>0</v>
      </c>
      <c r="H401" s="37">
        <v>21</v>
      </c>
      <c r="I401" s="45" t="s">
        <v>815</v>
      </c>
      <c r="O401" s="30">
        <v>2</v>
      </c>
      <c r="AA401" s="2">
        <v>7</v>
      </c>
      <c r="AB401" s="2">
        <v>1001</v>
      </c>
      <c r="AC401" s="2">
        <v>5</v>
      </c>
      <c r="AZ401" s="2">
        <v>2</v>
      </c>
      <c r="BA401" s="2">
        <f>IF(AZ401=1,G401,0)</f>
        <v>0</v>
      </c>
      <c r="BB401" s="2">
        <f>IF(AZ401=2,G401,0)</f>
        <v>0</v>
      </c>
      <c r="BC401" s="2">
        <f>IF(AZ401=3,G401,0)</f>
        <v>0</v>
      </c>
      <c r="BD401" s="2">
        <f>IF(AZ401=4,G401,0)</f>
        <v>0</v>
      </c>
      <c r="BE401" s="2">
        <f>IF(AZ401=5,G401,0)</f>
        <v>0</v>
      </c>
      <c r="CA401" s="39">
        <v>7</v>
      </c>
      <c r="CB401" s="39">
        <v>1001</v>
      </c>
      <c r="CZ401" s="2">
        <v>0</v>
      </c>
    </row>
    <row r="402" spans="1:104">
      <c r="A402" s="46"/>
      <c r="B402" s="47" t="s">
        <v>13</v>
      </c>
      <c r="C402" s="48" t="str">
        <f>CONCATENATE(B352," ",C352)</f>
        <v>7631 Konstrukce sádrokartonové</v>
      </c>
      <c r="D402" s="49"/>
      <c r="E402" s="50"/>
      <c r="F402" s="68"/>
      <c r="G402" s="52">
        <f>SUM(G352:G401)</f>
        <v>0</v>
      </c>
      <c r="O402" s="30">
        <v>4</v>
      </c>
      <c r="BA402" s="53">
        <f>SUM(BA352:BA401)</f>
        <v>0</v>
      </c>
      <c r="BB402" s="53">
        <f>SUM(BB352:BB401)</f>
        <v>0</v>
      </c>
      <c r="BC402" s="53">
        <f>SUM(BC352:BC401)</f>
        <v>0</v>
      </c>
      <c r="BD402" s="53">
        <f>SUM(BD352:BD401)</f>
        <v>0</v>
      </c>
      <c r="BE402" s="53">
        <f>SUM(BE352:BE401)</f>
        <v>0</v>
      </c>
    </row>
    <row r="403" spans="1:104">
      <c r="A403" s="22" t="s">
        <v>10</v>
      </c>
      <c r="B403" s="23" t="s">
        <v>416</v>
      </c>
      <c r="C403" s="24" t="s">
        <v>417</v>
      </c>
      <c r="D403" s="25"/>
      <c r="E403" s="26"/>
      <c r="F403" s="69"/>
      <c r="G403" s="28"/>
      <c r="H403" s="29"/>
      <c r="I403" s="29"/>
      <c r="O403" s="30">
        <v>1</v>
      </c>
    </row>
    <row r="404" spans="1:104">
      <c r="A404" s="31">
        <v>111</v>
      </c>
      <c r="B404" s="32" t="s">
        <v>418</v>
      </c>
      <c r="C404" s="33" t="s">
        <v>419</v>
      </c>
      <c r="D404" s="34" t="s">
        <v>107</v>
      </c>
      <c r="E404" s="35">
        <v>3</v>
      </c>
      <c r="F404" s="66">
        <v>0</v>
      </c>
      <c r="G404" s="36">
        <f>E404*F404</f>
        <v>0</v>
      </c>
      <c r="H404" s="37">
        <v>21</v>
      </c>
      <c r="I404" s="45" t="s">
        <v>815</v>
      </c>
      <c r="O404" s="30">
        <v>2</v>
      </c>
      <c r="AA404" s="2">
        <v>1</v>
      </c>
      <c r="AB404" s="2">
        <v>7</v>
      </c>
      <c r="AC404" s="2">
        <v>7</v>
      </c>
      <c r="AZ404" s="2">
        <v>2</v>
      </c>
      <c r="BA404" s="2">
        <f>IF(AZ404=1,G404,0)</f>
        <v>0</v>
      </c>
      <c r="BB404" s="2">
        <f>IF(AZ404=2,G404,0)</f>
        <v>0</v>
      </c>
      <c r="BC404" s="2">
        <f>IF(AZ404=3,G404,0)</f>
        <v>0</v>
      </c>
      <c r="BD404" s="2">
        <f>IF(AZ404=4,G404,0)</f>
        <v>0</v>
      </c>
      <c r="BE404" s="2">
        <f>IF(AZ404=5,G404,0)</f>
        <v>0</v>
      </c>
      <c r="CA404" s="39">
        <v>1</v>
      </c>
      <c r="CB404" s="39">
        <v>7</v>
      </c>
      <c r="CZ404" s="2">
        <v>1.5900000000000001E-3</v>
      </c>
    </row>
    <row r="405" spans="1:104">
      <c r="A405" s="40"/>
      <c r="B405" s="41"/>
      <c r="C405" s="70" t="s">
        <v>420</v>
      </c>
      <c r="D405" s="71"/>
      <c r="E405" s="42">
        <v>1</v>
      </c>
      <c r="F405" s="67"/>
      <c r="G405" s="43"/>
      <c r="M405" s="44" t="s">
        <v>420</v>
      </c>
      <c r="O405" s="30"/>
    </row>
    <row r="406" spans="1:104">
      <c r="A406" s="40"/>
      <c r="B406" s="41"/>
      <c r="C406" s="70" t="s">
        <v>421</v>
      </c>
      <c r="D406" s="71"/>
      <c r="E406" s="42">
        <v>1</v>
      </c>
      <c r="F406" s="67"/>
      <c r="G406" s="43"/>
      <c r="M406" s="44" t="s">
        <v>421</v>
      </c>
      <c r="O406" s="30"/>
    </row>
    <row r="407" spans="1:104">
      <c r="A407" s="40"/>
      <c r="B407" s="41"/>
      <c r="C407" s="70" t="s">
        <v>422</v>
      </c>
      <c r="D407" s="71"/>
      <c r="E407" s="42">
        <v>1</v>
      </c>
      <c r="F407" s="67"/>
      <c r="G407" s="43"/>
      <c r="M407" s="44" t="s">
        <v>422</v>
      </c>
      <c r="O407" s="30"/>
    </row>
    <row r="408" spans="1:104">
      <c r="A408" s="31">
        <v>112</v>
      </c>
      <c r="B408" s="32" t="s">
        <v>423</v>
      </c>
      <c r="C408" s="33" t="s">
        <v>424</v>
      </c>
      <c r="D408" s="34" t="s">
        <v>107</v>
      </c>
      <c r="E408" s="35">
        <v>1</v>
      </c>
      <c r="F408" s="66">
        <v>0</v>
      </c>
      <c r="G408" s="36">
        <f>E408*F408</f>
        <v>0</v>
      </c>
      <c r="H408" s="37">
        <v>21</v>
      </c>
      <c r="I408" s="45" t="s">
        <v>815</v>
      </c>
      <c r="O408" s="30">
        <v>2</v>
      </c>
      <c r="AA408" s="2">
        <v>1</v>
      </c>
      <c r="AB408" s="2">
        <v>7</v>
      </c>
      <c r="AC408" s="2">
        <v>7</v>
      </c>
      <c r="AZ408" s="2">
        <v>2</v>
      </c>
      <c r="BA408" s="2">
        <f>IF(AZ408=1,G408,0)</f>
        <v>0</v>
      </c>
      <c r="BB408" s="2">
        <f>IF(AZ408=2,G408,0)</f>
        <v>0</v>
      </c>
      <c r="BC408" s="2">
        <f>IF(AZ408=3,G408,0)</f>
        <v>0</v>
      </c>
      <c r="BD408" s="2">
        <f>IF(AZ408=4,G408,0)</f>
        <v>0</v>
      </c>
      <c r="BE408" s="2">
        <f>IF(AZ408=5,G408,0)</f>
        <v>0</v>
      </c>
      <c r="CA408" s="39">
        <v>1</v>
      </c>
      <c r="CB408" s="39">
        <v>7</v>
      </c>
      <c r="CZ408" s="2">
        <v>1.6800000000000001E-3</v>
      </c>
    </row>
    <row r="409" spans="1:104">
      <c r="A409" s="40"/>
      <c r="B409" s="41"/>
      <c r="C409" s="70" t="s">
        <v>425</v>
      </c>
      <c r="D409" s="71"/>
      <c r="E409" s="42">
        <v>1</v>
      </c>
      <c r="F409" s="67"/>
      <c r="G409" s="43"/>
      <c r="M409" s="44" t="s">
        <v>425</v>
      </c>
      <c r="O409" s="30"/>
    </row>
    <row r="410" spans="1:104" ht="20.399999999999999">
      <c r="A410" s="31">
        <v>113</v>
      </c>
      <c r="B410" s="32" t="s">
        <v>426</v>
      </c>
      <c r="C410" s="33" t="s">
        <v>427</v>
      </c>
      <c r="D410" s="34" t="s">
        <v>123</v>
      </c>
      <c r="E410" s="35">
        <v>57.3</v>
      </c>
      <c r="F410" s="66">
        <v>0</v>
      </c>
      <c r="G410" s="36">
        <f>E410*F410</f>
        <v>0</v>
      </c>
      <c r="H410" s="37">
        <v>21</v>
      </c>
      <c r="I410" s="45" t="s">
        <v>815</v>
      </c>
      <c r="O410" s="30">
        <v>2</v>
      </c>
      <c r="AA410" s="2">
        <v>1</v>
      </c>
      <c r="AB410" s="2">
        <v>0</v>
      </c>
      <c r="AC410" s="2">
        <v>0</v>
      </c>
      <c r="AZ410" s="2">
        <v>2</v>
      </c>
      <c r="BA410" s="2">
        <f>IF(AZ410=1,G410,0)</f>
        <v>0</v>
      </c>
      <c r="BB410" s="2">
        <f>IF(AZ410=2,G410,0)</f>
        <v>0</v>
      </c>
      <c r="BC410" s="2">
        <f>IF(AZ410=3,G410,0)</f>
        <v>0</v>
      </c>
      <c r="BD410" s="2">
        <f>IF(AZ410=4,G410,0)</f>
        <v>0</v>
      </c>
      <c r="BE410" s="2">
        <f>IF(AZ410=5,G410,0)</f>
        <v>0</v>
      </c>
      <c r="CA410" s="39">
        <v>1</v>
      </c>
      <c r="CB410" s="39">
        <v>0</v>
      </c>
      <c r="CZ410" s="2">
        <v>2E-3</v>
      </c>
    </row>
    <row r="411" spans="1:104">
      <c r="A411" s="40"/>
      <c r="B411" s="41"/>
      <c r="C411" s="70" t="s">
        <v>428</v>
      </c>
      <c r="D411" s="71"/>
      <c r="E411" s="42">
        <v>57.3</v>
      </c>
      <c r="F411" s="67"/>
      <c r="G411" s="43"/>
      <c r="M411" s="44" t="s">
        <v>428</v>
      </c>
      <c r="O411" s="30"/>
    </row>
    <row r="412" spans="1:104">
      <c r="A412" s="31">
        <v>114</v>
      </c>
      <c r="B412" s="32" t="s">
        <v>429</v>
      </c>
      <c r="C412" s="33" t="s">
        <v>430</v>
      </c>
      <c r="D412" s="34" t="s">
        <v>79</v>
      </c>
      <c r="E412" s="35">
        <v>2.08</v>
      </c>
      <c r="F412" s="66">
        <v>0</v>
      </c>
      <c r="G412" s="36">
        <f>E412*F412</f>
        <v>0</v>
      </c>
      <c r="H412" s="37">
        <v>21</v>
      </c>
      <c r="I412" s="45" t="s">
        <v>815</v>
      </c>
      <c r="O412" s="30">
        <v>2</v>
      </c>
      <c r="AA412" s="2">
        <v>12</v>
      </c>
      <c r="AB412" s="2">
        <v>0</v>
      </c>
      <c r="AC412" s="2">
        <v>131</v>
      </c>
      <c r="AZ412" s="2">
        <v>2</v>
      </c>
      <c r="BA412" s="2">
        <f>IF(AZ412=1,G412,0)</f>
        <v>0</v>
      </c>
      <c r="BB412" s="2">
        <f>IF(AZ412=2,G412,0)</f>
        <v>0</v>
      </c>
      <c r="BC412" s="2">
        <f>IF(AZ412=3,G412,0)</f>
        <v>0</v>
      </c>
      <c r="BD412" s="2">
        <f>IF(AZ412=4,G412,0)</f>
        <v>0</v>
      </c>
      <c r="BE412" s="2">
        <f>IF(AZ412=5,G412,0)</f>
        <v>0</v>
      </c>
      <c r="CA412" s="39">
        <v>12</v>
      </c>
      <c r="CB412" s="39">
        <v>0</v>
      </c>
      <c r="CZ412" s="2">
        <v>9.7999999999984801E-3</v>
      </c>
    </row>
    <row r="413" spans="1:104">
      <c r="A413" s="40"/>
      <c r="B413" s="41"/>
      <c r="C413" s="70" t="s">
        <v>431</v>
      </c>
      <c r="D413" s="71"/>
      <c r="E413" s="42">
        <v>2.08</v>
      </c>
      <c r="F413" s="67"/>
      <c r="G413" s="43"/>
      <c r="M413" s="44" t="s">
        <v>431</v>
      </c>
      <c r="O413" s="30"/>
    </row>
    <row r="414" spans="1:104">
      <c r="A414" s="31">
        <v>115</v>
      </c>
      <c r="B414" s="32" t="s">
        <v>432</v>
      </c>
      <c r="C414" s="33" t="s">
        <v>433</v>
      </c>
      <c r="D414" s="34" t="s">
        <v>107</v>
      </c>
      <c r="E414" s="35">
        <v>2</v>
      </c>
      <c r="F414" s="66">
        <v>0</v>
      </c>
      <c r="G414" s="36">
        <f>E414*F414</f>
        <v>0</v>
      </c>
      <c r="H414" s="37">
        <v>21</v>
      </c>
      <c r="I414" s="45" t="s">
        <v>815</v>
      </c>
      <c r="O414" s="30">
        <v>2</v>
      </c>
      <c r="AA414" s="2">
        <v>12</v>
      </c>
      <c r="AB414" s="2">
        <v>0</v>
      </c>
      <c r="AC414" s="2">
        <v>245</v>
      </c>
      <c r="AZ414" s="2">
        <v>2</v>
      </c>
      <c r="BA414" s="2">
        <f>IF(AZ414=1,G414,0)</f>
        <v>0</v>
      </c>
      <c r="BB414" s="2">
        <f>IF(AZ414=2,G414,0)</f>
        <v>0</v>
      </c>
      <c r="BC414" s="2">
        <f>IF(AZ414=3,G414,0)</f>
        <v>0</v>
      </c>
      <c r="BD414" s="2">
        <f>IF(AZ414=4,G414,0)</f>
        <v>0</v>
      </c>
      <c r="BE414" s="2">
        <f>IF(AZ414=5,G414,0)</f>
        <v>0</v>
      </c>
      <c r="CA414" s="39">
        <v>12</v>
      </c>
      <c r="CB414" s="39">
        <v>0</v>
      </c>
      <c r="CZ414" s="2">
        <v>1.6800000000000001E-3</v>
      </c>
    </row>
    <row r="415" spans="1:104">
      <c r="A415" s="40"/>
      <c r="B415" s="41"/>
      <c r="C415" s="70" t="s">
        <v>434</v>
      </c>
      <c r="D415" s="71"/>
      <c r="E415" s="42">
        <v>2</v>
      </c>
      <c r="F415" s="67"/>
      <c r="G415" s="43"/>
      <c r="M415" s="44" t="s">
        <v>434</v>
      </c>
      <c r="O415" s="30"/>
    </row>
    <row r="416" spans="1:104">
      <c r="A416" s="31">
        <v>116</v>
      </c>
      <c r="B416" s="32" t="s">
        <v>435</v>
      </c>
      <c r="C416" s="33" t="s">
        <v>436</v>
      </c>
      <c r="D416" s="34" t="s">
        <v>123</v>
      </c>
      <c r="E416" s="35">
        <v>105.4</v>
      </c>
      <c r="F416" s="66">
        <v>0</v>
      </c>
      <c r="G416" s="36">
        <f>E416*F416</f>
        <v>0</v>
      </c>
      <c r="H416" s="37">
        <v>21</v>
      </c>
      <c r="I416" s="45" t="s">
        <v>815</v>
      </c>
      <c r="O416" s="30">
        <v>2</v>
      </c>
      <c r="AA416" s="2">
        <v>12</v>
      </c>
      <c r="AB416" s="2">
        <v>0</v>
      </c>
      <c r="AC416" s="2">
        <v>135</v>
      </c>
      <c r="AZ416" s="2">
        <v>2</v>
      </c>
      <c r="BA416" s="2">
        <f>IF(AZ416=1,G416,0)</f>
        <v>0</v>
      </c>
      <c r="BB416" s="2">
        <f>IF(AZ416=2,G416,0)</f>
        <v>0</v>
      </c>
      <c r="BC416" s="2">
        <f>IF(AZ416=3,G416,0)</f>
        <v>0</v>
      </c>
      <c r="BD416" s="2">
        <f>IF(AZ416=4,G416,0)</f>
        <v>0</v>
      </c>
      <c r="BE416" s="2">
        <f>IF(AZ416=5,G416,0)</f>
        <v>0</v>
      </c>
      <c r="CA416" s="39">
        <v>12</v>
      </c>
      <c r="CB416" s="39">
        <v>0</v>
      </c>
      <c r="CZ416" s="2">
        <v>9.1999999999980997E-4</v>
      </c>
    </row>
    <row r="417" spans="1:104">
      <c r="A417" s="40"/>
      <c r="B417" s="41"/>
      <c r="C417" s="70" t="s">
        <v>437</v>
      </c>
      <c r="D417" s="71"/>
      <c r="E417" s="42">
        <v>74.2</v>
      </c>
      <c r="F417" s="67"/>
      <c r="G417" s="43"/>
      <c r="M417" s="44" t="s">
        <v>437</v>
      </c>
      <c r="O417" s="30"/>
    </row>
    <row r="418" spans="1:104">
      <c r="A418" s="40"/>
      <c r="B418" s="41"/>
      <c r="C418" s="70" t="s">
        <v>438</v>
      </c>
      <c r="D418" s="71"/>
      <c r="E418" s="42">
        <v>31.2</v>
      </c>
      <c r="F418" s="67"/>
      <c r="G418" s="43"/>
      <c r="M418" s="44" t="s">
        <v>438</v>
      </c>
      <c r="O418" s="30"/>
    </row>
    <row r="419" spans="1:104">
      <c r="A419" s="31">
        <v>117</v>
      </c>
      <c r="B419" s="32" t="s">
        <v>439</v>
      </c>
      <c r="C419" s="33" t="s">
        <v>440</v>
      </c>
      <c r="D419" s="34" t="s">
        <v>123</v>
      </c>
      <c r="E419" s="35">
        <v>52</v>
      </c>
      <c r="F419" s="66">
        <v>0</v>
      </c>
      <c r="G419" s="36">
        <f>E419*F419</f>
        <v>0</v>
      </c>
      <c r="H419" s="37">
        <v>21</v>
      </c>
      <c r="I419" s="45" t="s">
        <v>815</v>
      </c>
      <c r="O419" s="30">
        <v>2</v>
      </c>
      <c r="AA419" s="2">
        <v>12</v>
      </c>
      <c r="AB419" s="2">
        <v>0</v>
      </c>
      <c r="AC419" s="2">
        <v>124</v>
      </c>
      <c r="AZ419" s="2">
        <v>2</v>
      </c>
      <c r="BA419" s="2">
        <f>IF(AZ419=1,G419,0)</f>
        <v>0</v>
      </c>
      <c r="BB419" s="2">
        <f>IF(AZ419=2,G419,0)</f>
        <v>0</v>
      </c>
      <c r="BC419" s="2">
        <f>IF(AZ419=3,G419,0)</f>
        <v>0</v>
      </c>
      <c r="BD419" s="2">
        <f>IF(AZ419=4,G419,0)</f>
        <v>0</v>
      </c>
      <c r="BE419" s="2">
        <f>IF(AZ419=5,G419,0)</f>
        <v>0</v>
      </c>
      <c r="CA419" s="39">
        <v>12</v>
      </c>
      <c r="CB419" s="39">
        <v>0</v>
      </c>
      <c r="CZ419" s="2">
        <v>3.00000000000022E-5</v>
      </c>
    </row>
    <row r="420" spans="1:104">
      <c r="A420" s="40"/>
      <c r="B420" s="41"/>
      <c r="C420" s="70" t="s">
        <v>441</v>
      </c>
      <c r="D420" s="71"/>
      <c r="E420" s="42">
        <v>52</v>
      </c>
      <c r="F420" s="67"/>
      <c r="G420" s="43"/>
      <c r="M420" s="44" t="s">
        <v>441</v>
      </c>
      <c r="O420" s="30"/>
    </row>
    <row r="421" spans="1:104" ht="20.399999999999999">
      <c r="A421" s="31">
        <v>118</v>
      </c>
      <c r="B421" s="32" t="s">
        <v>442</v>
      </c>
      <c r="C421" s="33" t="s">
        <v>443</v>
      </c>
      <c r="D421" s="34" t="s">
        <v>123</v>
      </c>
      <c r="E421" s="35">
        <v>24.7</v>
      </c>
      <c r="F421" s="66">
        <v>0</v>
      </c>
      <c r="G421" s="36">
        <f>E421*F421</f>
        <v>0</v>
      </c>
      <c r="H421" s="37">
        <v>21</v>
      </c>
      <c r="I421" s="45" t="s">
        <v>815</v>
      </c>
      <c r="O421" s="30">
        <v>2</v>
      </c>
      <c r="AA421" s="2">
        <v>12</v>
      </c>
      <c r="AB421" s="2">
        <v>0</v>
      </c>
      <c r="AC421" s="2">
        <v>125</v>
      </c>
      <c r="AZ421" s="2">
        <v>2</v>
      </c>
      <c r="BA421" s="2">
        <f>IF(AZ421=1,G421,0)</f>
        <v>0</v>
      </c>
      <c r="BB421" s="2">
        <f>IF(AZ421=2,G421,0)</f>
        <v>0</v>
      </c>
      <c r="BC421" s="2">
        <f>IF(AZ421=3,G421,0)</f>
        <v>0</v>
      </c>
      <c r="BD421" s="2">
        <f>IF(AZ421=4,G421,0)</f>
        <v>0</v>
      </c>
      <c r="BE421" s="2">
        <f>IF(AZ421=5,G421,0)</f>
        <v>0</v>
      </c>
      <c r="CA421" s="39">
        <v>12</v>
      </c>
      <c r="CB421" s="39">
        <v>0</v>
      </c>
      <c r="CZ421" s="2">
        <v>4.2400000000029098E-3</v>
      </c>
    </row>
    <row r="422" spans="1:104">
      <c r="A422" s="40"/>
      <c r="B422" s="41"/>
      <c r="C422" s="70" t="s">
        <v>444</v>
      </c>
      <c r="D422" s="71"/>
      <c r="E422" s="42">
        <v>24.7</v>
      </c>
      <c r="F422" s="67"/>
      <c r="G422" s="43"/>
      <c r="M422" s="44" t="s">
        <v>444</v>
      </c>
      <c r="O422" s="30"/>
    </row>
    <row r="423" spans="1:104" ht="20.399999999999999">
      <c r="A423" s="31">
        <v>119</v>
      </c>
      <c r="B423" s="32" t="s">
        <v>445</v>
      </c>
      <c r="C423" s="33" t="s">
        <v>446</v>
      </c>
      <c r="D423" s="34" t="s">
        <v>123</v>
      </c>
      <c r="E423" s="35">
        <v>70.099999999999994</v>
      </c>
      <c r="F423" s="66">
        <v>0</v>
      </c>
      <c r="G423" s="36">
        <f>E423*F423</f>
        <v>0</v>
      </c>
      <c r="H423" s="37">
        <v>21</v>
      </c>
      <c r="I423" s="45" t="s">
        <v>815</v>
      </c>
      <c r="O423" s="30">
        <v>2</v>
      </c>
      <c r="AA423" s="2">
        <v>12</v>
      </c>
      <c r="AB423" s="2">
        <v>0</v>
      </c>
      <c r="AC423" s="2">
        <v>130</v>
      </c>
      <c r="AZ423" s="2">
        <v>2</v>
      </c>
      <c r="BA423" s="2">
        <f>IF(AZ423=1,G423,0)</f>
        <v>0</v>
      </c>
      <c r="BB423" s="2">
        <f>IF(AZ423=2,G423,0)</f>
        <v>0</v>
      </c>
      <c r="BC423" s="2">
        <f>IF(AZ423=3,G423,0)</f>
        <v>0</v>
      </c>
      <c r="BD423" s="2">
        <f>IF(AZ423=4,G423,0)</f>
        <v>0</v>
      </c>
      <c r="BE423" s="2">
        <f>IF(AZ423=5,G423,0)</f>
        <v>0</v>
      </c>
      <c r="CA423" s="39">
        <v>12</v>
      </c>
      <c r="CB423" s="39">
        <v>0</v>
      </c>
      <c r="CZ423" s="2">
        <v>4.2400000000029098E-3</v>
      </c>
    </row>
    <row r="424" spans="1:104">
      <c r="A424" s="40"/>
      <c r="B424" s="41"/>
      <c r="C424" s="70" t="s">
        <v>447</v>
      </c>
      <c r="D424" s="71"/>
      <c r="E424" s="42">
        <v>70.099999999999994</v>
      </c>
      <c r="F424" s="67"/>
      <c r="G424" s="43"/>
      <c r="M424" s="44" t="s">
        <v>447</v>
      </c>
      <c r="O424" s="30"/>
    </row>
    <row r="425" spans="1:104">
      <c r="A425" s="31">
        <v>120</v>
      </c>
      <c r="B425" s="32" t="s">
        <v>448</v>
      </c>
      <c r="C425" s="33" t="s">
        <v>449</v>
      </c>
      <c r="D425" s="34" t="s">
        <v>123</v>
      </c>
      <c r="E425" s="35">
        <v>28.8</v>
      </c>
      <c r="F425" s="66">
        <v>0</v>
      </c>
      <c r="G425" s="36">
        <f>E425*F425</f>
        <v>0</v>
      </c>
      <c r="H425" s="37">
        <v>21</v>
      </c>
      <c r="I425" s="45" t="s">
        <v>815</v>
      </c>
      <c r="O425" s="30">
        <v>2</v>
      </c>
      <c r="AA425" s="2">
        <v>12</v>
      </c>
      <c r="AB425" s="2">
        <v>0</v>
      </c>
      <c r="AC425" s="2">
        <v>128</v>
      </c>
      <c r="AZ425" s="2">
        <v>2</v>
      </c>
      <c r="BA425" s="2">
        <f>IF(AZ425=1,G425,0)</f>
        <v>0</v>
      </c>
      <c r="BB425" s="2">
        <f>IF(AZ425=2,G425,0)</f>
        <v>0</v>
      </c>
      <c r="BC425" s="2">
        <f>IF(AZ425=3,G425,0)</f>
        <v>0</v>
      </c>
      <c r="BD425" s="2">
        <f>IF(AZ425=4,G425,0)</f>
        <v>0</v>
      </c>
      <c r="BE425" s="2">
        <f>IF(AZ425=5,G425,0)</f>
        <v>0</v>
      </c>
      <c r="CA425" s="39">
        <v>12</v>
      </c>
      <c r="CB425" s="39">
        <v>0</v>
      </c>
      <c r="CZ425" s="2">
        <v>3.0799999999999998E-3</v>
      </c>
    </row>
    <row r="426" spans="1:104">
      <c r="A426" s="40"/>
      <c r="B426" s="41"/>
      <c r="C426" s="70" t="s">
        <v>450</v>
      </c>
      <c r="D426" s="71"/>
      <c r="E426" s="42">
        <v>28.8</v>
      </c>
      <c r="F426" s="67"/>
      <c r="G426" s="43"/>
      <c r="M426" s="44" t="s">
        <v>450</v>
      </c>
      <c r="O426" s="30"/>
    </row>
    <row r="427" spans="1:104">
      <c r="A427" s="31">
        <v>121</v>
      </c>
      <c r="B427" s="32" t="s">
        <v>451</v>
      </c>
      <c r="C427" s="33" t="s">
        <v>452</v>
      </c>
      <c r="D427" s="34" t="s">
        <v>107</v>
      </c>
      <c r="E427" s="35">
        <v>6</v>
      </c>
      <c r="F427" s="66">
        <v>0</v>
      </c>
      <c r="G427" s="36">
        <f>E427*F427</f>
        <v>0</v>
      </c>
      <c r="H427" s="37">
        <v>21</v>
      </c>
      <c r="I427" s="45" t="s">
        <v>815</v>
      </c>
      <c r="O427" s="30">
        <v>2</v>
      </c>
      <c r="AA427" s="2">
        <v>12</v>
      </c>
      <c r="AB427" s="2">
        <v>0</v>
      </c>
      <c r="AC427" s="2">
        <v>129</v>
      </c>
      <c r="AZ427" s="2">
        <v>2</v>
      </c>
      <c r="BA427" s="2">
        <f>IF(AZ427=1,G427,0)</f>
        <v>0</v>
      </c>
      <c r="BB427" s="2">
        <f>IF(AZ427=2,G427,0)</f>
        <v>0</v>
      </c>
      <c r="BC427" s="2">
        <f>IF(AZ427=3,G427,0)</f>
        <v>0</v>
      </c>
      <c r="BD427" s="2">
        <f>IF(AZ427=4,G427,0)</f>
        <v>0</v>
      </c>
      <c r="BE427" s="2">
        <f>IF(AZ427=5,G427,0)</f>
        <v>0</v>
      </c>
      <c r="CA427" s="39">
        <v>12</v>
      </c>
      <c r="CB427" s="39">
        <v>0</v>
      </c>
      <c r="CZ427" s="2">
        <v>2.4999999999986101E-4</v>
      </c>
    </row>
    <row r="428" spans="1:104">
      <c r="A428" s="40"/>
      <c r="B428" s="41"/>
      <c r="C428" s="70" t="s">
        <v>453</v>
      </c>
      <c r="D428" s="71"/>
      <c r="E428" s="42">
        <v>6</v>
      </c>
      <c r="F428" s="67"/>
      <c r="G428" s="43"/>
      <c r="M428" s="44" t="s">
        <v>453</v>
      </c>
      <c r="O428" s="30"/>
    </row>
    <row r="429" spans="1:104" ht="20.399999999999999">
      <c r="A429" s="31">
        <v>122</v>
      </c>
      <c r="B429" s="32" t="s">
        <v>454</v>
      </c>
      <c r="C429" s="33" t="s">
        <v>455</v>
      </c>
      <c r="D429" s="34" t="s">
        <v>456</v>
      </c>
      <c r="E429" s="35">
        <v>17.7</v>
      </c>
      <c r="F429" s="66">
        <v>0</v>
      </c>
      <c r="G429" s="36">
        <f>E429*F429</f>
        <v>0</v>
      </c>
      <c r="H429" s="37">
        <v>21</v>
      </c>
      <c r="I429" s="45" t="s">
        <v>815</v>
      </c>
      <c r="O429" s="30">
        <v>2</v>
      </c>
      <c r="AA429" s="2">
        <v>12</v>
      </c>
      <c r="AB429" s="2">
        <v>0</v>
      </c>
      <c r="AC429" s="2">
        <v>122</v>
      </c>
      <c r="AZ429" s="2">
        <v>2</v>
      </c>
      <c r="BA429" s="2">
        <f>IF(AZ429=1,G429,0)</f>
        <v>0</v>
      </c>
      <c r="BB429" s="2">
        <f>IF(AZ429=2,G429,0)</f>
        <v>0</v>
      </c>
      <c r="BC429" s="2">
        <f>IF(AZ429=3,G429,0)</f>
        <v>0</v>
      </c>
      <c r="BD429" s="2">
        <f>IF(AZ429=4,G429,0)</f>
        <v>0</v>
      </c>
      <c r="BE429" s="2">
        <f>IF(AZ429=5,G429,0)</f>
        <v>0</v>
      </c>
      <c r="CA429" s="39">
        <v>12</v>
      </c>
      <c r="CB429" s="39">
        <v>0</v>
      </c>
      <c r="CZ429" s="2">
        <v>0</v>
      </c>
    </row>
    <row r="430" spans="1:104">
      <c r="A430" s="40"/>
      <c r="B430" s="41"/>
      <c r="C430" s="70" t="s">
        <v>457</v>
      </c>
      <c r="D430" s="71"/>
      <c r="E430" s="42">
        <v>17.7</v>
      </c>
      <c r="F430" s="67"/>
      <c r="G430" s="43"/>
      <c r="M430" s="44" t="s">
        <v>457</v>
      </c>
      <c r="O430" s="30"/>
    </row>
    <row r="431" spans="1:104" ht="20.399999999999999">
      <c r="A431" s="31">
        <v>123</v>
      </c>
      <c r="B431" s="32" t="s">
        <v>458</v>
      </c>
      <c r="C431" s="33" t="s">
        <v>459</v>
      </c>
      <c r="D431" s="34" t="s">
        <v>456</v>
      </c>
      <c r="E431" s="35">
        <v>68.2</v>
      </c>
      <c r="F431" s="66">
        <v>0</v>
      </c>
      <c r="G431" s="36">
        <f>E431*F431</f>
        <v>0</v>
      </c>
      <c r="H431" s="37">
        <v>21</v>
      </c>
      <c r="I431" s="45" t="s">
        <v>815</v>
      </c>
      <c r="O431" s="30">
        <v>2</v>
      </c>
      <c r="AA431" s="2">
        <v>12</v>
      </c>
      <c r="AB431" s="2">
        <v>0</v>
      </c>
      <c r="AC431" s="2">
        <v>126</v>
      </c>
      <c r="AZ431" s="2">
        <v>2</v>
      </c>
      <c r="BA431" s="2">
        <f>IF(AZ431=1,G431,0)</f>
        <v>0</v>
      </c>
      <c r="BB431" s="2">
        <f>IF(AZ431=2,G431,0)</f>
        <v>0</v>
      </c>
      <c r="BC431" s="2">
        <f>IF(AZ431=3,G431,0)</f>
        <v>0</v>
      </c>
      <c r="BD431" s="2">
        <f>IF(AZ431=4,G431,0)</f>
        <v>0</v>
      </c>
      <c r="BE431" s="2">
        <f>IF(AZ431=5,G431,0)</f>
        <v>0</v>
      </c>
      <c r="CA431" s="39">
        <v>12</v>
      </c>
      <c r="CB431" s="39">
        <v>0</v>
      </c>
      <c r="CZ431" s="2">
        <v>0</v>
      </c>
    </row>
    <row r="432" spans="1:104" ht="21">
      <c r="A432" s="40"/>
      <c r="B432" s="41"/>
      <c r="C432" s="70" t="s">
        <v>460</v>
      </c>
      <c r="D432" s="71"/>
      <c r="E432" s="42">
        <v>68.2</v>
      </c>
      <c r="F432" s="67"/>
      <c r="G432" s="43"/>
      <c r="M432" s="44" t="s">
        <v>460</v>
      </c>
      <c r="O432" s="30"/>
    </row>
    <row r="433" spans="1:104" ht="20.399999999999999">
      <c r="A433" s="31">
        <v>124</v>
      </c>
      <c r="B433" s="32" t="s">
        <v>461</v>
      </c>
      <c r="C433" s="33" t="s">
        <v>462</v>
      </c>
      <c r="D433" s="34" t="s">
        <v>456</v>
      </c>
      <c r="E433" s="35">
        <v>28.65</v>
      </c>
      <c r="F433" s="66">
        <v>0</v>
      </c>
      <c r="G433" s="36">
        <f>E433*F433</f>
        <v>0</v>
      </c>
      <c r="H433" s="37">
        <v>21</v>
      </c>
      <c r="I433" s="45" t="s">
        <v>815</v>
      </c>
      <c r="O433" s="30">
        <v>2</v>
      </c>
      <c r="AA433" s="2">
        <v>12</v>
      </c>
      <c r="AB433" s="2">
        <v>0</v>
      </c>
      <c r="AC433" s="2">
        <v>127</v>
      </c>
      <c r="AZ433" s="2">
        <v>2</v>
      </c>
      <c r="BA433" s="2">
        <f>IF(AZ433=1,G433,0)</f>
        <v>0</v>
      </c>
      <c r="BB433" s="2">
        <f>IF(AZ433=2,G433,0)</f>
        <v>0</v>
      </c>
      <c r="BC433" s="2">
        <f>IF(AZ433=3,G433,0)</f>
        <v>0</v>
      </c>
      <c r="BD433" s="2">
        <f>IF(AZ433=4,G433,0)</f>
        <v>0</v>
      </c>
      <c r="BE433" s="2">
        <f>IF(AZ433=5,G433,0)</f>
        <v>0</v>
      </c>
      <c r="CA433" s="39">
        <v>12</v>
      </c>
      <c r="CB433" s="39">
        <v>0</v>
      </c>
      <c r="CZ433" s="2">
        <v>0</v>
      </c>
    </row>
    <row r="434" spans="1:104">
      <c r="A434" s="40"/>
      <c r="B434" s="41"/>
      <c r="C434" s="70" t="s">
        <v>463</v>
      </c>
      <c r="D434" s="71"/>
      <c r="E434" s="42">
        <v>28.65</v>
      </c>
      <c r="F434" s="67"/>
      <c r="G434" s="43"/>
      <c r="M434" s="44" t="s">
        <v>463</v>
      </c>
      <c r="O434" s="30"/>
    </row>
    <row r="435" spans="1:104" ht="20.399999999999999">
      <c r="A435" s="31">
        <v>125</v>
      </c>
      <c r="B435" s="32" t="s">
        <v>464</v>
      </c>
      <c r="C435" s="33" t="s">
        <v>465</v>
      </c>
      <c r="D435" s="34" t="s">
        <v>456</v>
      </c>
      <c r="E435" s="35">
        <v>57.3</v>
      </c>
      <c r="F435" s="66">
        <v>0</v>
      </c>
      <c r="G435" s="36">
        <f>E435*F435</f>
        <v>0</v>
      </c>
      <c r="H435" s="37">
        <v>21</v>
      </c>
      <c r="I435" s="45" t="s">
        <v>815</v>
      </c>
      <c r="O435" s="30">
        <v>2</v>
      </c>
      <c r="AA435" s="2">
        <v>12</v>
      </c>
      <c r="AB435" s="2">
        <v>0</v>
      </c>
      <c r="AC435" s="2">
        <v>238</v>
      </c>
      <c r="AZ435" s="2">
        <v>2</v>
      </c>
      <c r="BA435" s="2">
        <f>IF(AZ435=1,G435,0)</f>
        <v>0</v>
      </c>
      <c r="BB435" s="2">
        <f>IF(AZ435=2,G435,0)</f>
        <v>0</v>
      </c>
      <c r="BC435" s="2">
        <f>IF(AZ435=3,G435,0)</f>
        <v>0</v>
      </c>
      <c r="BD435" s="2">
        <f>IF(AZ435=4,G435,0)</f>
        <v>0</v>
      </c>
      <c r="BE435" s="2">
        <f>IF(AZ435=5,G435,0)</f>
        <v>0</v>
      </c>
      <c r="CA435" s="39">
        <v>12</v>
      </c>
      <c r="CB435" s="39">
        <v>0</v>
      </c>
      <c r="CZ435" s="2">
        <v>0</v>
      </c>
    </row>
    <row r="436" spans="1:104">
      <c r="A436" s="40"/>
      <c r="B436" s="41"/>
      <c r="C436" s="70" t="s">
        <v>428</v>
      </c>
      <c r="D436" s="71"/>
      <c r="E436" s="42">
        <v>57.3</v>
      </c>
      <c r="F436" s="67"/>
      <c r="G436" s="43"/>
      <c r="M436" s="44" t="s">
        <v>428</v>
      </c>
      <c r="O436" s="30"/>
    </row>
    <row r="437" spans="1:104">
      <c r="A437" s="31">
        <v>126</v>
      </c>
      <c r="B437" s="32" t="s">
        <v>466</v>
      </c>
      <c r="C437" s="33" t="s">
        <v>467</v>
      </c>
      <c r="D437" s="34" t="s">
        <v>46</v>
      </c>
      <c r="E437" s="35">
        <v>0.73547800000025199</v>
      </c>
      <c r="F437" s="66">
        <v>0</v>
      </c>
      <c r="G437" s="36">
        <f>E437*F437</f>
        <v>0</v>
      </c>
      <c r="H437" s="37">
        <v>21</v>
      </c>
      <c r="I437" s="38" t="s">
        <v>814</v>
      </c>
      <c r="O437" s="30">
        <v>2</v>
      </c>
      <c r="AA437" s="2">
        <v>7</v>
      </c>
      <c r="AB437" s="2">
        <v>1001</v>
      </c>
      <c r="AC437" s="2">
        <v>5</v>
      </c>
      <c r="AZ437" s="2">
        <v>2</v>
      </c>
      <c r="BA437" s="2">
        <f>IF(AZ437=1,G437,0)</f>
        <v>0</v>
      </c>
      <c r="BB437" s="2">
        <f>IF(AZ437=2,G437,0)</f>
        <v>0</v>
      </c>
      <c r="BC437" s="2">
        <f>IF(AZ437=3,G437,0)</f>
        <v>0</v>
      </c>
      <c r="BD437" s="2">
        <f>IF(AZ437=4,G437,0)</f>
        <v>0</v>
      </c>
      <c r="BE437" s="2">
        <f>IF(AZ437=5,G437,0)</f>
        <v>0</v>
      </c>
      <c r="CA437" s="39">
        <v>7</v>
      </c>
      <c r="CB437" s="39">
        <v>1001</v>
      </c>
      <c r="CZ437" s="2">
        <v>0</v>
      </c>
    </row>
    <row r="438" spans="1:104">
      <c r="A438" s="46"/>
      <c r="B438" s="47" t="s">
        <v>13</v>
      </c>
      <c r="C438" s="48" t="str">
        <f>CONCATENATE(B403," ",C403)</f>
        <v>764 Konstrukce klempířské</v>
      </c>
      <c r="D438" s="49"/>
      <c r="E438" s="50"/>
      <c r="F438" s="68"/>
      <c r="G438" s="52">
        <f>SUM(G403:G437)</f>
        <v>0</v>
      </c>
      <c r="O438" s="30">
        <v>4</v>
      </c>
      <c r="BA438" s="53">
        <f>SUM(BA403:BA437)</f>
        <v>0</v>
      </c>
      <c r="BB438" s="53">
        <f>SUM(BB403:BB437)</f>
        <v>0</v>
      </c>
      <c r="BC438" s="53">
        <f>SUM(BC403:BC437)</f>
        <v>0</v>
      </c>
      <c r="BD438" s="53">
        <f>SUM(BD403:BD437)</f>
        <v>0</v>
      </c>
      <c r="BE438" s="53">
        <f>SUM(BE403:BE437)</f>
        <v>0</v>
      </c>
    </row>
    <row r="439" spans="1:104">
      <c r="A439" s="22" t="s">
        <v>10</v>
      </c>
      <c r="B439" s="23" t="s">
        <v>468</v>
      </c>
      <c r="C439" s="24" t="s">
        <v>469</v>
      </c>
      <c r="D439" s="25"/>
      <c r="E439" s="26"/>
      <c r="F439" s="69"/>
      <c r="G439" s="28"/>
      <c r="H439" s="29"/>
      <c r="I439" s="29"/>
      <c r="O439" s="30">
        <v>1</v>
      </c>
    </row>
    <row r="440" spans="1:104">
      <c r="A440" s="31">
        <v>127</v>
      </c>
      <c r="B440" s="32" t="s">
        <v>470</v>
      </c>
      <c r="C440" s="33" t="s">
        <v>471</v>
      </c>
      <c r="D440" s="34" t="s">
        <v>107</v>
      </c>
      <c r="E440" s="35">
        <v>1</v>
      </c>
      <c r="F440" s="66">
        <v>0</v>
      </c>
      <c r="G440" s="36">
        <f>E440*F440</f>
        <v>0</v>
      </c>
      <c r="H440" s="37">
        <v>21</v>
      </c>
      <c r="I440" s="38" t="s">
        <v>814</v>
      </c>
      <c r="O440" s="30">
        <v>2</v>
      </c>
      <c r="AA440" s="2">
        <v>1</v>
      </c>
      <c r="AB440" s="2">
        <v>7</v>
      </c>
      <c r="AC440" s="2">
        <v>7</v>
      </c>
      <c r="AZ440" s="2">
        <v>2</v>
      </c>
      <c r="BA440" s="2">
        <f>IF(AZ440=1,G440,0)</f>
        <v>0</v>
      </c>
      <c r="BB440" s="2">
        <f>IF(AZ440=2,G440,0)</f>
        <v>0</v>
      </c>
      <c r="BC440" s="2">
        <f>IF(AZ440=3,G440,0)</f>
        <v>0</v>
      </c>
      <c r="BD440" s="2">
        <f>IF(AZ440=4,G440,0)</f>
        <v>0</v>
      </c>
      <c r="BE440" s="2">
        <f>IF(AZ440=5,G440,0)</f>
        <v>0</v>
      </c>
      <c r="CA440" s="39">
        <v>1</v>
      </c>
      <c r="CB440" s="39">
        <v>7</v>
      </c>
      <c r="CZ440" s="2">
        <v>0</v>
      </c>
    </row>
    <row r="441" spans="1:104" ht="20.399999999999999">
      <c r="A441" s="31">
        <v>128</v>
      </c>
      <c r="B441" s="32" t="s">
        <v>472</v>
      </c>
      <c r="C441" s="33" t="s">
        <v>473</v>
      </c>
      <c r="D441" s="34" t="s">
        <v>107</v>
      </c>
      <c r="E441" s="35">
        <v>19</v>
      </c>
      <c r="F441" s="66">
        <v>0</v>
      </c>
      <c r="G441" s="36">
        <f>E441*F441</f>
        <v>0</v>
      </c>
      <c r="H441" s="37">
        <v>21</v>
      </c>
      <c r="I441" s="38" t="s">
        <v>814</v>
      </c>
      <c r="O441" s="30">
        <v>2</v>
      </c>
      <c r="AA441" s="2">
        <v>1</v>
      </c>
      <c r="AB441" s="2">
        <v>7</v>
      </c>
      <c r="AC441" s="2">
        <v>7</v>
      </c>
      <c r="AZ441" s="2">
        <v>2</v>
      </c>
      <c r="BA441" s="2">
        <f>IF(AZ441=1,G441,0)</f>
        <v>0</v>
      </c>
      <c r="BB441" s="2">
        <f>IF(AZ441=2,G441,0)</f>
        <v>0</v>
      </c>
      <c r="BC441" s="2">
        <f>IF(AZ441=3,G441,0)</f>
        <v>0</v>
      </c>
      <c r="BD441" s="2">
        <f>IF(AZ441=4,G441,0)</f>
        <v>0</v>
      </c>
      <c r="BE441" s="2">
        <f>IF(AZ441=5,G441,0)</f>
        <v>0</v>
      </c>
      <c r="CA441" s="39">
        <v>1</v>
      </c>
      <c r="CB441" s="39">
        <v>7</v>
      </c>
      <c r="CZ441" s="2">
        <v>8.9999999999967905E-4</v>
      </c>
    </row>
    <row r="442" spans="1:104">
      <c r="A442" s="40"/>
      <c r="B442" s="41"/>
      <c r="C442" s="70" t="s">
        <v>474</v>
      </c>
      <c r="D442" s="71"/>
      <c r="E442" s="42">
        <v>5</v>
      </c>
      <c r="F442" s="67"/>
      <c r="G442" s="43"/>
      <c r="M442" s="44" t="s">
        <v>474</v>
      </c>
      <c r="O442" s="30"/>
    </row>
    <row r="443" spans="1:104">
      <c r="A443" s="40"/>
      <c r="B443" s="41"/>
      <c r="C443" s="70" t="s">
        <v>475</v>
      </c>
      <c r="D443" s="71"/>
      <c r="E443" s="42">
        <v>4</v>
      </c>
      <c r="F443" s="67"/>
      <c r="G443" s="43"/>
      <c r="M443" s="44" t="s">
        <v>475</v>
      </c>
      <c r="O443" s="30"/>
    </row>
    <row r="444" spans="1:104">
      <c r="A444" s="40"/>
      <c r="B444" s="41"/>
      <c r="C444" s="70" t="s">
        <v>476</v>
      </c>
      <c r="D444" s="71"/>
      <c r="E444" s="42">
        <v>8</v>
      </c>
      <c r="F444" s="67"/>
      <c r="G444" s="43"/>
      <c r="M444" s="44" t="s">
        <v>476</v>
      </c>
      <c r="O444" s="30"/>
    </row>
    <row r="445" spans="1:104">
      <c r="A445" s="40"/>
      <c r="B445" s="41"/>
      <c r="C445" s="70" t="s">
        <v>477</v>
      </c>
      <c r="D445" s="71"/>
      <c r="E445" s="42">
        <v>1</v>
      </c>
      <c r="F445" s="67"/>
      <c r="G445" s="43"/>
      <c r="M445" s="44" t="s">
        <v>477</v>
      </c>
      <c r="O445" s="30"/>
    </row>
    <row r="446" spans="1:104">
      <c r="A446" s="40"/>
      <c r="B446" s="41"/>
      <c r="C446" s="70" t="s">
        <v>478</v>
      </c>
      <c r="D446" s="71"/>
      <c r="E446" s="42">
        <v>1</v>
      </c>
      <c r="F446" s="67"/>
      <c r="G446" s="43"/>
      <c r="M446" s="44" t="s">
        <v>478</v>
      </c>
      <c r="O446" s="30"/>
    </row>
    <row r="447" spans="1:104">
      <c r="A447" s="31">
        <v>129</v>
      </c>
      <c r="B447" s="32" t="s">
        <v>479</v>
      </c>
      <c r="C447" s="33" t="s">
        <v>480</v>
      </c>
      <c r="D447" s="34" t="s">
        <v>107</v>
      </c>
      <c r="E447" s="35">
        <v>1</v>
      </c>
      <c r="F447" s="66">
        <v>0</v>
      </c>
      <c r="G447" s="36">
        <f>E447*F447</f>
        <v>0</v>
      </c>
      <c r="H447" s="37">
        <v>21</v>
      </c>
      <c r="I447" s="38" t="s">
        <v>814</v>
      </c>
      <c r="O447" s="30">
        <v>2</v>
      </c>
      <c r="AA447" s="2">
        <v>1</v>
      </c>
      <c r="AB447" s="2">
        <v>7</v>
      </c>
      <c r="AC447" s="2">
        <v>7</v>
      </c>
      <c r="AZ447" s="2">
        <v>2</v>
      </c>
      <c r="BA447" s="2">
        <f>IF(AZ447=1,G447,0)</f>
        <v>0</v>
      </c>
      <c r="BB447" s="2">
        <f>IF(AZ447=2,G447,0)</f>
        <v>0</v>
      </c>
      <c r="BC447" s="2">
        <f>IF(AZ447=3,G447,0)</f>
        <v>0</v>
      </c>
      <c r="BD447" s="2">
        <f>IF(AZ447=4,G447,0)</f>
        <v>0</v>
      </c>
      <c r="BE447" s="2">
        <f>IF(AZ447=5,G447,0)</f>
        <v>0</v>
      </c>
      <c r="CA447" s="39">
        <v>1</v>
      </c>
      <c r="CB447" s="39">
        <v>7</v>
      </c>
      <c r="CZ447" s="2">
        <v>1.2000000000007599E-3</v>
      </c>
    </row>
    <row r="448" spans="1:104">
      <c r="A448" s="40"/>
      <c r="B448" s="41"/>
      <c r="C448" s="70" t="s">
        <v>481</v>
      </c>
      <c r="D448" s="71"/>
      <c r="E448" s="42">
        <v>1</v>
      </c>
      <c r="F448" s="67"/>
      <c r="G448" s="43"/>
      <c r="M448" s="44" t="s">
        <v>481</v>
      </c>
      <c r="O448" s="30"/>
    </row>
    <row r="449" spans="1:104" ht="20.399999999999999">
      <c r="A449" s="31">
        <v>130</v>
      </c>
      <c r="B449" s="32" t="s">
        <v>482</v>
      </c>
      <c r="C449" s="33" t="s">
        <v>483</v>
      </c>
      <c r="D449" s="34" t="s">
        <v>107</v>
      </c>
      <c r="E449" s="35">
        <v>2</v>
      </c>
      <c r="F449" s="66">
        <v>0</v>
      </c>
      <c r="G449" s="36">
        <f>E449*F449</f>
        <v>0</v>
      </c>
      <c r="H449" s="37">
        <v>21</v>
      </c>
      <c r="I449" s="38" t="s">
        <v>814</v>
      </c>
      <c r="O449" s="30">
        <v>2</v>
      </c>
      <c r="AA449" s="2">
        <v>1</v>
      </c>
      <c r="AB449" s="2">
        <v>7</v>
      </c>
      <c r="AC449" s="2">
        <v>7</v>
      </c>
      <c r="AZ449" s="2">
        <v>2</v>
      </c>
      <c r="BA449" s="2">
        <f>IF(AZ449=1,G449,0)</f>
        <v>0</v>
      </c>
      <c r="BB449" s="2">
        <f>IF(AZ449=2,G449,0)</f>
        <v>0</v>
      </c>
      <c r="BC449" s="2">
        <f>IF(AZ449=3,G449,0)</f>
        <v>0</v>
      </c>
      <c r="BD449" s="2">
        <f>IF(AZ449=4,G449,0)</f>
        <v>0</v>
      </c>
      <c r="BE449" s="2">
        <f>IF(AZ449=5,G449,0)</f>
        <v>0</v>
      </c>
      <c r="CA449" s="39">
        <v>1</v>
      </c>
      <c r="CB449" s="39">
        <v>7</v>
      </c>
      <c r="CZ449" s="2">
        <v>1.6499999999997101E-3</v>
      </c>
    </row>
    <row r="450" spans="1:104">
      <c r="A450" s="40"/>
      <c r="B450" s="41"/>
      <c r="C450" s="70" t="s">
        <v>484</v>
      </c>
      <c r="D450" s="71"/>
      <c r="E450" s="42">
        <v>2</v>
      </c>
      <c r="F450" s="67"/>
      <c r="G450" s="43"/>
      <c r="M450" s="44" t="s">
        <v>484</v>
      </c>
      <c r="O450" s="30"/>
    </row>
    <row r="451" spans="1:104">
      <c r="A451" s="31">
        <v>131</v>
      </c>
      <c r="B451" s="32" t="s">
        <v>485</v>
      </c>
      <c r="C451" s="33" t="s">
        <v>486</v>
      </c>
      <c r="D451" s="34" t="s">
        <v>107</v>
      </c>
      <c r="E451" s="35">
        <v>2</v>
      </c>
      <c r="F451" s="66">
        <v>0</v>
      </c>
      <c r="G451" s="36">
        <f>E451*F451</f>
        <v>0</v>
      </c>
      <c r="H451" s="37">
        <v>21</v>
      </c>
      <c r="I451" s="45" t="s">
        <v>815</v>
      </c>
      <c r="O451" s="30">
        <v>2</v>
      </c>
      <c r="AA451" s="2">
        <v>1</v>
      </c>
      <c r="AB451" s="2">
        <v>0</v>
      </c>
      <c r="AC451" s="2">
        <v>0</v>
      </c>
      <c r="AZ451" s="2">
        <v>2</v>
      </c>
      <c r="BA451" s="2">
        <f>IF(AZ451=1,G451,0)</f>
        <v>0</v>
      </c>
      <c r="BB451" s="2">
        <f>IF(AZ451=2,G451,0)</f>
        <v>0</v>
      </c>
      <c r="BC451" s="2">
        <f>IF(AZ451=3,G451,0)</f>
        <v>0</v>
      </c>
      <c r="BD451" s="2">
        <f>IF(AZ451=4,G451,0)</f>
        <v>0</v>
      </c>
      <c r="BE451" s="2">
        <f>IF(AZ451=5,G451,0)</f>
        <v>0</v>
      </c>
      <c r="CA451" s="39">
        <v>1</v>
      </c>
      <c r="CB451" s="39">
        <v>0</v>
      </c>
      <c r="CZ451" s="2">
        <v>0</v>
      </c>
    </row>
    <row r="452" spans="1:104">
      <c r="A452" s="40"/>
      <c r="B452" s="41"/>
      <c r="C452" s="70" t="s">
        <v>487</v>
      </c>
      <c r="D452" s="71"/>
      <c r="E452" s="42">
        <v>1</v>
      </c>
      <c r="F452" s="67"/>
      <c r="G452" s="43"/>
      <c r="M452" s="44" t="s">
        <v>487</v>
      </c>
      <c r="O452" s="30"/>
    </row>
    <row r="453" spans="1:104">
      <c r="A453" s="40"/>
      <c r="B453" s="41"/>
      <c r="C453" s="70" t="s">
        <v>488</v>
      </c>
      <c r="D453" s="71"/>
      <c r="E453" s="42">
        <v>1</v>
      </c>
      <c r="F453" s="67"/>
      <c r="G453" s="43"/>
      <c r="M453" s="44" t="s">
        <v>488</v>
      </c>
      <c r="O453" s="30"/>
    </row>
    <row r="454" spans="1:104">
      <c r="A454" s="31">
        <v>132</v>
      </c>
      <c r="B454" s="32" t="s">
        <v>489</v>
      </c>
      <c r="C454" s="33" t="s">
        <v>490</v>
      </c>
      <c r="D454" s="34" t="s">
        <v>107</v>
      </c>
      <c r="E454" s="35">
        <v>18</v>
      </c>
      <c r="F454" s="66">
        <v>0</v>
      </c>
      <c r="G454" s="36">
        <f>E454*F454</f>
        <v>0</v>
      </c>
      <c r="H454" s="37">
        <v>21</v>
      </c>
      <c r="I454" s="38" t="s">
        <v>814</v>
      </c>
      <c r="O454" s="30">
        <v>2</v>
      </c>
      <c r="AA454" s="2">
        <v>1</v>
      </c>
      <c r="AB454" s="2">
        <v>7</v>
      </c>
      <c r="AC454" s="2">
        <v>7</v>
      </c>
      <c r="AZ454" s="2">
        <v>2</v>
      </c>
      <c r="BA454" s="2">
        <f>IF(AZ454=1,G454,0)</f>
        <v>0</v>
      </c>
      <c r="BB454" s="2">
        <f>IF(AZ454=2,G454,0)</f>
        <v>0</v>
      </c>
      <c r="BC454" s="2">
        <f>IF(AZ454=3,G454,0)</f>
        <v>0</v>
      </c>
      <c r="BD454" s="2">
        <f>IF(AZ454=4,G454,0)</f>
        <v>0</v>
      </c>
      <c r="BE454" s="2">
        <f>IF(AZ454=5,G454,0)</f>
        <v>0</v>
      </c>
      <c r="CA454" s="39">
        <v>1</v>
      </c>
      <c r="CB454" s="39">
        <v>7</v>
      </c>
      <c r="CZ454" s="2">
        <v>0</v>
      </c>
    </row>
    <row r="455" spans="1:104">
      <c r="A455" s="40"/>
      <c r="B455" s="41"/>
      <c r="C455" s="70" t="s">
        <v>491</v>
      </c>
      <c r="D455" s="71"/>
      <c r="E455" s="42">
        <v>3</v>
      </c>
      <c r="F455" s="67"/>
      <c r="G455" s="43"/>
      <c r="M455" s="44" t="s">
        <v>491</v>
      </c>
      <c r="O455" s="30"/>
    </row>
    <row r="456" spans="1:104">
      <c r="A456" s="40"/>
      <c r="B456" s="41"/>
      <c r="C456" s="70" t="s">
        <v>253</v>
      </c>
      <c r="D456" s="71"/>
      <c r="E456" s="42">
        <v>1</v>
      </c>
      <c r="F456" s="67"/>
      <c r="G456" s="43"/>
      <c r="M456" s="44" t="s">
        <v>253</v>
      </c>
      <c r="O456" s="30"/>
    </row>
    <row r="457" spans="1:104">
      <c r="A457" s="40"/>
      <c r="B457" s="41"/>
      <c r="C457" s="70" t="s">
        <v>492</v>
      </c>
      <c r="D457" s="71"/>
      <c r="E457" s="42">
        <v>2</v>
      </c>
      <c r="F457" s="67"/>
      <c r="G457" s="43"/>
      <c r="M457" s="44" t="s">
        <v>492</v>
      </c>
      <c r="O457" s="30"/>
    </row>
    <row r="458" spans="1:104">
      <c r="A458" s="40"/>
      <c r="B458" s="41"/>
      <c r="C458" s="70" t="s">
        <v>255</v>
      </c>
      <c r="D458" s="71"/>
      <c r="E458" s="42">
        <v>8</v>
      </c>
      <c r="F458" s="67"/>
      <c r="G458" s="43"/>
      <c r="M458" s="44" t="s">
        <v>255</v>
      </c>
      <c r="O458" s="30"/>
    </row>
    <row r="459" spans="1:104">
      <c r="A459" s="40"/>
      <c r="B459" s="41"/>
      <c r="C459" s="70" t="s">
        <v>256</v>
      </c>
      <c r="D459" s="71"/>
      <c r="E459" s="42">
        <v>1</v>
      </c>
      <c r="F459" s="67"/>
      <c r="G459" s="43"/>
      <c r="M459" s="44" t="s">
        <v>256</v>
      </c>
      <c r="O459" s="30"/>
    </row>
    <row r="460" spans="1:104">
      <c r="A460" s="40"/>
      <c r="B460" s="41"/>
      <c r="C460" s="70" t="s">
        <v>263</v>
      </c>
      <c r="D460" s="71"/>
      <c r="E460" s="42">
        <v>1</v>
      </c>
      <c r="F460" s="67"/>
      <c r="G460" s="43"/>
      <c r="M460" s="44" t="s">
        <v>263</v>
      </c>
      <c r="O460" s="30"/>
    </row>
    <row r="461" spans="1:104">
      <c r="A461" s="40"/>
      <c r="B461" s="41"/>
      <c r="C461" s="70" t="s">
        <v>260</v>
      </c>
      <c r="D461" s="71"/>
      <c r="E461" s="42">
        <v>2</v>
      </c>
      <c r="F461" s="67"/>
      <c r="G461" s="43"/>
      <c r="M461" s="44" t="s">
        <v>260</v>
      </c>
      <c r="O461" s="30"/>
    </row>
    <row r="462" spans="1:104">
      <c r="A462" s="31">
        <v>133</v>
      </c>
      <c r="B462" s="32" t="s">
        <v>493</v>
      </c>
      <c r="C462" s="33" t="s">
        <v>494</v>
      </c>
      <c r="D462" s="34" t="s">
        <v>107</v>
      </c>
      <c r="E462" s="35">
        <v>18</v>
      </c>
      <c r="F462" s="66">
        <v>0</v>
      </c>
      <c r="G462" s="36">
        <f>E462*F462</f>
        <v>0</v>
      </c>
      <c r="H462" s="37">
        <v>21</v>
      </c>
      <c r="I462" s="38" t="s">
        <v>814</v>
      </c>
      <c r="O462" s="30">
        <v>2</v>
      </c>
      <c r="AA462" s="2">
        <v>1</v>
      </c>
      <c r="AB462" s="2">
        <v>7</v>
      </c>
      <c r="AC462" s="2">
        <v>7</v>
      </c>
      <c r="AZ462" s="2">
        <v>2</v>
      </c>
      <c r="BA462" s="2">
        <f>IF(AZ462=1,G462,0)</f>
        <v>0</v>
      </c>
      <c r="BB462" s="2">
        <f>IF(AZ462=2,G462,0)</f>
        <v>0</v>
      </c>
      <c r="BC462" s="2">
        <f>IF(AZ462=3,G462,0)</f>
        <v>0</v>
      </c>
      <c r="BD462" s="2">
        <f>IF(AZ462=4,G462,0)</f>
        <v>0</v>
      </c>
      <c r="BE462" s="2">
        <f>IF(AZ462=5,G462,0)</f>
        <v>0</v>
      </c>
      <c r="CA462" s="39">
        <v>1</v>
      </c>
      <c r="CB462" s="39">
        <v>7</v>
      </c>
      <c r="CZ462" s="2">
        <v>0</v>
      </c>
    </row>
    <row r="463" spans="1:104">
      <c r="A463" s="40"/>
      <c r="B463" s="41"/>
      <c r="C463" s="70" t="s">
        <v>495</v>
      </c>
      <c r="D463" s="71"/>
      <c r="E463" s="42">
        <v>18</v>
      </c>
      <c r="F463" s="67"/>
      <c r="G463" s="43"/>
      <c r="M463" s="44">
        <v>18</v>
      </c>
      <c r="O463" s="30"/>
    </row>
    <row r="464" spans="1:104">
      <c r="A464" s="31">
        <v>134</v>
      </c>
      <c r="B464" s="32" t="s">
        <v>496</v>
      </c>
      <c r="C464" s="33" t="s">
        <v>497</v>
      </c>
      <c r="D464" s="34" t="s">
        <v>123</v>
      </c>
      <c r="E464" s="35">
        <v>24.7</v>
      </c>
      <c r="F464" s="66">
        <v>0</v>
      </c>
      <c r="G464" s="36">
        <f>E464*F464</f>
        <v>0</v>
      </c>
      <c r="H464" s="37">
        <v>21</v>
      </c>
      <c r="I464" s="38" t="s">
        <v>814</v>
      </c>
      <c r="O464" s="30">
        <v>2</v>
      </c>
      <c r="AA464" s="2">
        <v>2</v>
      </c>
      <c r="AB464" s="2">
        <v>7</v>
      </c>
      <c r="AC464" s="2">
        <v>7</v>
      </c>
      <c r="AZ464" s="2">
        <v>2</v>
      </c>
      <c r="BA464" s="2">
        <f>IF(AZ464=1,G464,0)</f>
        <v>0</v>
      </c>
      <c r="BB464" s="2">
        <f>IF(AZ464=2,G464,0)</f>
        <v>0</v>
      </c>
      <c r="BC464" s="2">
        <f>IF(AZ464=3,G464,0)</f>
        <v>0</v>
      </c>
      <c r="BD464" s="2">
        <f>IF(AZ464=4,G464,0)</f>
        <v>0</v>
      </c>
      <c r="BE464" s="2">
        <f>IF(AZ464=5,G464,0)</f>
        <v>0</v>
      </c>
      <c r="CA464" s="39">
        <v>2</v>
      </c>
      <c r="CB464" s="39">
        <v>7</v>
      </c>
      <c r="CZ464" s="2">
        <v>3.38999999999956E-3</v>
      </c>
    </row>
    <row r="465" spans="1:104">
      <c r="A465" s="40"/>
      <c r="B465" s="41"/>
      <c r="C465" s="70" t="s">
        <v>498</v>
      </c>
      <c r="D465" s="71"/>
      <c r="E465" s="42">
        <v>24.7</v>
      </c>
      <c r="F465" s="67"/>
      <c r="G465" s="43"/>
      <c r="M465" s="44" t="s">
        <v>498</v>
      </c>
      <c r="O465" s="30"/>
    </row>
    <row r="466" spans="1:104" ht="20.399999999999999">
      <c r="A466" s="31">
        <v>135</v>
      </c>
      <c r="B466" s="32" t="s">
        <v>499</v>
      </c>
      <c r="C466" s="33" t="s">
        <v>500</v>
      </c>
      <c r="D466" s="34" t="s">
        <v>107</v>
      </c>
      <c r="E466" s="35">
        <v>1</v>
      </c>
      <c r="F466" s="66">
        <v>0</v>
      </c>
      <c r="G466" s="36">
        <f t="shared" ref="G466:G474" si="0">E466*F466</f>
        <v>0</v>
      </c>
      <c r="H466" s="37">
        <v>21</v>
      </c>
      <c r="I466" s="45" t="s">
        <v>815</v>
      </c>
      <c r="O466" s="30">
        <v>2</v>
      </c>
      <c r="AA466" s="2">
        <v>12</v>
      </c>
      <c r="AB466" s="2">
        <v>0</v>
      </c>
      <c r="AC466" s="2">
        <v>163</v>
      </c>
      <c r="AZ466" s="2">
        <v>2</v>
      </c>
      <c r="BA466" s="2">
        <f t="shared" ref="BA466:BA474" si="1">IF(AZ466=1,G466,0)</f>
        <v>0</v>
      </c>
      <c r="BB466" s="2">
        <f t="shared" ref="BB466:BB474" si="2">IF(AZ466=2,G466,0)</f>
        <v>0</v>
      </c>
      <c r="BC466" s="2">
        <f t="shared" ref="BC466:BC474" si="3">IF(AZ466=3,G466,0)</f>
        <v>0</v>
      </c>
      <c r="BD466" s="2">
        <f t="shared" ref="BD466:BD474" si="4">IF(AZ466=4,G466,0)</f>
        <v>0</v>
      </c>
      <c r="BE466" s="2">
        <f t="shared" ref="BE466:BE474" si="5">IF(AZ466=5,G466,0)</f>
        <v>0</v>
      </c>
      <c r="CA466" s="39">
        <v>12</v>
      </c>
      <c r="CB466" s="39">
        <v>0</v>
      </c>
      <c r="CZ466" s="2">
        <v>2.7999999999991601E-2</v>
      </c>
    </row>
    <row r="467" spans="1:104" ht="20.399999999999999">
      <c r="A467" s="31">
        <v>136</v>
      </c>
      <c r="B467" s="32" t="s">
        <v>501</v>
      </c>
      <c r="C467" s="33" t="s">
        <v>502</v>
      </c>
      <c r="D467" s="34" t="s">
        <v>107</v>
      </c>
      <c r="E467" s="35">
        <v>2</v>
      </c>
      <c r="F467" s="66">
        <v>0</v>
      </c>
      <c r="G467" s="36">
        <f t="shared" si="0"/>
        <v>0</v>
      </c>
      <c r="H467" s="37">
        <v>21</v>
      </c>
      <c r="I467" s="45" t="s">
        <v>815</v>
      </c>
      <c r="O467" s="30">
        <v>2</v>
      </c>
      <c r="AA467" s="2">
        <v>12</v>
      </c>
      <c r="AB467" s="2">
        <v>0</v>
      </c>
      <c r="AC467" s="2">
        <v>151</v>
      </c>
      <c r="AZ467" s="2">
        <v>2</v>
      </c>
      <c r="BA467" s="2">
        <f t="shared" si="1"/>
        <v>0</v>
      </c>
      <c r="BB467" s="2">
        <f t="shared" si="2"/>
        <v>0</v>
      </c>
      <c r="BC467" s="2">
        <f t="shared" si="3"/>
        <v>0</v>
      </c>
      <c r="BD467" s="2">
        <f t="shared" si="4"/>
        <v>0</v>
      </c>
      <c r="BE467" s="2">
        <f t="shared" si="5"/>
        <v>0</v>
      </c>
      <c r="CA467" s="39">
        <v>12</v>
      </c>
      <c r="CB467" s="39">
        <v>0</v>
      </c>
      <c r="CZ467" s="2">
        <v>3.6000000000001399E-2</v>
      </c>
    </row>
    <row r="468" spans="1:104" ht="20.399999999999999">
      <c r="A468" s="31">
        <v>137</v>
      </c>
      <c r="B468" s="32" t="s">
        <v>503</v>
      </c>
      <c r="C468" s="33" t="s">
        <v>504</v>
      </c>
      <c r="D468" s="34" t="s">
        <v>107</v>
      </c>
      <c r="E468" s="35">
        <v>1</v>
      </c>
      <c r="F468" s="66">
        <v>0</v>
      </c>
      <c r="G468" s="36">
        <f t="shared" si="0"/>
        <v>0</v>
      </c>
      <c r="H468" s="37">
        <v>21</v>
      </c>
      <c r="I468" s="45" t="s">
        <v>815</v>
      </c>
      <c r="O468" s="30">
        <v>2</v>
      </c>
      <c r="AA468" s="2">
        <v>12</v>
      </c>
      <c r="AB468" s="2">
        <v>0</v>
      </c>
      <c r="AC468" s="2">
        <v>156</v>
      </c>
      <c r="AZ468" s="2">
        <v>2</v>
      </c>
      <c r="BA468" s="2">
        <f t="shared" si="1"/>
        <v>0</v>
      </c>
      <c r="BB468" s="2">
        <f t="shared" si="2"/>
        <v>0</v>
      </c>
      <c r="BC468" s="2">
        <f t="shared" si="3"/>
        <v>0</v>
      </c>
      <c r="BD468" s="2">
        <f t="shared" si="4"/>
        <v>0</v>
      </c>
      <c r="BE468" s="2">
        <f t="shared" si="5"/>
        <v>0</v>
      </c>
      <c r="CA468" s="39">
        <v>12</v>
      </c>
      <c r="CB468" s="39">
        <v>0</v>
      </c>
      <c r="CZ468" s="2">
        <v>2.6999999999986798E-2</v>
      </c>
    </row>
    <row r="469" spans="1:104" ht="20.399999999999999">
      <c r="A469" s="31">
        <v>138</v>
      </c>
      <c r="B469" s="32" t="s">
        <v>505</v>
      </c>
      <c r="C469" s="33" t="s">
        <v>506</v>
      </c>
      <c r="D469" s="34" t="s">
        <v>107</v>
      </c>
      <c r="E469" s="35">
        <v>5</v>
      </c>
      <c r="F469" s="66">
        <v>0</v>
      </c>
      <c r="G469" s="36">
        <f t="shared" si="0"/>
        <v>0</v>
      </c>
      <c r="H469" s="37">
        <v>21</v>
      </c>
      <c r="I469" s="45" t="s">
        <v>815</v>
      </c>
      <c r="O469" s="30">
        <v>2</v>
      </c>
      <c r="AA469" s="2">
        <v>12</v>
      </c>
      <c r="AB469" s="2">
        <v>0</v>
      </c>
      <c r="AC469" s="2">
        <v>157</v>
      </c>
      <c r="AZ469" s="2">
        <v>2</v>
      </c>
      <c r="BA469" s="2">
        <f t="shared" si="1"/>
        <v>0</v>
      </c>
      <c r="BB469" s="2">
        <f t="shared" si="2"/>
        <v>0</v>
      </c>
      <c r="BC469" s="2">
        <f t="shared" si="3"/>
        <v>0</v>
      </c>
      <c r="BD469" s="2">
        <f t="shared" si="4"/>
        <v>0</v>
      </c>
      <c r="BE469" s="2">
        <f t="shared" si="5"/>
        <v>0</v>
      </c>
      <c r="CA469" s="39">
        <v>12</v>
      </c>
      <c r="CB469" s="39">
        <v>0</v>
      </c>
      <c r="CZ469" s="2">
        <v>5.49999999999784E-3</v>
      </c>
    </row>
    <row r="470" spans="1:104" ht="20.399999999999999">
      <c r="A470" s="31">
        <v>139</v>
      </c>
      <c r="B470" s="32" t="s">
        <v>507</v>
      </c>
      <c r="C470" s="33" t="s">
        <v>508</v>
      </c>
      <c r="D470" s="34" t="s">
        <v>107</v>
      </c>
      <c r="E470" s="35">
        <v>4</v>
      </c>
      <c r="F470" s="66">
        <v>0</v>
      </c>
      <c r="G470" s="36">
        <f t="shared" si="0"/>
        <v>0</v>
      </c>
      <c r="H470" s="37">
        <v>21</v>
      </c>
      <c r="I470" s="45" t="s">
        <v>815</v>
      </c>
      <c r="O470" s="30">
        <v>2</v>
      </c>
      <c r="AA470" s="2">
        <v>12</v>
      </c>
      <c r="AB470" s="2">
        <v>0</v>
      </c>
      <c r="AC470" s="2">
        <v>158</v>
      </c>
      <c r="AZ470" s="2">
        <v>2</v>
      </c>
      <c r="BA470" s="2">
        <f t="shared" si="1"/>
        <v>0</v>
      </c>
      <c r="BB470" s="2">
        <f t="shared" si="2"/>
        <v>0</v>
      </c>
      <c r="BC470" s="2">
        <f t="shared" si="3"/>
        <v>0</v>
      </c>
      <c r="BD470" s="2">
        <f t="shared" si="4"/>
        <v>0</v>
      </c>
      <c r="BE470" s="2">
        <f t="shared" si="5"/>
        <v>0</v>
      </c>
      <c r="CA470" s="39">
        <v>12</v>
      </c>
      <c r="CB470" s="39">
        <v>0</v>
      </c>
      <c r="CZ470" s="2">
        <v>9.0000000000003393E-3</v>
      </c>
    </row>
    <row r="471" spans="1:104" ht="20.399999999999999">
      <c r="A471" s="31">
        <v>140</v>
      </c>
      <c r="B471" s="32" t="s">
        <v>509</v>
      </c>
      <c r="C471" s="33" t="s">
        <v>510</v>
      </c>
      <c r="D471" s="34" t="s">
        <v>107</v>
      </c>
      <c r="E471" s="35">
        <v>8</v>
      </c>
      <c r="F471" s="66">
        <v>0</v>
      </c>
      <c r="G471" s="36">
        <f t="shared" si="0"/>
        <v>0</v>
      </c>
      <c r="H471" s="37">
        <v>21</v>
      </c>
      <c r="I471" s="45" t="s">
        <v>815</v>
      </c>
      <c r="O471" s="30">
        <v>2</v>
      </c>
      <c r="AA471" s="2">
        <v>12</v>
      </c>
      <c r="AB471" s="2">
        <v>0</v>
      </c>
      <c r="AC471" s="2">
        <v>159</v>
      </c>
      <c r="AZ471" s="2">
        <v>2</v>
      </c>
      <c r="BA471" s="2">
        <f t="shared" si="1"/>
        <v>0</v>
      </c>
      <c r="BB471" s="2">
        <f t="shared" si="2"/>
        <v>0</v>
      </c>
      <c r="BC471" s="2">
        <f t="shared" si="3"/>
        <v>0</v>
      </c>
      <c r="BD471" s="2">
        <f t="shared" si="4"/>
        <v>0</v>
      </c>
      <c r="BE471" s="2">
        <f t="shared" si="5"/>
        <v>0</v>
      </c>
      <c r="CA471" s="39">
        <v>12</v>
      </c>
      <c r="CB471" s="39">
        <v>0</v>
      </c>
      <c r="CZ471" s="2">
        <v>1.8000000000000699E-2</v>
      </c>
    </row>
    <row r="472" spans="1:104" ht="20.399999999999999">
      <c r="A472" s="31">
        <v>141</v>
      </c>
      <c r="B472" s="32" t="s">
        <v>511</v>
      </c>
      <c r="C472" s="33" t="s">
        <v>512</v>
      </c>
      <c r="D472" s="34" t="s">
        <v>107</v>
      </c>
      <c r="E472" s="35">
        <v>1</v>
      </c>
      <c r="F472" s="66">
        <v>0</v>
      </c>
      <c r="G472" s="36">
        <f t="shared" si="0"/>
        <v>0</v>
      </c>
      <c r="H472" s="37">
        <v>21</v>
      </c>
      <c r="I472" s="45" t="s">
        <v>815</v>
      </c>
      <c r="O472" s="30">
        <v>2</v>
      </c>
      <c r="AA472" s="2">
        <v>12</v>
      </c>
      <c r="AB472" s="2">
        <v>0</v>
      </c>
      <c r="AC472" s="2">
        <v>160</v>
      </c>
      <c r="AZ472" s="2">
        <v>2</v>
      </c>
      <c r="BA472" s="2">
        <f t="shared" si="1"/>
        <v>0</v>
      </c>
      <c r="BB472" s="2">
        <f t="shared" si="2"/>
        <v>0</v>
      </c>
      <c r="BC472" s="2">
        <f t="shared" si="3"/>
        <v>0</v>
      </c>
      <c r="BD472" s="2">
        <f t="shared" si="4"/>
        <v>0</v>
      </c>
      <c r="BE472" s="2">
        <f t="shared" si="5"/>
        <v>0</v>
      </c>
      <c r="CA472" s="39">
        <v>12</v>
      </c>
      <c r="CB472" s="39">
        <v>0</v>
      </c>
      <c r="CZ472" s="2">
        <v>1.8000000000000699E-2</v>
      </c>
    </row>
    <row r="473" spans="1:104" ht="20.399999999999999">
      <c r="A473" s="31">
        <v>142</v>
      </c>
      <c r="B473" s="32" t="s">
        <v>513</v>
      </c>
      <c r="C473" s="33" t="s">
        <v>514</v>
      </c>
      <c r="D473" s="34" t="s">
        <v>107</v>
      </c>
      <c r="E473" s="35">
        <v>1</v>
      </c>
      <c r="F473" s="66">
        <v>0</v>
      </c>
      <c r="G473" s="36">
        <f t="shared" si="0"/>
        <v>0</v>
      </c>
      <c r="H473" s="37">
        <v>21</v>
      </c>
      <c r="I473" s="45" t="s">
        <v>815</v>
      </c>
      <c r="O473" s="30">
        <v>2</v>
      </c>
      <c r="AA473" s="2">
        <v>12</v>
      </c>
      <c r="AB473" s="2">
        <v>0</v>
      </c>
      <c r="AC473" s="2">
        <v>161</v>
      </c>
      <c r="AZ473" s="2">
        <v>2</v>
      </c>
      <c r="BA473" s="2">
        <f t="shared" si="1"/>
        <v>0</v>
      </c>
      <c r="BB473" s="2">
        <f t="shared" si="2"/>
        <v>0</v>
      </c>
      <c r="BC473" s="2">
        <f t="shared" si="3"/>
        <v>0</v>
      </c>
      <c r="BD473" s="2">
        <f t="shared" si="4"/>
        <v>0</v>
      </c>
      <c r="BE473" s="2">
        <f t="shared" si="5"/>
        <v>0</v>
      </c>
      <c r="CA473" s="39">
        <v>12</v>
      </c>
      <c r="CB473" s="39">
        <v>0</v>
      </c>
      <c r="CZ473" s="2">
        <v>1.50000000000006E-2</v>
      </c>
    </row>
    <row r="474" spans="1:104" ht="20.399999999999999">
      <c r="A474" s="31">
        <v>143</v>
      </c>
      <c r="B474" s="32" t="s">
        <v>515</v>
      </c>
      <c r="C474" s="33" t="s">
        <v>516</v>
      </c>
      <c r="D474" s="34" t="s">
        <v>107</v>
      </c>
      <c r="E474" s="35">
        <v>2</v>
      </c>
      <c r="F474" s="66">
        <v>0</v>
      </c>
      <c r="G474" s="36">
        <f t="shared" si="0"/>
        <v>0</v>
      </c>
      <c r="H474" s="37">
        <v>21</v>
      </c>
      <c r="I474" s="45" t="s">
        <v>815</v>
      </c>
      <c r="O474" s="30">
        <v>2</v>
      </c>
      <c r="AA474" s="2">
        <v>12</v>
      </c>
      <c r="AB474" s="2">
        <v>0</v>
      </c>
      <c r="AC474" s="2">
        <v>186</v>
      </c>
      <c r="AZ474" s="2">
        <v>2</v>
      </c>
      <c r="BA474" s="2">
        <f t="shared" si="1"/>
        <v>0</v>
      </c>
      <c r="BB474" s="2">
        <f t="shared" si="2"/>
        <v>0</v>
      </c>
      <c r="BC474" s="2">
        <f t="shared" si="3"/>
        <v>0</v>
      </c>
      <c r="BD474" s="2">
        <f t="shared" si="4"/>
        <v>0</v>
      </c>
      <c r="BE474" s="2">
        <f t="shared" si="5"/>
        <v>0</v>
      </c>
      <c r="CA474" s="39">
        <v>12</v>
      </c>
      <c r="CB474" s="39">
        <v>0</v>
      </c>
      <c r="CZ474" s="2">
        <v>2.1500000000003201E-2</v>
      </c>
    </row>
    <row r="475" spans="1:104">
      <c r="A475" s="40"/>
      <c r="B475" s="41"/>
      <c r="C475" s="70" t="s">
        <v>65</v>
      </c>
      <c r="D475" s="71"/>
      <c r="E475" s="42">
        <v>2</v>
      </c>
      <c r="F475" s="67"/>
      <c r="G475" s="43"/>
      <c r="M475" s="44">
        <v>2</v>
      </c>
      <c r="O475" s="30"/>
    </row>
    <row r="476" spans="1:104" ht="20.399999999999999">
      <c r="A476" s="31">
        <v>144</v>
      </c>
      <c r="B476" s="32" t="s">
        <v>517</v>
      </c>
      <c r="C476" s="33" t="s">
        <v>518</v>
      </c>
      <c r="D476" s="34" t="s">
        <v>107</v>
      </c>
      <c r="E476" s="35">
        <v>1</v>
      </c>
      <c r="F476" s="66">
        <v>0</v>
      </c>
      <c r="G476" s="36">
        <f>E476*F476</f>
        <v>0</v>
      </c>
      <c r="H476" s="37">
        <v>21</v>
      </c>
      <c r="I476" s="45" t="s">
        <v>815</v>
      </c>
      <c r="O476" s="30">
        <v>2</v>
      </c>
      <c r="AA476" s="2">
        <v>12</v>
      </c>
      <c r="AB476" s="2">
        <v>0</v>
      </c>
      <c r="AC476" s="2">
        <v>187</v>
      </c>
      <c r="AZ476" s="2">
        <v>2</v>
      </c>
      <c r="BA476" s="2">
        <f>IF(AZ476=1,G476,0)</f>
        <v>0</v>
      </c>
      <c r="BB476" s="2">
        <f>IF(AZ476=2,G476,0)</f>
        <v>0</v>
      </c>
      <c r="BC476" s="2">
        <f>IF(AZ476=3,G476,0)</f>
        <v>0</v>
      </c>
      <c r="BD476" s="2">
        <f>IF(AZ476=4,G476,0)</f>
        <v>0</v>
      </c>
      <c r="BE476" s="2">
        <f>IF(AZ476=5,G476,0)</f>
        <v>0</v>
      </c>
      <c r="CA476" s="39">
        <v>12</v>
      </c>
      <c r="CB476" s="39">
        <v>0</v>
      </c>
      <c r="CZ476" s="2">
        <v>0</v>
      </c>
    </row>
    <row r="477" spans="1:104" ht="20.399999999999999">
      <c r="A477" s="31">
        <v>145</v>
      </c>
      <c r="B477" s="32" t="s">
        <v>519</v>
      </c>
      <c r="C477" s="33" t="s">
        <v>520</v>
      </c>
      <c r="D477" s="34" t="s">
        <v>107</v>
      </c>
      <c r="E477" s="35">
        <v>1</v>
      </c>
      <c r="F477" s="66">
        <v>0</v>
      </c>
      <c r="G477" s="36">
        <f>E477*F477</f>
        <v>0</v>
      </c>
      <c r="H477" s="37">
        <v>21</v>
      </c>
      <c r="I477" s="45" t="s">
        <v>815</v>
      </c>
      <c r="O477" s="30">
        <v>2</v>
      </c>
      <c r="AA477" s="2">
        <v>12</v>
      </c>
      <c r="AB477" s="2">
        <v>0</v>
      </c>
      <c r="AC477" s="2">
        <v>188</v>
      </c>
      <c r="AZ477" s="2">
        <v>2</v>
      </c>
      <c r="BA477" s="2">
        <f>IF(AZ477=1,G477,0)</f>
        <v>0</v>
      </c>
      <c r="BB477" s="2">
        <f>IF(AZ477=2,G477,0)</f>
        <v>0</v>
      </c>
      <c r="BC477" s="2">
        <f>IF(AZ477=3,G477,0)</f>
        <v>0</v>
      </c>
      <c r="BD477" s="2">
        <f>IF(AZ477=4,G477,0)</f>
        <v>0</v>
      </c>
      <c r="BE477" s="2">
        <f>IF(AZ477=5,G477,0)</f>
        <v>0</v>
      </c>
      <c r="CA477" s="39">
        <v>12</v>
      </c>
      <c r="CB477" s="39">
        <v>0</v>
      </c>
      <c r="CZ477" s="2">
        <v>0</v>
      </c>
    </row>
    <row r="478" spans="1:104" ht="20.399999999999999">
      <c r="A478" s="31">
        <v>146</v>
      </c>
      <c r="B478" s="32" t="s">
        <v>521</v>
      </c>
      <c r="C478" s="33" t="s">
        <v>522</v>
      </c>
      <c r="D478" s="34" t="s">
        <v>107</v>
      </c>
      <c r="E478" s="35">
        <v>1</v>
      </c>
      <c r="F478" s="66">
        <v>0</v>
      </c>
      <c r="G478" s="36">
        <f>E478*F478</f>
        <v>0</v>
      </c>
      <c r="H478" s="37">
        <v>21</v>
      </c>
      <c r="I478" s="45" t="s">
        <v>815</v>
      </c>
      <c r="O478" s="30">
        <v>2</v>
      </c>
      <c r="AA478" s="2">
        <v>12</v>
      </c>
      <c r="AB478" s="2">
        <v>0</v>
      </c>
      <c r="AC478" s="2">
        <v>189</v>
      </c>
      <c r="AZ478" s="2">
        <v>2</v>
      </c>
      <c r="BA478" s="2">
        <f>IF(AZ478=1,G478,0)</f>
        <v>0</v>
      </c>
      <c r="BB478" s="2">
        <f>IF(AZ478=2,G478,0)</f>
        <v>0</v>
      </c>
      <c r="BC478" s="2">
        <f>IF(AZ478=3,G478,0)</f>
        <v>0</v>
      </c>
      <c r="BD478" s="2">
        <f>IF(AZ478=4,G478,0)</f>
        <v>0</v>
      </c>
      <c r="BE478" s="2">
        <f>IF(AZ478=5,G478,0)</f>
        <v>0</v>
      </c>
      <c r="CA478" s="39">
        <v>12</v>
      </c>
      <c r="CB478" s="39">
        <v>0</v>
      </c>
      <c r="CZ478" s="2">
        <v>0</v>
      </c>
    </row>
    <row r="479" spans="1:104">
      <c r="A479" s="31">
        <v>147</v>
      </c>
      <c r="B479" s="32" t="s">
        <v>523</v>
      </c>
      <c r="C479" s="33" t="s">
        <v>524</v>
      </c>
      <c r="D479" s="34" t="s">
        <v>107</v>
      </c>
      <c r="E479" s="35">
        <v>18</v>
      </c>
      <c r="F479" s="66">
        <v>0</v>
      </c>
      <c r="G479" s="36">
        <f>E479*F479</f>
        <v>0</v>
      </c>
      <c r="H479" s="37">
        <v>21</v>
      </c>
      <c r="I479" s="38" t="s">
        <v>814</v>
      </c>
      <c r="O479" s="30">
        <v>2</v>
      </c>
      <c r="AA479" s="2">
        <v>3</v>
      </c>
      <c r="AB479" s="2">
        <v>7</v>
      </c>
      <c r="AC479" s="2">
        <v>54914620</v>
      </c>
      <c r="AZ479" s="2">
        <v>2</v>
      </c>
      <c r="BA479" s="2">
        <f>IF(AZ479=1,G479,0)</f>
        <v>0</v>
      </c>
      <c r="BB479" s="2">
        <f>IF(AZ479=2,G479,0)</f>
        <v>0</v>
      </c>
      <c r="BC479" s="2">
        <f>IF(AZ479=3,G479,0)</f>
        <v>0</v>
      </c>
      <c r="BD479" s="2">
        <f>IF(AZ479=4,G479,0)</f>
        <v>0</v>
      </c>
      <c r="BE479" s="2">
        <f>IF(AZ479=5,G479,0)</f>
        <v>0</v>
      </c>
      <c r="CA479" s="39">
        <v>3</v>
      </c>
      <c r="CB479" s="39">
        <v>7</v>
      </c>
      <c r="CZ479" s="2">
        <v>7.99999999999912E-4</v>
      </c>
    </row>
    <row r="480" spans="1:104">
      <c r="A480" s="31">
        <v>148</v>
      </c>
      <c r="B480" s="32" t="s">
        <v>525</v>
      </c>
      <c r="C480" s="33" t="s">
        <v>526</v>
      </c>
      <c r="D480" s="34" t="s">
        <v>107</v>
      </c>
      <c r="E480" s="35">
        <v>2</v>
      </c>
      <c r="F480" s="66">
        <v>0</v>
      </c>
      <c r="G480" s="36">
        <f>E480*F480</f>
        <v>0</v>
      </c>
      <c r="H480" s="37">
        <v>21</v>
      </c>
      <c r="I480" s="38" t="s">
        <v>814</v>
      </c>
      <c r="O480" s="30">
        <v>2</v>
      </c>
      <c r="AA480" s="2">
        <v>3</v>
      </c>
      <c r="AB480" s="2">
        <v>7</v>
      </c>
      <c r="AC480" s="2">
        <v>54917255</v>
      </c>
      <c r="AZ480" s="2">
        <v>2</v>
      </c>
      <c r="BA480" s="2">
        <f>IF(AZ480=1,G480,0)</f>
        <v>0</v>
      </c>
      <c r="BB480" s="2">
        <f>IF(AZ480=2,G480,0)</f>
        <v>0</v>
      </c>
      <c r="BC480" s="2">
        <f>IF(AZ480=3,G480,0)</f>
        <v>0</v>
      </c>
      <c r="BD480" s="2">
        <f>IF(AZ480=4,G480,0)</f>
        <v>0</v>
      </c>
      <c r="BE480" s="2">
        <f>IF(AZ480=5,G480,0)</f>
        <v>0</v>
      </c>
      <c r="CA480" s="39">
        <v>3</v>
      </c>
      <c r="CB480" s="39">
        <v>7</v>
      </c>
      <c r="CZ480" s="2">
        <v>2.3999999999999998E-3</v>
      </c>
    </row>
    <row r="481" spans="1:104">
      <c r="A481" s="40"/>
      <c r="B481" s="41"/>
      <c r="C481" s="70" t="s">
        <v>487</v>
      </c>
      <c r="D481" s="71"/>
      <c r="E481" s="42">
        <v>1</v>
      </c>
      <c r="F481" s="67"/>
      <c r="G481" s="43"/>
      <c r="M481" s="44" t="s">
        <v>487</v>
      </c>
      <c r="O481" s="30"/>
    </row>
    <row r="482" spans="1:104">
      <c r="A482" s="40"/>
      <c r="B482" s="41"/>
      <c r="C482" s="70" t="s">
        <v>488</v>
      </c>
      <c r="D482" s="71"/>
      <c r="E482" s="42">
        <v>1</v>
      </c>
      <c r="F482" s="67"/>
      <c r="G482" s="43"/>
      <c r="M482" s="44" t="s">
        <v>488</v>
      </c>
      <c r="O482" s="30"/>
    </row>
    <row r="483" spans="1:104" ht="20.399999999999999">
      <c r="A483" s="31">
        <v>149</v>
      </c>
      <c r="B483" s="32" t="s">
        <v>527</v>
      </c>
      <c r="C483" s="33" t="s">
        <v>528</v>
      </c>
      <c r="D483" s="34" t="s">
        <v>107</v>
      </c>
      <c r="E483" s="35">
        <v>8</v>
      </c>
      <c r="F483" s="66">
        <v>0</v>
      </c>
      <c r="G483" s="36">
        <f>E483*F483</f>
        <v>0</v>
      </c>
      <c r="H483" s="37">
        <v>21</v>
      </c>
      <c r="I483" s="38" t="s">
        <v>814</v>
      </c>
      <c r="O483" s="30">
        <v>2</v>
      </c>
      <c r="AA483" s="2">
        <v>3</v>
      </c>
      <c r="AB483" s="2">
        <v>7</v>
      </c>
      <c r="AC483" s="2">
        <v>61162101</v>
      </c>
      <c r="AZ483" s="2">
        <v>2</v>
      </c>
      <c r="BA483" s="2">
        <f>IF(AZ483=1,G483,0)</f>
        <v>0</v>
      </c>
      <c r="BB483" s="2">
        <f>IF(AZ483=2,G483,0)</f>
        <v>0</v>
      </c>
      <c r="BC483" s="2">
        <f>IF(AZ483=3,G483,0)</f>
        <v>0</v>
      </c>
      <c r="BD483" s="2">
        <f>IF(AZ483=4,G483,0)</f>
        <v>0</v>
      </c>
      <c r="BE483" s="2">
        <f>IF(AZ483=5,G483,0)</f>
        <v>0</v>
      </c>
      <c r="CA483" s="39">
        <v>3</v>
      </c>
      <c r="CB483" s="39">
        <v>7</v>
      </c>
      <c r="CZ483" s="2">
        <v>1.69999999999959E-2</v>
      </c>
    </row>
    <row r="484" spans="1:104">
      <c r="A484" s="40"/>
      <c r="B484" s="41"/>
      <c r="C484" s="70" t="s">
        <v>529</v>
      </c>
      <c r="D484" s="71"/>
      <c r="E484" s="42">
        <v>8</v>
      </c>
      <c r="F484" s="67"/>
      <c r="G484" s="43"/>
      <c r="M484" s="44" t="s">
        <v>529</v>
      </c>
      <c r="O484" s="30"/>
    </row>
    <row r="485" spans="1:104" ht="20.399999999999999">
      <c r="A485" s="31">
        <v>150</v>
      </c>
      <c r="B485" s="32" t="s">
        <v>515</v>
      </c>
      <c r="C485" s="33" t="s">
        <v>530</v>
      </c>
      <c r="D485" s="34" t="s">
        <v>107</v>
      </c>
      <c r="E485" s="35">
        <v>1</v>
      </c>
      <c r="F485" s="66">
        <v>0</v>
      </c>
      <c r="G485" s="36">
        <f>E485*F485</f>
        <v>0</v>
      </c>
      <c r="H485" s="37">
        <v>21</v>
      </c>
      <c r="I485" s="38" t="s">
        <v>814</v>
      </c>
      <c r="O485" s="30">
        <v>2</v>
      </c>
      <c r="AA485" s="2">
        <v>3</v>
      </c>
      <c r="AB485" s="2">
        <v>7</v>
      </c>
      <c r="AC485" s="2">
        <v>61162103</v>
      </c>
      <c r="AZ485" s="2">
        <v>2</v>
      </c>
      <c r="BA485" s="2">
        <f>IF(AZ485=1,G485,0)</f>
        <v>0</v>
      </c>
      <c r="BB485" s="2">
        <f>IF(AZ485=2,G485,0)</f>
        <v>0</v>
      </c>
      <c r="BC485" s="2">
        <f>IF(AZ485=3,G485,0)</f>
        <v>0</v>
      </c>
      <c r="BD485" s="2">
        <f>IF(AZ485=4,G485,0)</f>
        <v>0</v>
      </c>
      <c r="BE485" s="2">
        <f>IF(AZ485=5,G485,0)</f>
        <v>0</v>
      </c>
      <c r="CA485" s="39">
        <v>3</v>
      </c>
      <c r="CB485" s="39">
        <v>7</v>
      </c>
      <c r="CZ485" s="2">
        <v>2.1500000000003201E-2</v>
      </c>
    </row>
    <row r="486" spans="1:104">
      <c r="A486" s="40"/>
      <c r="B486" s="41"/>
      <c r="C486" s="70" t="s">
        <v>11</v>
      </c>
      <c r="D486" s="71"/>
      <c r="E486" s="42">
        <v>1</v>
      </c>
      <c r="F486" s="67"/>
      <c r="G486" s="43"/>
      <c r="M486" s="44">
        <v>1</v>
      </c>
      <c r="O486" s="30"/>
    </row>
    <row r="487" spans="1:104" ht="20.399999999999999">
      <c r="A487" s="31">
        <v>151</v>
      </c>
      <c r="B487" s="32" t="s">
        <v>531</v>
      </c>
      <c r="C487" s="33" t="s">
        <v>532</v>
      </c>
      <c r="D487" s="34" t="s">
        <v>107</v>
      </c>
      <c r="E487" s="35">
        <v>1</v>
      </c>
      <c r="F487" s="66">
        <v>0</v>
      </c>
      <c r="G487" s="36">
        <f>E487*F487</f>
        <v>0</v>
      </c>
      <c r="H487" s="37">
        <v>21</v>
      </c>
      <c r="I487" s="38" t="s">
        <v>814</v>
      </c>
      <c r="O487" s="30">
        <v>2</v>
      </c>
      <c r="AA487" s="2">
        <v>3</v>
      </c>
      <c r="AB487" s="2">
        <v>7</v>
      </c>
      <c r="AC487" s="2">
        <v>61162104</v>
      </c>
      <c r="AZ487" s="2">
        <v>2</v>
      </c>
      <c r="BA487" s="2">
        <f>IF(AZ487=1,G487,0)</f>
        <v>0</v>
      </c>
      <c r="BB487" s="2">
        <f>IF(AZ487=2,G487,0)</f>
        <v>0</v>
      </c>
      <c r="BC487" s="2">
        <f>IF(AZ487=3,G487,0)</f>
        <v>0</v>
      </c>
      <c r="BD487" s="2">
        <f>IF(AZ487=4,G487,0)</f>
        <v>0</v>
      </c>
      <c r="BE487" s="2">
        <f>IF(AZ487=5,G487,0)</f>
        <v>0</v>
      </c>
      <c r="CA487" s="39">
        <v>3</v>
      </c>
      <c r="CB487" s="39">
        <v>7</v>
      </c>
      <c r="CZ487" s="2">
        <v>2.29999999999961E-2</v>
      </c>
    </row>
    <row r="488" spans="1:104" ht="20.399999999999999">
      <c r="A488" s="31">
        <v>152</v>
      </c>
      <c r="B488" s="32" t="s">
        <v>533</v>
      </c>
      <c r="C488" s="33" t="s">
        <v>534</v>
      </c>
      <c r="D488" s="34" t="s">
        <v>107</v>
      </c>
      <c r="E488" s="35">
        <v>2</v>
      </c>
      <c r="F488" s="66">
        <v>0</v>
      </c>
      <c r="G488" s="36">
        <f>E488*F488</f>
        <v>0</v>
      </c>
      <c r="H488" s="37">
        <v>21</v>
      </c>
      <c r="I488" s="38" t="s">
        <v>814</v>
      </c>
      <c r="O488" s="30">
        <v>2</v>
      </c>
      <c r="AA488" s="2">
        <v>3</v>
      </c>
      <c r="AB488" s="2">
        <v>7</v>
      </c>
      <c r="AC488" s="2">
        <v>61162112</v>
      </c>
      <c r="AZ488" s="2">
        <v>2</v>
      </c>
      <c r="BA488" s="2">
        <f>IF(AZ488=1,G488,0)</f>
        <v>0</v>
      </c>
      <c r="BB488" s="2">
        <f>IF(AZ488=2,G488,0)</f>
        <v>0</v>
      </c>
      <c r="BC488" s="2">
        <f>IF(AZ488=3,G488,0)</f>
        <v>0</v>
      </c>
      <c r="BD488" s="2">
        <f>IF(AZ488=4,G488,0)</f>
        <v>0</v>
      </c>
      <c r="BE488" s="2">
        <f>IF(AZ488=5,G488,0)</f>
        <v>0</v>
      </c>
      <c r="CA488" s="39">
        <v>3</v>
      </c>
      <c r="CB488" s="39">
        <v>7</v>
      </c>
      <c r="CZ488" s="2">
        <v>2.4000000000000899E-2</v>
      </c>
    </row>
    <row r="489" spans="1:104">
      <c r="A489" s="40"/>
      <c r="B489" s="41"/>
      <c r="C489" s="70" t="s">
        <v>535</v>
      </c>
      <c r="D489" s="71"/>
      <c r="E489" s="42">
        <v>2</v>
      </c>
      <c r="F489" s="67"/>
      <c r="G489" s="43"/>
      <c r="M489" s="44" t="s">
        <v>535</v>
      </c>
      <c r="O489" s="30"/>
    </row>
    <row r="490" spans="1:104" ht="20.399999999999999">
      <c r="A490" s="31">
        <v>153</v>
      </c>
      <c r="B490" s="32" t="s">
        <v>536</v>
      </c>
      <c r="C490" s="33" t="s">
        <v>537</v>
      </c>
      <c r="D490" s="34" t="s">
        <v>107</v>
      </c>
      <c r="E490" s="35">
        <v>3</v>
      </c>
      <c r="F490" s="66">
        <v>0</v>
      </c>
      <c r="G490" s="36">
        <f>E490*F490</f>
        <v>0</v>
      </c>
      <c r="H490" s="37">
        <v>21</v>
      </c>
      <c r="I490" s="38" t="s">
        <v>814</v>
      </c>
      <c r="O490" s="30">
        <v>2</v>
      </c>
      <c r="AA490" s="2">
        <v>3</v>
      </c>
      <c r="AB490" s="2">
        <v>7</v>
      </c>
      <c r="AC490" s="2">
        <v>61162113</v>
      </c>
      <c r="AZ490" s="2">
        <v>2</v>
      </c>
      <c r="BA490" s="2">
        <f>IF(AZ490=1,G490,0)</f>
        <v>0</v>
      </c>
      <c r="BB490" s="2">
        <f>IF(AZ490=2,G490,0)</f>
        <v>0</v>
      </c>
      <c r="BC490" s="2">
        <f>IF(AZ490=3,G490,0)</f>
        <v>0</v>
      </c>
      <c r="BD490" s="2">
        <f>IF(AZ490=4,G490,0)</f>
        <v>0</v>
      </c>
      <c r="BE490" s="2">
        <f>IF(AZ490=5,G490,0)</f>
        <v>0</v>
      </c>
      <c r="CA490" s="39">
        <v>3</v>
      </c>
      <c r="CB490" s="39">
        <v>7</v>
      </c>
      <c r="CZ490" s="2">
        <v>2.6999999999986798E-2</v>
      </c>
    </row>
    <row r="491" spans="1:104">
      <c r="A491" s="40"/>
      <c r="B491" s="41"/>
      <c r="C491" s="70" t="s">
        <v>538</v>
      </c>
      <c r="D491" s="71"/>
      <c r="E491" s="42">
        <v>3</v>
      </c>
      <c r="F491" s="67"/>
      <c r="G491" s="43"/>
      <c r="M491" s="44" t="s">
        <v>538</v>
      </c>
      <c r="O491" s="30"/>
    </row>
    <row r="492" spans="1:104" ht="20.399999999999999">
      <c r="A492" s="31">
        <v>154</v>
      </c>
      <c r="B492" s="32" t="s">
        <v>539</v>
      </c>
      <c r="C492" s="33" t="s">
        <v>540</v>
      </c>
      <c r="D492" s="34" t="s">
        <v>107</v>
      </c>
      <c r="E492" s="35">
        <v>1</v>
      </c>
      <c r="F492" s="66">
        <v>0</v>
      </c>
      <c r="G492" s="36">
        <f>E492*F492</f>
        <v>0</v>
      </c>
      <c r="H492" s="37">
        <v>21</v>
      </c>
      <c r="I492" s="38" t="s">
        <v>814</v>
      </c>
      <c r="O492" s="30">
        <v>2</v>
      </c>
      <c r="AA492" s="2">
        <v>3</v>
      </c>
      <c r="AB492" s="2">
        <v>7</v>
      </c>
      <c r="AC492" s="2" t="s">
        <v>539</v>
      </c>
      <c r="AZ492" s="2">
        <v>2</v>
      </c>
      <c r="BA492" s="2">
        <f>IF(AZ492=1,G492,0)</f>
        <v>0</v>
      </c>
      <c r="BB492" s="2">
        <f>IF(AZ492=2,G492,0)</f>
        <v>0</v>
      </c>
      <c r="BC492" s="2">
        <f>IF(AZ492=3,G492,0)</f>
        <v>0</v>
      </c>
      <c r="BD492" s="2">
        <f>IF(AZ492=4,G492,0)</f>
        <v>0</v>
      </c>
      <c r="BE492" s="2">
        <f>IF(AZ492=5,G492,0)</f>
        <v>0</v>
      </c>
      <c r="CA492" s="39">
        <v>3</v>
      </c>
      <c r="CB492" s="39">
        <v>7</v>
      </c>
      <c r="CZ492" s="2">
        <v>2.5000000000005702E-2</v>
      </c>
    </row>
    <row r="493" spans="1:104">
      <c r="A493" s="31">
        <v>155</v>
      </c>
      <c r="B493" s="32" t="s">
        <v>541</v>
      </c>
      <c r="C493" s="33" t="s">
        <v>542</v>
      </c>
      <c r="D493" s="34" t="s">
        <v>46</v>
      </c>
      <c r="E493" s="35">
        <v>0.78579999999991201</v>
      </c>
      <c r="F493" s="66">
        <v>0</v>
      </c>
      <c r="G493" s="36">
        <f>E493*F493</f>
        <v>0</v>
      </c>
      <c r="H493" s="37">
        <v>21</v>
      </c>
      <c r="I493" s="38" t="s">
        <v>814</v>
      </c>
      <c r="O493" s="30">
        <v>2</v>
      </c>
      <c r="AA493" s="2">
        <v>7</v>
      </c>
      <c r="AB493" s="2">
        <v>1001</v>
      </c>
      <c r="AC493" s="2">
        <v>5</v>
      </c>
      <c r="AZ493" s="2">
        <v>2</v>
      </c>
      <c r="BA493" s="2">
        <f>IF(AZ493=1,G493,0)</f>
        <v>0</v>
      </c>
      <c r="BB493" s="2">
        <f>IF(AZ493=2,G493,0)</f>
        <v>0</v>
      </c>
      <c r="BC493" s="2">
        <f>IF(AZ493=3,G493,0)</f>
        <v>0</v>
      </c>
      <c r="BD493" s="2">
        <f>IF(AZ493=4,G493,0)</f>
        <v>0</v>
      </c>
      <c r="BE493" s="2">
        <f>IF(AZ493=5,G493,0)</f>
        <v>0</v>
      </c>
      <c r="CA493" s="39">
        <v>7</v>
      </c>
      <c r="CB493" s="39">
        <v>1001</v>
      </c>
      <c r="CZ493" s="2">
        <v>0</v>
      </c>
    </row>
    <row r="494" spans="1:104">
      <c r="A494" s="46"/>
      <c r="B494" s="47" t="s">
        <v>13</v>
      </c>
      <c r="C494" s="48" t="str">
        <f>CONCATENATE(B439," ",C439)</f>
        <v>766 Konstrukce truhlářské</v>
      </c>
      <c r="D494" s="49"/>
      <c r="E494" s="50"/>
      <c r="F494" s="68"/>
      <c r="G494" s="52">
        <f>SUM(G439:G493)</f>
        <v>0</v>
      </c>
      <c r="O494" s="30">
        <v>4</v>
      </c>
      <c r="BA494" s="53">
        <f>SUM(BA439:BA493)</f>
        <v>0</v>
      </c>
      <c r="BB494" s="53">
        <f>SUM(BB439:BB493)</f>
        <v>0</v>
      </c>
      <c r="BC494" s="53">
        <f>SUM(BC439:BC493)</f>
        <v>0</v>
      </c>
      <c r="BD494" s="53">
        <f>SUM(BD439:BD493)</f>
        <v>0</v>
      </c>
      <c r="BE494" s="53">
        <f>SUM(BE439:BE493)</f>
        <v>0</v>
      </c>
    </row>
    <row r="495" spans="1:104">
      <c r="A495" s="22" t="s">
        <v>10</v>
      </c>
      <c r="B495" s="23" t="s">
        <v>543</v>
      </c>
      <c r="C495" s="24" t="s">
        <v>544</v>
      </c>
      <c r="D495" s="25"/>
      <c r="E495" s="26"/>
      <c r="F495" s="69"/>
      <c r="G495" s="28"/>
      <c r="H495" s="29"/>
      <c r="I495" s="29"/>
      <c r="O495" s="30">
        <v>1</v>
      </c>
    </row>
    <row r="496" spans="1:104" ht="20.399999999999999">
      <c r="A496" s="31">
        <v>156</v>
      </c>
      <c r="B496" s="32" t="s">
        <v>545</v>
      </c>
      <c r="C496" s="33" t="s">
        <v>546</v>
      </c>
      <c r="D496" s="34" t="s">
        <v>123</v>
      </c>
      <c r="E496" s="35">
        <v>3.6</v>
      </c>
      <c r="F496" s="66">
        <v>0</v>
      </c>
      <c r="G496" s="36">
        <f>E496*F496</f>
        <v>0</v>
      </c>
      <c r="H496" s="37">
        <v>21</v>
      </c>
      <c r="I496" s="45" t="s">
        <v>815</v>
      </c>
      <c r="O496" s="30">
        <v>2</v>
      </c>
      <c r="AA496" s="2">
        <v>1</v>
      </c>
      <c r="AB496" s="2">
        <v>0</v>
      </c>
      <c r="AC496" s="2">
        <v>0</v>
      </c>
      <c r="AZ496" s="2">
        <v>2</v>
      </c>
      <c r="BA496" s="2">
        <f>IF(AZ496=1,G496,0)</f>
        <v>0</v>
      </c>
      <c r="BB496" s="2">
        <f>IF(AZ496=2,G496,0)</f>
        <v>0</v>
      </c>
      <c r="BC496" s="2">
        <f>IF(AZ496=3,G496,0)</f>
        <v>0</v>
      </c>
      <c r="BD496" s="2">
        <f>IF(AZ496=4,G496,0)</f>
        <v>0</v>
      </c>
      <c r="BE496" s="2">
        <f>IF(AZ496=5,G496,0)</f>
        <v>0</v>
      </c>
      <c r="CA496" s="39">
        <v>1</v>
      </c>
      <c r="CB496" s="39">
        <v>0</v>
      </c>
      <c r="CZ496" s="2">
        <v>0</v>
      </c>
    </row>
    <row r="497" spans="1:104">
      <c r="A497" s="40"/>
      <c r="B497" s="41"/>
      <c r="C497" s="70" t="s">
        <v>547</v>
      </c>
      <c r="D497" s="71"/>
      <c r="E497" s="42">
        <v>3.6</v>
      </c>
      <c r="F497" s="67"/>
      <c r="G497" s="43"/>
      <c r="M497" s="44" t="s">
        <v>547</v>
      </c>
      <c r="O497" s="30"/>
    </row>
    <row r="498" spans="1:104" ht="20.399999999999999">
      <c r="A498" s="31">
        <v>157</v>
      </c>
      <c r="B498" s="32" t="s">
        <v>548</v>
      </c>
      <c r="C498" s="33" t="s">
        <v>549</v>
      </c>
      <c r="D498" s="34" t="s">
        <v>79</v>
      </c>
      <c r="E498" s="35">
        <v>0.72</v>
      </c>
      <c r="F498" s="66">
        <v>0</v>
      </c>
      <c r="G498" s="36">
        <f>E498*F498</f>
        <v>0</v>
      </c>
      <c r="H498" s="37">
        <v>21</v>
      </c>
      <c r="I498" s="45" t="s">
        <v>815</v>
      </c>
      <c r="O498" s="30">
        <v>2</v>
      </c>
      <c r="AA498" s="2">
        <v>1</v>
      </c>
      <c r="AB498" s="2">
        <v>0</v>
      </c>
      <c r="AC498" s="2">
        <v>0</v>
      </c>
      <c r="AZ498" s="2">
        <v>2</v>
      </c>
      <c r="BA498" s="2">
        <f>IF(AZ498=1,G498,0)</f>
        <v>0</v>
      </c>
      <c r="BB498" s="2">
        <f>IF(AZ498=2,G498,0)</f>
        <v>0</v>
      </c>
      <c r="BC498" s="2">
        <f>IF(AZ498=3,G498,0)</f>
        <v>0</v>
      </c>
      <c r="BD498" s="2">
        <f>IF(AZ498=4,G498,0)</f>
        <v>0</v>
      </c>
      <c r="BE498" s="2">
        <f>IF(AZ498=5,G498,0)</f>
        <v>0</v>
      </c>
      <c r="CA498" s="39">
        <v>1</v>
      </c>
      <c r="CB498" s="39">
        <v>0</v>
      </c>
      <c r="CZ498" s="2">
        <v>0</v>
      </c>
    </row>
    <row r="499" spans="1:104">
      <c r="A499" s="40"/>
      <c r="B499" s="41"/>
      <c r="C499" s="70" t="s">
        <v>285</v>
      </c>
      <c r="D499" s="71"/>
      <c r="E499" s="42">
        <v>0.72</v>
      </c>
      <c r="F499" s="67"/>
      <c r="G499" s="43"/>
      <c r="M499" s="44" t="s">
        <v>285</v>
      </c>
      <c r="O499" s="30"/>
    </row>
    <row r="500" spans="1:104" ht="20.399999999999999">
      <c r="A500" s="31">
        <v>158</v>
      </c>
      <c r="B500" s="32" t="s">
        <v>550</v>
      </c>
      <c r="C500" s="33" t="s">
        <v>551</v>
      </c>
      <c r="D500" s="34" t="s">
        <v>107</v>
      </c>
      <c r="E500" s="35">
        <v>1</v>
      </c>
      <c r="F500" s="66">
        <v>0</v>
      </c>
      <c r="G500" s="36">
        <f>E500*F500</f>
        <v>0</v>
      </c>
      <c r="H500" s="37">
        <v>21</v>
      </c>
      <c r="I500" s="45" t="s">
        <v>815</v>
      </c>
      <c r="O500" s="30">
        <v>2</v>
      </c>
      <c r="AA500" s="2">
        <v>12</v>
      </c>
      <c r="AB500" s="2">
        <v>0</v>
      </c>
      <c r="AC500" s="2">
        <v>190</v>
      </c>
      <c r="AZ500" s="2">
        <v>2</v>
      </c>
      <c r="BA500" s="2">
        <f>IF(AZ500=1,G500,0)</f>
        <v>0</v>
      </c>
      <c r="BB500" s="2">
        <f>IF(AZ500=2,G500,0)</f>
        <v>0</v>
      </c>
      <c r="BC500" s="2">
        <f>IF(AZ500=3,G500,0)</f>
        <v>0</v>
      </c>
      <c r="BD500" s="2">
        <f>IF(AZ500=4,G500,0)</f>
        <v>0</v>
      </c>
      <c r="BE500" s="2">
        <f>IF(AZ500=5,G500,0)</f>
        <v>0</v>
      </c>
      <c r="CA500" s="39">
        <v>12</v>
      </c>
      <c r="CB500" s="39">
        <v>0</v>
      </c>
      <c r="CZ500" s="2">
        <v>0</v>
      </c>
    </row>
    <row r="501" spans="1:104" ht="20.399999999999999">
      <c r="A501" s="31">
        <v>159</v>
      </c>
      <c r="B501" s="32" t="s">
        <v>552</v>
      </c>
      <c r="C501" s="33" t="s">
        <v>553</v>
      </c>
      <c r="D501" s="34" t="s">
        <v>107</v>
      </c>
      <c r="E501" s="35">
        <v>3</v>
      </c>
      <c r="F501" s="66">
        <v>0</v>
      </c>
      <c r="G501" s="36">
        <f>E501*F501</f>
        <v>0</v>
      </c>
      <c r="H501" s="37">
        <v>21</v>
      </c>
      <c r="I501" s="45" t="s">
        <v>815</v>
      </c>
      <c r="O501" s="30">
        <v>2</v>
      </c>
      <c r="AA501" s="2">
        <v>12</v>
      </c>
      <c r="AB501" s="2">
        <v>0</v>
      </c>
      <c r="AC501" s="2">
        <v>191</v>
      </c>
      <c r="AZ501" s="2">
        <v>2</v>
      </c>
      <c r="BA501" s="2">
        <f>IF(AZ501=1,G501,0)</f>
        <v>0</v>
      </c>
      <c r="BB501" s="2">
        <f>IF(AZ501=2,G501,0)</f>
        <v>0</v>
      </c>
      <c r="BC501" s="2">
        <f>IF(AZ501=3,G501,0)</f>
        <v>0</v>
      </c>
      <c r="BD501" s="2">
        <f>IF(AZ501=4,G501,0)</f>
        <v>0</v>
      </c>
      <c r="BE501" s="2">
        <f>IF(AZ501=5,G501,0)</f>
        <v>0</v>
      </c>
      <c r="CA501" s="39">
        <v>12</v>
      </c>
      <c r="CB501" s="39">
        <v>0</v>
      </c>
      <c r="CZ501" s="2">
        <v>0</v>
      </c>
    </row>
    <row r="502" spans="1:104">
      <c r="A502" s="31">
        <v>160</v>
      </c>
      <c r="B502" s="32" t="s">
        <v>554</v>
      </c>
      <c r="C502" s="33" t="s">
        <v>555</v>
      </c>
      <c r="D502" s="34" t="s">
        <v>79</v>
      </c>
      <c r="E502" s="35">
        <v>414.19729999999998</v>
      </c>
      <c r="F502" s="66">
        <v>0</v>
      </c>
      <c r="G502" s="36">
        <f>E502*F502</f>
        <v>0</v>
      </c>
      <c r="H502" s="37">
        <v>21</v>
      </c>
      <c r="I502" s="45" t="s">
        <v>815</v>
      </c>
      <c r="O502" s="30">
        <v>2</v>
      </c>
      <c r="AA502" s="2">
        <v>12</v>
      </c>
      <c r="AB502" s="2">
        <v>0</v>
      </c>
      <c r="AC502" s="2">
        <v>118</v>
      </c>
      <c r="AZ502" s="2">
        <v>2</v>
      </c>
      <c r="BA502" s="2">
        <f>IF(AZ502=1,G502,0)</f>
        <v>0</v>
      </c>
      <c r="BB502" s="2">
        <f>IF(AZ502=2,G502,0)</f>
        <v>0</v>
      </c>
      <c r="BC502" s="2">
        <f>IF(AZ502=3,G502,0)</f>
        <v>0</v>
      </c>
      <c r="BD502" s="2">
        <f>IF(AZ502=4,G502,0)</f>
        <v>0</v>
      </c>
      <c r="BE502" s="2">
        <f>IF(AZ502=5,G502,0)</f>
        <v>0</v>
      </c>
      <c r="CA502" s="39">
        <v>12</v>
      </c>
      <c r="CB502" s="39">
        <v>0</v>
      </c>
      <c r="CZ502" s="2">
        <v>9.9999999999961197E-6</v>
      </c>
    </row>
    <row r="503" spans="1:104">
      <c r="A503" s="40"/>
      <c r="B503" s="41"/>
      <c r="C503" s="70" t="s">
        <v>556</v>
      </c>
      <c r="D503" s="71"/>
      <c r="E503" s="42">
        <v>106.0425</v>
      </c>
      <c r="F503" s="67"/>
      <c r="G503" s="43"/>
      <c r="M503" s="44" t="s">
        <v>556</v>
      </c>
      <c r="O503" s="30"/>
    </row>
    <row r="504" spans="1:104">
      <c r="A504" s="40"/>
      <c r="B504" s="41"/>
      <c r="C504" s="70" t="s">
        <v>557</v>
      </c>
      <c r="D504" s="71"/>
      <c r="E504" s="42">
        <v>69.092500000000001</v>
      </c>
      <c r="F504" s="67"/>
      <c r="G504" s="43"/>
      <c r="M504" s="44" t="s">
        <v>557</v>
      </c>
      <c r="O504" s="30"/>
    </row>
    <row r="505" spans="1:104" ht="21">
      <c r="A505" s="40"/>
      <c r="B505" s="41"/>
      <c r="C505" s="70" t="s">
        <v>558</v>
      </c>
      <c r="D505" s="71"/>
      <c r="E505" s="42">
        <v>69.787800000000004</v>
      </c>
      <c r="F505" s="67"/>
      <c r="G505" s="43"/>
      <c r="M505" s="44" t="s">
        <v>558</v>
      </c>
      <c r="O505" s="30"/>
    </row>
    <row r="506" spans="1:104">
      <c r="A506" s="40"/>
      <c r="B506" s="41"/>
      <c r="C506" s="70" t="s">
        <v>559</v>
      </c>
      <c r="D506" s="71"/>
      <c r="E506" s="42">
        <v>80.1678</v>
      </c>
      <c r="F506" s="67"/>
      <c r="G506" s="43"/>
      <c r="M506" s="44" t="s">
        <v>559</v>
      </c>
      <c r="O506" s="30"/>
    </row>
    <row r="507" spans="1:104">
      <c r="A507" s="40"/>
      <c r="B507" s="41"/>
      <c r="C507" s="70" t="s">
        <v>560</v>
      </c>
      <c r="D507" s="71"/>
      <c r="E507" s="42">
        <v>89.106800000000007</v>
      </c>
      <c r="F507" s="67"/>
      <c r="G507" s="43"/>
      <c r="M507" s="44" t="s">
        <v>560</v>
      </c>
      <c r="O507" s="30"/>
    </row>
    <row r="508" spans="1:104">
      <c r="A508" s="31">
        <v>161</v>
      </c>
      <c r="B508" s="32" t="s">
        <v>561</v>
      </c>
      <c r="C508" s="33" t="s">
        <v>562</v>
      </c>
      <c r="D508" s="34" t="s">
        <v>79</v>
      </c>
      <c r="E508" s="35">
        <v>474.39909999999998</v>
      </c>
      <c r="F508" s="66">
        <v>0</v>
      </c>
      <c r="G508" s="36">
        <f>E508*F508</f>
        <v>0</v>
      </c>
      <c r="H508" s="37">
        <v>21</v>
      </c>
      <c r="I508" s="45" t="s">
        <v>815</v>
      </c>
      <c r="O508" s="30">
        <v>2</v>
      </c>
      <c r="AA508" s="2">
        <v>12</v>
      </c>
      <c r="AB508" s="2">
        <v>0</v>
      </c>
      <c r="AC508" s="2">
        <v>120</v>
      </c>
      <c r="AZ508" s="2">
        <v>2</v>
      </c>
      <c r="BA508" s="2">
        <f>IF(AZ508=1,G508,0)</f>
        <v>0</v>
      </c>
      <c r="BB508" s="2">
        <f>IF(AZ508=2,G508,0)</f>
        <v>0</v>
      </c>
      <c r="BC508" s="2">
        <f>IF(AZ508=3,G508,0)</f>
        <v>0</v>
      </c>
      <c r="BD508" s="2">
        <f>IF(AZ508=4,G508,0)</f>
        <v>0</v>
      </c>
      <c r="BE508" s="2">
        <f>IF(AZ508=5,G508,0)</f>
        <v>0</v>
      </c>
      <c r="CA508" s="39">
        <v>12</v>
      </c>
      <c r="CB508" s="39">
        <v>0</v>
      </c>
      <c r="CZ508" s="2">
        <v>9.9999999999961197E-6</v>
      </c>
    </row>
    <row r="509" spans="1:104">
      <c r="A509" s="40"/>
      <c r="B509" s="41"/>
      <c r="C509" s="70" t="s">
        <v>563</v>
      </c>
      <c r="D509" s="71"/>
      <c r="E509" s="42">
        <v>474.39909999999998</v>
      </c>
      <c r="F509" s="67"/>
      <c r="G509" s="43"/>
      <c r="M509" s="44" t="s">
        <v>563</v>
      </c>
      <c r="O509" s="30"/>
    </row>
    <row r="510" spans="1:104">
      <c r="A510" s="31">
        <v>162</v>
      </c>
      <c r="B510" s="32" t="s">
        <v>564</v>
      </c>
      <c r="C510" s="33" t="s">
        <v>565</v>
      </c>
      <c r="D510" s="34" t="s">
        <v>123</v>
      </c>
      <c r="E510" s="35">
        <v>5</v>
      </c>
      <c r="F510" s="66">
        <v>0</v>
      </c>
      <c r="G510" s="36">
        <f>E510*F510</f>
        <v>0</v>
      </c>
      <c r="H510" s="37">
        <v>21</v>
      </c>
      <c r="I510" s="45" t="s">
        <v>815</v>
      </c>
      <c r="O510" s="30">
        <v>2</v>
      </c>
      <c r="AA510" s="2">
        <v>12</v>
      </c>
      <c r="AB510" s="2">
        <v>0</v>
      </c>
      <c r="AC510" s="2">
        <v>202</v>
      </c>
      <c r="AZ510" s="2">
        <v>2</v>
      </c>
      <c r="BA510" s="2">
        <f>IF(AZ510=1,G510,0)</f>
        <v>0</v>
      </c>
      <c r="BB510" s="2">
        <f>IF(AZ510=2,G510,0)</f>
        <v>0</v>
      </c>
      <c r="BC510" s="2">
        <f>IF(AZ510=3,G510,0)</f>
        <v>0</v>
      </c>
      <c r="BD510" s="2">
        <f>IF(AZ510=4,G510,0)</f>
        <v>0</v>
      </c>
      <c r="BE510" s="2">
        <f>IF(AZ510=5,G510,0)</f>
        <v>0</v>
      </c>
      <c r="CA510" s="39">
        <v>12</v>
      </c>
      <c r="CB510" s="39">
        <v>0</v>
      </c>
      <c r="CZ510" s="2">
        <v>3.1000000000005901E-2</v>
      </c>
    </row>
    <row r="511" spans="1:104">
      <c r="A511" s="40"/>
      <c r="B511" s="41"/>
      <c r="C511" s="70" t="s">
        <v>566</v>
      </c>
      <c r="D511" s="71"/>
      <c r="E511" s="42">
        <v>5</v>
      </c>
      <c r="F511" s="67"/>
      <c r="G511" s="43"/>
      <c r="M511" s="44" t="s">
        <v>566</v>
      </c>
      <c r="O511" s="30"/>
    </row>
    <row r="512" spans="1:104" ht="20.399999999999999">
      <c r="A512" s="31">
        <v>163</v>
      </c>
      <c r="B512" s="32" t="s">
        <v>564</v>
      </c>
      <c r="C512" s="33" t="s">
        <v>567</v>
      </c>
      <c r="D512" s="34" t="s">
        <v>123</v>
      </c>
      <c r="E512" s="35">
        <v>6.6749999999999998</v>
      </c>
      <c r="F512" s="66">
        <v>0</v>
      </c>
      <c r="G512" s="36">
        <f>E512*F512</f>
        <v>0</v>
      </c>
      <c r="H512" s="37">
        <v>21</v>
      </c>
      <c r="I512" s="45" t="s">
        <v>815</v>
      </c>
      <c r="O512" s="30">
        <v>2</v>
      </c>
      <c r="AA512" s="2">
        <v>12</v>
      </c>
      <c r="AB512" s="2">
        <v>0</v>
      </c>
      <c r="AC512" s="2">
        <v>201</v>
      </c>
      <c r="AZ512" s="2">
        <v>2</v>
      </c>
      <c r="BA512" s="2">
        <f>IF(AZ512=1,G512,0)</f>
        <v>0</v>
      </c>
      <c r="BB512" s="2">
        <f>IF(AZ512=2,G512,0)</f>
        <v>0</v>
      </c>
      <c r="BC512" s="2">
        <f>IF(AZ512=3,G512,0)</f>
        <v>0</v>
      </c>
      <c r="BD512" s="2">
        <f>IF(AZ512=4,G512,0)</f>
        <v>0</v>
      </c>
      <c r="BE512" s="2">
        <f>IF(AZ512=5,G512,0)</f>
        <v>0</v>
      </c>
      <c r="CA512" s="39">
        <v>12</v>
      </c>
      <c r="CB512" s="39">
        <v>0</v>
      </c>
      <c r="CZ512" s="2">
        <v>3.1000000000005901E-2</v>
      </c>
    </row>
    <row r="513" spans="1:104">
      <c r="A513" s="40"/>
      <c r="B513" s="41"/>
      <c r="C513" s="70" t="s">
        <v>568</v>
      </c>
      <c r="D513" s="71"/>
      <c r="E513" s="42">
        <v>6.6749999999999998</v>
      </c>
      <c r="F513" s="67"/>
      <c r="G513" s="43"/>
      <c r="M513" s="44" t="s">
        <v>568</v>
      </c>
      <c r="O513" s="30"/>
    </row>
    <row r="514" spans="1:104">
      <c r="A514" s="31">
        <v>164</v>
      </c>
      <c r="B514" s="32" t="s">
        <v>569</v>
      </c>
      <c r="C514" s="33" t="s">
        <v>570</v>
      </c>
      <c r="D514" s="34" t="s">
        <v>571</v>
      </c>
      <c r="E514" s="35">
        <v>576</v>
      </c>
      <c r="F514" s="66">
        <v>0</v>
      </c>
      <c r="G514" s="36">
        <f>E514*F514</f>
        <v>0</v>
      </c>
      <c r="H514" s="37">
        <v>21</v>
      </c>
      <c r="I514" s="45" t="s">
        <v>815</v>
      </c>
      <c r="O514" s="30">
        <v>2</v>
      </c>
      <c r="AA514" s="2">
        <v>12</v>
      </c>
      <c r="AB514" s="2">
        <v>0</v>
      </c>
      <c r="AC514" s="2">
        <v>133</v>
      </c>
      <c r="AZ514" s="2">
        <v>2</v>
      </c>
      <c r="BA514" s="2">
        <f>IF(AZ514=1,G514,0)</f>
        <v>0</v>
      </c>
      <c r="BB514" s="2">
        <f>IF(AZ514=2,G514,0)</f>
        <v>0</v>
      </c>
      <c r="BC514" s="2">
        <f>IF(AZ514=3,G514,0)</f>
        <v>0</v>
      </c>
      <c r="BD514" s="2">
        <f>IF(AZ514=4,G514,0)</f>
        <v>0</v>
      </c>
      <c r="BE514" s="2">
        <f>IF(AZ514=5,G514,0)</f>
        <v>0</v>
      </c>
      <c r="CA514" s="39">
        <v>12</v>
      </c>
      <c r="CB514" s="39">
        <v>0</v>
      </c>
      <c r="CZ514" s="2">
        <v>9.9999999999944599E-4</v>
      </c>
    </row>
    <row r="515" spans="1:104">
      <c r="A515" s="40"/>
      <c r="B515" s="41"/>
      <c r="C515" s="70" t="s">
        <v>572</v>
      </c>
      <c r="D515" s="71"/>
      <c r="E515" s="42">
        <v>576</v>
      </c>
      <c r="F515" s="67"/>
      <c r="G515" s="43"/>
      <c r="M515" s="44">
        <v>576</v>
      </c>
      <c r="O515" s="30"/>
    </row>
    <row r="516" spans="1:104" ht="20.399999999999999">
      <c r="A516" s="31">
        <v>165</v>
      </c>
      <c r="B516" s="32" t="s">
        <v>573</v>
      </c>
      <c r="C516" s="33" t="s">
        <v>574</v>
      </c>
      <c r="D516" s="34" t="s">
        <v>79</v>
      </c>
      <c r="E516" s="35">
        <v>357.59960000000001</v>
      </c>
      <c r="F516" s="66">
        <v>0</v>
      </c>
      <c r="G516" s="36">
        <f>E516*F516</f>
        <v>0</v>
      </c>
      <c r="H516" s="37">
        <v>21</v>
      </c>
      <c r="I516" s="38" t="s">
        <v>814</v>
      </c>
      <c r="O516" s="30">
        <v>2</v>
      </c>
      <c r="AA516" s="2">
        <v>3</v>
      </c>
      <c r="AB516" s="2">
        <v>7</v>
      </c>
      <c r="AC516" s="2" t="s">
        <v>573</v>
      </c>
      <c r="AZ516" s="2">
        <v>2</v>
      </c>
      <c r="BA516" s="2">
        <f>IF(AZ516=1,G516,0)</f>
        <v>0</v>
      </c>
      <c r="BB516" s="2">
        <f>IF(AZ516=2,G516,0)</f>
        <v>0</v>
      </c>
      <c r="BC516" s="2">
        <f>IF(AZ516=3,G516,0)</f>
        <v>0</v>
      </c>
      <c r="BD516" s="2">
        <f>IF(AZ516=4,G516,0)</f>
        <v>0</v>
      </c>
      <c r="BE516" s="2">
        <f>IF(AZ516=5,G516,0)</f>
        <v>0</v>
      </c>
      <c r="CA516" s="39">
        <v>3</v>
      </c>
      <c r="CB516" s="39">
        <v>7</v>
      </c>
      <c r="CZ516" s="2">
        <v>1.2640000000004601E-2</v>
      </c>
    </row>
    <row r="517" spans="1:104">
      <c r="A517" s="40"/>
      <c r="B517" s="41"/>
      <c r="C517" s="70" t="s">
        <v>556</v>
      </c>
      <c r="D517" s="71"/>
      <c r="E517" s="42">
        <v>106.0425</v>
      </c>
      <c r="F517" s="67"/>
      <c r="G517" s="43"/>
      <c r="M517" s="44" t="s">
        <v>556</v>
      </c>
      <c r="O517" s="30"/>
    </row>
    <row r="518" spans="1:104">
      <c r="A518" s="40"/>
      <c r="B518" s="41"/>
      <c r="C518" s="70" t="s">
        <v>557</v>
      </c>
      <c r="D518" s="71"/>
      <c r="E518" s="42">
        <v>69.092500000000001</v>
      </c>
      <c r="F518" s="67"/>
      <c r="G518" s="43"/>
      <c r="M518" s="44" t="s">
        <v>557</v>
      </c>
      <c r="O518" s="30"/>
    </row>
    <row r="519" spans="1:104" ht="21">
      <c r="A519" s="40"/>
      <c r="B519" s="41"/>
      <c r="C519" s="70" t="s">
        <v>558</v>
      </c>
      <c r="D519" s="71"/>
      <c r="E519" s="42">
        <v>69.787800000000004</v>
      </c>
      <c r="F519" s="67"/>
      <c r="G519" s="43"/>
      <c r="M519" s="44" t="s">
        <v>558</v>
      </c>
      <c r="O519" s="30"/>
    </row>
    <row r="520" spans="1:104">
      <c r="A520" s="40"/>
      <c r="B520" s="41"/>
      <c r="C520" s="70" t="s">
        <v>559</v>
      </c>
      <c r="D520" s="71"/>
      <c r="E520" s="42">
        <v>80.1678</v>
      </c>
      <c r="F520" s="67"/>
      <c r="G520" s="43"/>
      <c r="M520" s="44" t="s">
        <v>559</v>
      </c>
      <c r="O520" s="30"/>
    </row>
    <row r="521" spans="1:104">
      <c r="A521" s="40"/>
      <c r="B521" s="41"/>
      <c r="C521" s="70" t="s">
        <v>575</v>
      </c>
      <c r="D521" s="71"/>
      <c r="E521" s="42">
        <v>32.509099999999997</v>
      </c>
      <c r="F521" s="67"/>
      <c r="G521" s="43"/>
      <c r="M521" s="44" t="s">
        <v>575</v>
      </c>
      <c r="O521" s="30"/>
    </row>
    <row r="522" spans="1:104" ht="20.399999999999999">
      <c r="A522" s="31">
        <v>166</v>
      </c>
      <c r="B522" s="32" t="s">
        <v>576</v>
      </c>
      <c r="C522" s="33" t="s">
        <v>577</v>
      </c>
      <c r="D522" s="34" t="s">
        <v>79</v>
      </c>
      <c r="E522" s="35">
        <v>93.562100000000001</v>
      </c>
      <c r="F522" s="66">
        <v>0</v>
      </c>
      <c r="G522" s="36">
        <f>E522*F522</f>
        <v>0</v>
      </c>
      <c r="H522" s="37">
        <v>21</v>
      </c>
      <c r="I522" s="45" t="s">
        <v>815</v>
      </c>
      <c r="O522" s="30">
        <v>2</v>
      </c>
      <c r="AA522" s="2">
        <v>3</v>
      </c>
      <c r="AB522" s="2">
        <v>7</v>
      </c>
      <c r="AC522" s="2" t="s">
        <v>576</v>
      </c>
      <c r="AZ522" s="2">
        <v>2</v>
      </c>
      <c r="BA522" s="2">
        <f>IF(AZ522=1,G522,0)</f>
        <v>0</v>
      </c>
      <c r="BB522" s="2">
        <f>IF(AZ522=2,G522,0)</f>
        <v>0</v>
      </c>
      <c r="BC522" s="2">
        <f>IF(AZ522=3,G522,0)</f>
        <v>0</v>
      </c>
      <c r="BD522" s="2">
        <f>IF(AZ522=4,G522,0)</f>
        <v>0</v>
      </c>
      <c r="BE522" s="2">
        <f>IF(AZ522=5,G522,0)</f>
        <v>0</v>
      </c>
      <c r="CA522" s="39">
        <v>3</v>
      </c>
      <c r="CB522" s="39">
        <v>7</v>
      </c>
      <c r="CZ522" s="2">
        <v>1.2640000000004601E-2</v>
      </c>
    </row>
    <row r="523" spans="1:104">
      <c r="A523" s="40"/>
      <c r="B523" s="41"/>
      <c r="C523" s="70" t="s">
        <v>560</v>
      </c>
      <c r="D523" s="71"/>
      <c r="E523" s="42">
        <v>89.106800000000007</v>
      </c>
      <c r="F523" s="67"/>
      <c r="G523" s="43"/>
      <c r="M523" s="44" t="s">
        <v>560</v>
      </c>
      <c r="O523" s="30"/>
    </row>
    <row r="524" spans="1:104">
      <c r="A524" s="40"/>
      <c r="B524" s="41"/>
      <c r="C524" s="70" t="s">
        <v>578</v>
      </c>
      <c r="D524" s="71"/>
      <c r="E524" s="42">
        <v>4.4554</v>
      </c>
      <c r="F524" s="67"/>
      <c r="G524" s="43"/>
      <c r="M524" s="44" t="s">
        <v>578</v>
      </c>
      <c r="O524" s="30"/>
    </row>
    <row r="525" spans="1:104">
      <c r="A525" s="31">
        <v>167</v>
      </c>
      <c r="B525" s="32" t="s">
        <v>579</v>
      </c>
      <c r="C525" s="33" t="s">
        <v>580</v>
      </c>
      <c r="D525" s="34" t="s">
        <v>79</v>
      </c>
      <c r="E525" s="35">
        <v>498.1191</v>
      </c>
      <c r="F525" s="66">
        <v>0</v>
      </c>
      <c r="G525" s="36">
        <f>E525*F525</f>
        <v>0</v>
      </c>
      <c r="H525" s="37">
        <v>21</v>
      </c>
      <c r="I525" s="38" t="s">
        <v>814</v>
      </c>
      <c r="O525" s="30">
        <v>2</v>
      </c>
      <c r="AA525" s="2">
        <v>3</v>
      </c>
      <c r="AB525" s="2">
        <v>7</v>
      </c>
      <c r="AC525" s="2">
        <v>61210143</v>
      </c>
      <c r="AZ525" s="2">
        <v>2</v>
      </c>
      <c r="BA525" s="2">
        <f>IF(AZ525=1,G525,0)</f>
        <v>0</v>
      </c>
      <c r="BB525" s="2">
        <f>IF(AZ525=2,G525,0)</f>
        <v>0</v>
      </c>
      <c r="BC525" s="2">
        <f>IF(AZ525=3,G525,0)</f>
        <v>0</v>
      </c>
      <c r="BD525" s="2">
        <f>IF(AZ525=4,G525,0)</f>
        <v>0</v>
      </c>
      <c r="BE525" s="2">
        <f>IF(AZ525=5,G525,0)</f>
        <v>0</v>
      </c>
      <c r="CA525" s="39">
        <v>3</v>
      </c>
      <c r="CB525" s="39">
        <v>7</v>
      </c>
      <c r="CZ525" s="2">
        <v>1.3140000000000001E-2</v>
      </c>
    </row>
    <row r="526" spans="1:104">
      <c r="A526" s="40"/>
      <c r="B526" s="41"/>
      <c r="C526" s="70" t="s">
        <v>563</v>
      </c>
      <c r="D526" s="71"/>
      <c r="E526" s="42">
        <v>474.39909999999998</v>
      </c>
      <c r="F526" s="67"/>
      <c r="G526" s="43"/>
      <c r="M526" s="44" t="s">
        <v>563</v>
      </c>
      <c r="O526" s="30"/>
    </row>
    <row r="527" spans="1:104">
      <c r="A527" s="40"/>
      <c r="B527" s="41"/>
      <c r="C527" s="70" t="s">
        <v>581</v>
      </c>
      <c r="D527" s="71"/>
      <c r="E527" s="42">
        <v>23.72</v>
      </c>
      <c r="F527" s="67"/>
      <c r="G527" s="43"/>
      <c r="M527" s="44" t="s">
        <v>581</v>
      </c>
      <c r="O527" s="30"/>
    </row>
    <row r="528" spans="1:104">
      <c r="A528" s="31">
        <v>168</v>
      </c>
      <c r="B528" s="32" t="s">
        <v>582</v>
      </c>
      <c r="C528" s="33" t="s">
        <v>583</v>
      </c>
      <c r="D528" s="34" t="s">
        <v>46</v>
      </c>
      <c r="E528" s="35">
        <v>13.194779826001801</v>
      </c>
      <c r="F528" s="66">
        <v>0</v>
      </c>
      <c r="G528" s="36">
        <f>E528*F528</f>
        <v>0</v>
      </c>
      <c r="H528" s="37">
        <v>21</v>
      </c>
      <c r="I528" s="38" t="s">
        <v>814</v>
      </c>
      <c r="O528" s="30">
        <v>2</v>
      </c>
      <c r="AA528" s="2">
        <v>7</v>
      </c>
      <c r="AB528" s="2">
        <v>1001</v>
      </c>
      <c r="AC528" s="2">
        <v>5</v>
      </c>
      <c r="AZ528" s="2">
        <v>2</v>
      </c>
      <c r="BA528" s="2">
        <f>IF(AZ528=1,G528,0)</f>
        <v>0</v>
      </c>
      <c r="BB528" s="2">
        <f>IF(AZ528=2,G528,0)</f>
        <v>0</v>
      </c>
      <c r="BC528" s="2">
        <f>IF(AZ528=3,G528,0)</f>
        <v>0</v>
      </c>
      <c r="BD528" s="2">
        <f>IF(AZ528=4,G528,0)</f>
        <v>0</v>
      </c>
      <c r="BE528" s="2">
        <f>IF(AZ528=5,G528,0)</f>
        <v>0</v>
      </c>
      <c r="CA528" s="39">
        <v>7</v>
      </c>
      <c r="CB528" s="39">
        <v>1001</v>
      </c>
      <c r="CZ528" s="2">
        <v>0</v>
      </c>
    </row>
    <row r="529" spans="1:104">
      <c r="A529" s="46"/>
      <c r="B529" s="47" t="s">
        <v>13</v>
      </c>
      <c r="C529" s="48" t="str">
        <f>CONCATENATE(B495," ",C495)</f>
        <v>767 Konstrukce zámečnické</v>
      </c>
      <c r="D529" s="49"/>
      <c r="E529" s="50"/>
      <c r="F529" s="68"/>
      <c r="G529" s="52">
        <f>SUM(G495:G528)</f>
        <v>0</v>
      </c>
      <c r="O529" s="30">
        <v>4</v>
      </c>
      <c r="BA529" s="53">
        <f>SUM(BA495:BA528)</f>
        <v>0</v>
      </c>
      <c r="BB529" s="53">
        <f>SUM(BB495:BB528)</f>
        <v>0</v>
      </c>
      <c r="BC529" s="53">
        <f>SUM(BC495:BC528)</f>
        <v>0</v>
      </c>
      <c r="BD529" s="53">
        <f>SUM(BD495:BD528)</f>
        <v>0</v>
      </c>
      <c r="BE529" s="53">
        <f>SUM(BE495:BE528)</f>
        <v>0</v>
      </c>
    </row>
    <row r="530" spans="1:104">
      <c r="A530" s="22" t="s">
        <v>10</v>
      </c>
      <c r="B530" s="23" t="s">
        <v>584</v>
      </c>
      <c r="C530" s="24" t="s">
        <v>585</v>
      </c>
      <c r="D530" s="25"/>
      <c r="E530" s="26"/>
      <c r="F530" s="69"/>
      <c r="G530" s="28"/>
      <c r="H530" s="29"/>
      <c r="I530" s="29"/>
      <c r="O530" s="30">
        <v>1</v>
      </c>
    </row>
    <row r="531" spans="1:104">
      <c r="A531" s="31">
        <v>169</v>
      </c>
      <c r="B531" s="32" t="s">
        <v>586</v>
      </c>
      <c r="C531" s="33" t="s">
        <v>587</v>
      </c>
      <c r="D531" s="34" t="s">
        <v>79</v>
      </c>
      <c r="E531" s="35">
        <v>129.209</v>
      </c>
      <c r="F531" s="66">
        <v>0</v>
      </c>
      <c r="G531" s="36">
        <f>E531*F531</f>
        <v>0</v>
      </c>
      <c r="H531" s="37">
        <v>21</v>
      </c>
      <c r="I531" s="38" t="s">
        <v>814</v>
      </c>
      <c r="O531" s="30">
        <v>2</v>
      </c>
      <c r="AA531" s="2">
        <v>1</v>
      </c>
      <c r="AB531" s="2">
        <v>7</v>
      </c>
      <c r="AC531" s="2">
        <v>7</v>
      </c>
      <c r="AZ531" s="2">
        <v>2</v>
      </c>
      <c r="BA531" s="2">
        <f>IF(AZ531=1,G531,0)</f>
        <v>0</v>
      </c>
      <c r="BB531" s="2">
        <f>IF(AZ531=2,G531,0)</f>
        <v>0</v>
      </c>
      <c r="BC531" s="2">
        <f>IF(AZ531=3,G531,0)</f>
        <v>0</v>
      </c>
      <c r="BD531" s="2">
        <f>IF(AZ531=4,G531,0)</f>
        <v>0</v>
      </c>
      <c r="BE531" s="2">
        <f>IF(AZ531=5,G531,0)</f>
        <v>0</v>
      </c>
      <c r="CA531" s="39">
        <v>1</v>
      </c>
      <c r="CB531" s="39">
        <v>7</v>
      </c>
      <c r="CZ531" s="2">
        <v>0</v>
      </c>
    </row>
    <row r="532" spans="1:104">
      <c r="A532" s="40"/>
      <c r="B532" s="41"/>
      <c r="C532" s="70" t="s">
        <v>331</v>
      </c>
      <c r="D532" s="71"/>
      <c r="E532" s="42">
        <v>1</v>
      </c>
      <c r="F532" s="67"/>
      <c r="G532" s="43"/>
      <c r="M532" s="44" t="s">
        <v>331</v>
      </c>
      <c r="O532" s="30"/>
    </row>
    <row r="533" spans="1:104">
      <c r="A533" s="40"/>
      <c r="B533" s="41"/>
      <c r="C533" s="70" t="s">
        <v>332</v>
      </c>
      <c r="D533" s="71"/>
      <c r="E533" s="42">
        <v>7.8</v>
      </c>
      <c r="F533" s="67"/>
      <c r="G533" s="43"/>
      <c r="M533" s="44" t="s">
        <v>332</v>
      </c>
      <c r="O533" s="30"/>
    </row>
    <row r="534" spans="1:104">
      <c r="A534" s="40"/>
      <c r="B534" s="41"/>
      <c r="C534" s="70" t="s">
        <v>333</v>
      </c>
      <c r="D534" s="71"/>
      <c r="E534" s="42">
        <v>1.4</v>
      </c>
      <c r="F534" s="67"/>
      <c r="G534" s="43"/>
      <c r="M534" s="44" t="s">
        <v>333</v>
      </c>
      <c r="O534" s="30"/>
    </row>
    <row r="535" spans="1:104">
      <c r="A535" s="40"/>
      <c r="B535" s="41"/>
      <c r="C535" s="70" t="s">
        <v>334</v>
      </c>
      <c r="D535" s="71"/>
      <c r="E535" s="42">
        <v>2.8</v>
      </c>
      <c r="F535" s="67"/>
      <c r="G535" s="43"/>
      <c r="M535" s="44" t="s">
        <v>334</v>
      </c>
      <c r="O535" s="30"/>
    </row>
    <row r="536" spans="1:104">
      <c r="A536" s="40"/>
      <c r="B536" s="41"/>
      <c r="C536" s="70" t="s">
        <v>335</v>
      </c>
      <c r="D536" s="71"/>
      <c r="E536" s="42">
        <v>2.4</v>
      </c>
      <c r="F536" s="67"/>
      <c r="G536" s="43"/>
      <c r="M536" s="44" t="s">
        <v>335</v>
      </c>
      <c r="O536" s="30"/>
    </row>
    <row r="537" spans="1:104">
      <c r="A537" s="40"/>
      <c r="B537" s="41"/>
      <c r="C537" s="70" t="s">
        <v>336</v>
      </c>
      <c r="D537" s="71"/>
      <c r="E537" s="42">
        <v>1.1000000000000001</v>
      </c>
      <c r="F537" s="67"/>
      <c r="G537" s="43"/>
      <c r="M537" s="44" t="s">
        <v>336</v>
      </c>
      <c r="O537" s="30"/>
    </row>
    <row r="538" spans="1:104">
      <c r="A538" s="40"/>
      <c r="B538" s="41"/>
      <c r="C538" s="70" t="s">
        <v>337</v>
      </c>
      <c r="D538" s="71"/>
      <c r="E538" s="42">
        <v>1.1000000000000001</v>
      </c>
      <c r="F538" s="67"/>
      <c r="G538" s="43"/>
      <c r="M538" s="44" t="s">
        <v>337</v>
      </c>
      <c r="O538" s="30"/>
    </row>
    <row r="539" spans="1:104">
      <c r="A539" s="40"/>
      <c r="B539" s="41"/>
      <c r="C539" s="70" t="s">
        <v>338</v>
      </c>
      <c r="D539" s="71"/>
      <c r="E539" s="42">
        <v>1.2</v>
      </c>
      <c r="F539" s="67"/>
      <c r="G539" s="43"/>
      <c r="M539" s="44" t="s">
        <v>338</v>
      </c>
      <c r="O539" s="30"/>
    </row>
    <row r="540" spans="1:104">
      <c r="A540" s="40"/>
      <c r="B540" s="41"/>
      <c r="C540" s="70" t="s">
        <v>339</v>
      </c>
      <c r="D540" s="71"/>
      <c r="E540" s="42">
        <v>1.65</v>
      </c>
      <c r="F540" s="67"/>
      <c r="G540" s="43"/>
      <c r="M540" s="44" t="s">
        <v>339</v>
      </c>
      <c r="O540" s="30"/>
    </row>
    <row r="541" spans="1:104">
      <c r="A541" s="40"/>
      <c r="B541" s="41"/>
      <c r="C541" s="70" t="s">
        <v>371</v>
      </c>
      <c r="D541" s="71"/>
      <c r="E541" s="42">
        <v>28.6</v>
      </c>
      <c r="F541" s="67"/>
      <c r="G541" s="43"/>
      <c r="M541" s="44" t="s">
        <v>371</v>
      </c>
      <c r="O541" s="30"/>
    </row>
    <row r="542" spans="1:104">
      <c r="A542" s="40"/>
      <c r="B542" s="41"/>
      <c r="C542" s="70" t="s">
        <v>373</v>
      </c>
      <c r="D542" s="71"/>
      <c r="E542" s="42">
        <v>32.700000000000003</v>
      </c>
      <c r="F542" s="67"/>
      <c r="G542" s="43"/>
      <c r="M542" s="44" t="s">
        <v>373</v>
      </c>
      <c r="O542" s="30"/>
    </row>
    <row r="543" spans="1:104">
      <c r="A543" s="40"/>
      <c r="B543" s="41"/>
      <c r="C543" s="70" t="s">
        <v>374</v>
      </c>
      <c r="D543" s="71"/>
      <c r="E543" s="42">
        <v>11.2</v>
      </c>
      <c r="F543" s="67"/>
      <c r="G543" s="43"/>
      <c r="M543" s="44" t="s">
        <v>374</v>
      </c>
      <c r="O543" s="30"/>
    </row>
    <row r="544" spans="1:104">
      <c r="A544" s="40"/>
      <c r="B544" s="41"/>
      <c r="C544" s="70" t="s">
        <v>375</v>
      </c>
      <c r="D544" s="71"/>
      <c r="E544" s="42">
        <v>14</v>
      </c>
      <c r="F544" s="67"/>
      <c r="G544" s="43"/>
      <c r="M544" s="44" t="s">
        <v>375</v>
      </c>
      <c r="O544" s="30"/>
    </row>
    <row r="545" spans="1:104">
      <c r="A545" s="40"/>
      <c r="B545" s="41"/>
      <c r="C545" s="70" t="s">
        <v>376</v>
      </c>
      <c r="D545" s="71"/>
      <c r="E545" s="42">
        <v>9.6</v>
      </c>
      <c r="F545" s="67"/>
      <c r="G545" s="43"/>
      <c r="M545" s="44" t="s">
        <v>376</v>
      </c>
      <c r="O545" s="30"/>
    </row>
    <row r="546" spans="1:104">
      <c r="A546" s="40"/>
      <c r="B546" s="41"/>
      <c r="C546" s="70" t="s">
        <v>588</v>
      </c>
      <c r="D546" s="71"/>
      <c r="E546" s="42">
        <v>3.53</v>
      </c>
      <c r="F546" s="67"/>
      <c r="G546" s="43"/>
      <c r="M546" s="44" t="s">
        <v>588</v>
      </c>
      <c r="O546" s="30"/>
    </row>
    <row r="547" spans="1:104">
      <c r="A547" s="40"/>
      <c r="B547" s="41"/>
      <c r="C547" s="70" t="s">
        <v>589</v>
      </c>
      <c r="D547" s="71"/>
      <c r="E547" s="42">
        <v>9.1289999999999996</v>
      </c>
      <c r="F547" s="67"/>
      <c r="G547" s="43"/>
      <c r="M547" s="44" t="s">
        <v>589</v>
      </c>
      <c r="O547" s="30"/>
    </row>
    <row r="548" spans="1:104">
      <c r="A548" s="31">
        <v>170</v>
      </c>
      <c r="B548" s="32" t="s">
        <v>590</v>
      </c>
      <c r="C548" s="33" t="s">
        <v>591</v>
      </c>
      <c r="D548" s="34" t="s">
        <v>123</v>
      </c>
      <c r="E548" s="35">
        <v>103.155</v>
      </c>
      <c r="F548" s="66">
        <v>0</v>
      </c>
      <c r="G548" s="36">
        <f>E548*F548</f>
        <v>0</v>
      </c>
      <c r="H548" s="37">
        <v>21</v>
      </c>
      <c r="I548" s="38" t="s">
        <v>814</v>
      </c>
      <c r="O548" s="30">
        <v>2</v>
      </c>
      <c r="AA548" s="2">
        <v>1</v>
      </c>
      <c r="AB548" s="2">
        <v>7</v>
      </c>
      <c r="AC548" s="2">
        <v>7</v>
      </c>
      <c r="AZ548" s="2">
        <v>2</v>
      </c>
      <c r="BA548" s="2">
        <f>IF(AZ548=1,G548,0)</f>
        <v>0</v>
      </c>
      <c r="BB548" s="2">
        <f>IF(AZ548=2,G548,0)</f>
        <v>0</v>
      </c>
      <c r="BC548" s="2">
        <f>IF(AZ548=3,G548,0)</f>
        <v>0</v>
      </c>
      <c r="BD548" s="2">
        <f>IF(AZ548=4,G548,0)</f>
        <v>0</v>
      </c>
      <c r="BE548" s="2">
        <f>IF(AZ548=5,G548,0)</f>
        <v>0</v>
      </c>
      <c r="CA548" s="39">
        <v>1</v>
      </c>
      <c r="CB548" s="39">
        <v>7</v>
      </c>
      <c r="CZ548" s="2">
        <v>0</v>
      </c>
    </row>
    <row r="549" spans="1:104">
      <c r="A549" s="40"/>
      <c r="B549" s="41"/>
      <c r="C549" s="70" t="s">
        <v>592</v>
      </c>
      <c r="D549" s="71"/>
      <c r="E549" s="42">
        <v>0</v>
      </c>
      <c r="F549" s="67"/>
      <c r="G549" s="43"/>
      <c r="M549" s="44" t="s">
        <v>592</v>
      </c>
      <c r="O549" s="30"/>
    </row>
    <row r="550" spans="1:104" ht="21">
      <c r="A550" s="40"/>
      <c r="B550" s="41"/>
      <c r="C550" s="70" t="s">
        <v>593</v>
      </c>
      <c r="D550" s="71"/>
      <c r="E550" s="42">
        <v>35.4</v>
      </c>
      <c r="F550" s="67"/>
      <c r="G550" s="43"/>
      <c r="M550" s="44" t="s">
        <v>593</v>
      </c>
      <c r="O550" s="30"/>
    </row>
    <row r="551" spans="1:104">
      <c r="A551" s="40"/>
      <c r="B551" s="41"/>
      <c r="C551" s="70" t="s">
        <v>594</v>
      </c>
      <c r="D551" s="71"/>
      <c r="E551" s="42">
        <v>22.94</v>
      </c>
      <c r="F551" s="67"/>
      <c r="G551" s="43"/>
      <c r="M551" s="44" t="s">
        <v>594</v>
      </c>
      <c r="O551" s="30"/>
    </row>
    <row r="552" spans="1:104">
      <c r="A552" s="40"/>
      <c r="B552" s="41"/>
      <c r="C552" s="70" t="s">
        <v>595</v>
      </c>
      <c r="D552" s="71"/>
      <c r="E552" s="42">
        <v>13.2</v>
      </c>
      <c r="F552" s="67"/>
      <c r="G552" s="43"/>
      <c r="M552" s="44" t="s">
        <v>595</v>
      </c>
      <c r="O552" s="30"/>
    </row>
    <row r="553" spans="1:104">
      <c r="A553" s="40"/>
      <c r="B553" s="41"/>
      <c r="C553" s="70" t="s">
        <v>596</v>
      </c>
      <c r="D553" s="71"/>
      <c r="E553" s="42">
        <v>13.56</v>
      </c>
      <c r="F553" s="67"/>
      <c r="G553" s="43"/>
      <c r="M553" s="44" t="s">
        <v>596</v>
      </c>
      <c r="O553" s="30"/>
    </row>
    <row r="554" spans="1:104">
      <c r="A554" s="40"/>
      <c r="B554" s="41"/>
      <c r="C554" s="70" t="s">
        <v>597</v>
      </c>
      <c r="D554" s="71"/>
      <c r="E554" s="42">
        <v>12.26</v>
      </c>
      <c r="F554" s="67"/>
      <c r="G554" s="43"/>
      <c r="M554" s="44" t="s">
        <v>597</v>
      </c>
      <c r="O554" s="30"/>
    </row>
    <row r="555" spans="1:104">
      <c r="A555" s="40"/>
      <c r="B555" s="41"/>
      <c r="C555" s="70" t="s">
        <v>598</v>
      </c>
      <c r="D555" s="71"/>
      <c r="E555" s="42">
        <v>5.7949999999999999</v>
      </c>
      <c r="F555" s="67"/>
      <c r="G555" s="43"/>
      <c r="M555" s="44" t="s">
        <v>598</v>
      </c>
      <c r="O555" s="30"/>
    </row>
    <row r="556" spans="1:104">
      <c r="A556" s="31">
        <v>171</v>
      </c>
      <c r="B556" s="32" t="s">
        <v>599</v>
      </c>
      <c r="C556" s="33" t="s">
        <v>600</v>
      </c>
      <c r="D556" s="34" t="s">
        <v>79</v>
      </c>
      <c r="E556" s="35">
        <v>120.0735</v>
      </c>
      <c r="F556" s="66">
        <v>0</v>
      </c>
      <c r="G556" s="36">
        <f>E556*F556</f>
        <v>0</v>
      </c>
      <c r="H556" s="37">
        <v>21</v>
      </c>
      <c r="I556" s="38" t="s">
        <v>814</v>
      </c>
      <c r="O556" s="30">
        <v>2</v>
      </c>
      <c r="AA556" s="2">
        <v>1</v>
      </c>
      <c r="AB556" s="2">
        <v>7</v>
      </c>
      <c r="AC556" s="2">
        <v>7</v>
      </c>
      <c r="AZ556" s="2">
        <v>2</v>
      </c>
      <c r="BA556" s="2">
        <f>IF(AZ556=1,G556,0)</f>
        <v>0</v>
      </c>
      <c r="BB556" s="2">
        <f>IF(AZ556=2,G556,0)</f>
        <v>0</v>
      </c>
      <c r="BC556" s="2">
        <f>IF(AZ556=3,G556,0)</f>
        <v>0</v>
      </c>
      <c r="BD556" s="2">
        <f>IF(AZ556=4,G556,0)</f>
        <v>0</v>
      </c>
      <c r="BE556" s="2">
        <f>IF(AZ556=5,G556,0)</f>
        <v>0</v>
      </c>
      <c r="CA556" s="39">
        <v>1</v>
      </c>
      <c r="CB556" s="39">
        <v>7</v>
      </c>
      <c r="CZ556" s="2">
        <v>0</v>
      </c>
    </row>
    <row r="557" spans="1:104">
      <c r="A557" s="40"/>
      <c r="B557" s="41"/>
      <c r="C557" s="70" t="s">
        <v>331</v>
      </c>
      <c r="D557" s="71"/>
      <c r="E557" s="42">
        <v>1</v>
      </c>
      <c r="F557" s="67"/>
      <c r="G557" s="43"/>
      <c r="M557" s="44" t="s">
        <v>331</v>
      </c>
      <c r="O557" s="30"/>
    </row>
    <row r="558" spans="1:104">
      <c r="A558" s="40"/>
      <c r="B558" s="41"/>
      <c r="C558" s="70" t="s">
        <v>332</v>
      </c>
      <c r="D558" s="71"/>
      <c r="E558" s="42">
        <v>7.8</v>
      </c>
      <c r="F558" s="67"/>
      <c r="G558" s="43"/>
      <c r="M558" s="44" t="s">
        <v>332</v>
      </c>
      <c r="O558" s="30"/>
    </row>
    <row r="559" spans="1:104">
      <c r="A559" s="40"/>
      <c r="B559" s="41"/>
      <c r="C559" s="70" t="s">
        <v>333</v>
      </c>
      <c r="D559" s="71"/>
      <c r="E559" s="42">
        <v>1.4</v>
      </c>
      <c r="F559" s="67"/>
      <c r="G559" s="43"/>
      <c r="M559" s="44" t="s">
        <v>333</v>
      </c>
      <c r="O559" s="30"/>
    </row>
    <row r="560" spans="1:104">
      <c r="A560" s="40"/>
      <c r="B560" s="41"/>
      <c r="C560" s="70" t="s">
        <v>334</v>
      </c>
      <c r="D560" s="71"/>
      <c r="E560" s="42">
        <v>2.8</v>
      </c>
      <c r="F560" s="67"/>
      <c r="G560" s="43"/>
      <c r="M560" s="44" t="s">
        <v>334</v>
      </c>
      <c r="O560" s="30"/>
    </row>
    <row r="561" spans="1:104">
      <c r="A561" s="40"/>
      <c r="B561" s="41"/>
      <c r="C561" s="70" t="s">
        <v>335</v>
      </c>
      <c r="D561" s="71"/>
      <c r="E561" s="42">
        <v>2.4</v>
      </c>
      <c r="F561" s="67"/>
      <c r="G561" s="43"/>
      <c r="M561" s="44" t="s">
        <v>335</v>
      </c>
      <c r="O561" s="30"/>
    </row>
    <row r="562" spans="1:104">
      <c r="A562" s="40"/>
      <c r="B562" s="41"/>
      <c r="C562" s="70" t="s">
        <v>336</v>
      </c>
      <c r="D562" s="71"/>
      <c r="E562" s="42">
        <v>1.1000000000000001</v>
      </c>
      <c r="F562" s="67"/>
      <c r="G562" s="43"/>
      <c r="M562" s="44" t="s">
        <v>336</v>
      </c>
      <c r="O562" s="30"/>
    </row>
    <row r="563" spans="1:104">
      <c r="A563" s="40"/>
      <c r="B563" s="41"/>
      <c r="C563" s="70" t="s">
        <v>337</v>
      </c>
      <c r="D563" s="71"/>
      <c r="E563" s="42">
        <v>1.1000000000000001</v>
      </c>
      <c r="F563" s="67"/>
      <c r="G563" s="43"/>
      <c r="M563" s="44" t="s">
        <v>337</v>
      </c>
      <c r="O563" s="30"/>
    </row>
    <row r="564" spans="1:104">
      <c r="A564" s="40"/>
      <c r="B564" s="41"/>
      <c r="C564" s="70" t="s">
        <v>338</v>
      </c>
      <c r="D564" s="71"/>
      <c r="E564" s="42">
        <v>1.2</v>
      </c>
      <c r="F564" s="67"/>
      <c r="G564" s="43"/>
      <c r="M564" s="44" t="s">
        <v>338</v>
      </c>
      <c r="O564" s="30"/>
    </row>
    <row r="565" spans="1:104">
      <c r="A565" s="40"/>
      <c r="B565" s="41"/>
      <c r="C565" s="70" t="s">
        <v>339</v>
      </c>
      <c r="D565" s="71"/>
      <c r="E565" s="42">
        <v>1.65</v>
      </c>
      <c r="F565" s="67"/>
      <c r="G565" s="43"/>
      <c r="M565" s="44" t="s">
        <v>339</v>
      </c>
      <c r="O565" s="30"/>
    </row>
    <row r="566" spans="1:104">
      <c r="A566" s="40"/>
      <c r="B566" s="41"/>
      <c r="C566" s="70" t="s">
        <v>371</v>
      </c>
      <c r="D566" s="71"/>
      <c r="E566" s="42">
        <v>28.6</v>
      </c>
      <c r="F566" s="67"/>
      <c r="G566" s="43"/>
      <c r="M566" s="44" t="s">
        <v>371</v>
      </c>
      <c r="O566" s="30"/>
    </row>
    <row r="567" spans="1:104">
      <c r="A567" s="40"/>
      <c r="B567" s="41"/>
      <c r="C567" s="70" t="s">
        <v>373</v>
      </c>
      <c r="D567" s="71"/>
      <c r="E567" s="42">
        <v>32.700000000000003</v>
      </c>
      <c r="F567" s="67"/>
      <c r="G567" s="43"/>
      <c r="M567" s="44" t="s">
        <v>373</v>
      </c>
      <c r="O567" s="30"/>
    </row>
    <row r="568" spans="1:104">
      <c r="A568" s="40"/>
      <c r="B568" s="41"/>
      <c r="C568" s="70" t="s">
        <v>374</v>
      </c>
      <c r="D568" s="71"/>
      <c r="E568" s="42">
        <v>11.2</v>
      </c>
      <c r="F568" s="67"/>
      <c r="G568" s="43"/>
      <c r="M568" s="44" t="s">
        <v>374</v>
      </c>
      <c r="O568" s="30"/>
    </row>
    <row r="569" spans="1:104">
      <c r="A569" s="40"/>
      <c r="B569" s="41"/>
      <c r="C569" s="70" t="s">
        <v>375</v>
      </c>
      <c r="D569" s="71"/>
      <c r="E569" s="42">
        <v>14</v>
      </c>
      <c r="F569" s="67"/>
      <c r="G569" s="43"/>
      <c r="M569" s="44" t="s">
        <v>375</v>
      </c>
      <c r="O569" s="30"/>
    </row>
    <row r="570" spans="1:104">
      <c r="A570" s="40"/>
      <c r="B570" s="41"/>
      <c r="C570" s="70" t="s">
        <v>376</v>
      </c>
      <c r="D570" s="71"/>
      <c r="E570" s="42">
        <v>9.6</v>
      </c>
      <c r="F570" s="67"/>
      <c r="G570" s="43"/>
      <c r="M570" s="44" t="s">
        <v>376</v>
      </c>
      <c r="O570" s="30"/>
    </row>
    <row r="571" spans="1:104">
      <c r="A571" s="40"/>
      <c r="B571" s="41"/>
      <c r="C571" s="70" t="s">
        <v>601</v>
      </c>
      <c r="D571" s="71"/>
      <c r="E571" s="42">
        <v>3.5234999999999999</v>
      </c>
      <c r="F571" s="67"/>
      <c r="G571" s="43"/>
      <c r="M571" s="44" t="s">
        <v>601</v>
      </c>
      <c r="O571" s="30"/>
    </row>
    <row r="572" spans="1:104">
      <c r="A572" s="31">
        <v>172</v>
      </c>
      <c r="B572" s="32" t="s">
        <v>602</v>
      </c>
      <c r="C572" s="33" t="s">
        <v>603</v>
      </c>
      <c r="D572" s="34" t="s">
        <v>79</v>
      </c>
      <c r="E572" s="35">
        <v>9.1289999999999996</v>
      </c>
      <c r="F572" s="66">
        <v>0</v>
      </c>
      <c r="G572" s="36">
        <f>E572*F572</f>
        <v>0</v>
      </c>
      <c r="H572" s="37">
        <v>21</v>
      </c>
      <c r="I572" s="38" t="s">
        <v>814</v>
      </c>
      <c r="O572" s="30">
        <v>2</v>
      </c>
      <c r="AA572" s="2">
        <v>1</v>
      </c>
      <c r="AB572" s="2">
        <v>7</v>
      </c>
      <c r="AC572" s="2">
        <v>7</v>
      </c>
      <c r="AZ572" s="2">
        <v>2</v>
      </c>
      <c r="BA572" s="2">
        <f>IF(AZ572=1,G572,0)</f>
        <v>0</v>
      </c>
      <c r="BB572" s="2">
        <f>IF(AZ572=2,G572,0)</f>
        <v>0</v>
      </c>
      <c r="BC572" s="2">
        <f>IF(AZ572=3,G572,0)</f>
        <v>0</v>
      </c>
      <c r="BD572" s="2">
        <f>IF(AZ572=4,G572,0)</f>
        <v>0</v>
      </c>
      <c r="BE572" s="2">
        <f>IF(AZ572=5,G572,0)</f>
        <v>0</v>
      </c>
      <c r="CA572" s="39">
        <v>1</v>
      </c>
      <c r="CB572" s="39">
        <v>7</v>
      </c>
      <c r="CZ572" s="2">
        <v>2.4000000000015099E-3</v>
      </c>
    </row>
    <row r="573" spans="1:104">
      <c r="A573" s="40"/>
      <c r="B573" s="41"/>
      <c r="C573" s="70" t="s">
        <v>589</v>
      </c>
      <c r="D573" s="71"/>
      <c r="E573" s="42">
        <v>9.1289999999999996</v>
      </c>
      <c r="F573" s="67"/>
      <c r="G573" s="43"/>
      <c r="M573" s="44" t="s">
        <v>589</v>
      </c>
      <c r="O573" s="30"/>
    </row>
    <row r="574" spans="1:104">
      <c r="A574" s="31">
        <v>173</v>
      </c>
      <c r="B574" s="32" t="s">
        <v>604</v>
      </c>
      <c r="C574" s="33" t="s">
        <v>605</v>
      </c>
      <c r="D574" s="34" t="s">
        <v>123</v>
      </c>
      <c r="E574" s="35">
        <v>7.65</v>
      </c>
      <c r="F574" s="66">
        <v>0</v>
      </c>
      <c r="G574" s="36">
        <f>E574*F574</f>
        <v>0</v>
      </c>
      <c r="H574" s="37">
        <v>21</v>
      </c>
      <c r="I574" s="38" t="s">
        <v>814</v>
      </c>
      <c r="O574" s="30">
        <v>2</v>
      </c>
      <c r="AA574" s="2">
        <v>1</v>
      </c>
      <c r="AB574" s="2">
        <v>7</v>
      </c>
      <c r="AC574" s="2">
        <v>7</v>
      </c>
      <c r="AZ574" s="2">
        <v>2</v>
      </c>
      <c r="BA574" s="2">
        <f>IF(AZ574=1,G574,0)</f>
        <v>0</v>
      </c>
      <c r="BB574" s="2">
        <f>IF(AZ574=2,G574,0)</f>
        <v>0</v>
      </c>
      <c r="BC574" s="2">
        <f>IF(AZ574=3,G574,0)</f>
        <v>0</v>
      </c>
      <c r="BD574" s="2">
        <f>IF(AZ574=4,G574,0)</f>
        <v>0</v>
      </c>
      <c r="BE574" s="2">
        <f>IF(AZ574=5,G574,0)</f>
        <v>0</v>
      </c>
      <c r="CA574" s="39">
        <v>1</v>
      </c>
      <c r="CB574" s="39">
        <v>7</v>
      </c>
      <c r="CZ574" s="2">
        <v>2.40000000000018E-4</v>
      </c>
    </row>
    <row r="575" spans="1:104">
      <c r="A575" s="40"/>
      <c r="B575" s="41"/>
      <c r="C575" s="70" t="s">
        <v>606</v>
      </c>
      <c r="D575" s="71"/>
      <c r="E575" s="42">
        <v>7.65</v>
      </c>
      <c r="F575" s="67"/>
      <c r="G575" s="43"/>
      <c r="M575" s="44" t="s">
        <v>606</v>
      </c>
      <c r="O575" s="30"/>
    </row>
    <row r="576" spans="1:104">
      <c r="A576" s="31">
        <v>174</v>
      </c>
      <c r="B576" s="32" t="s">
        <v>607</v>
      </c>
      <c r="C576" s="33" t="s">
        <v>821</v>
      </c>
      <c r="D576" s="34" t="s">
        <v>79</v>
      </c>
      <c r="E576" s="35">
        <v>140.70740000000001</v>
      </c>
      <c r="F576" s="66">
        <v>0</v>
      </c>
      <c r="G576" s="36">
        <f>E576*F576</f>
        <v>0</v>
      </c>
      <c r="H576" s="37">
        <v>21</v>
      </c>
      <c r="I576" s="38" t="s">
        <v>814</v>
      </c>
      <c r="O576" s="30">
        <v>2</v>
      </c>
      <c r="AA576" s="2">
        <v>3</v>
      </c>
      <c r="AB576" s="2">
        <v>7</v>
      </c>
      <c r="AC576" s="2">
        <v>59764202</v>
      </c>
      <c r="AZ576" s="2">
        <v>2</v>
      </c>
      <c r="BA576" s="2">
        <f>IF(AZ576=1,G576,0)</f>
        <v>0</v>
      </c>
      <c r="BB576" s="2">
        <f>IF(AZ576=2,G576,0)</f>
        <v>0</v>
      </c>
      <c r="BC576" s="2">
        <f>IF(AZ576=3,G576,0)</f>
        <v>0</v>
      </c>
      <c r="BD576" s="2">
        <f>IF(AZ576=4,G576,0)</f>
        <v>0</v>
      </c>
      <c r="BE576" s="2">
        <f>IF(AZ576=5,G576,0)</f>
        <v>0</v>
      </c>
      <c r="CA576" s="39">
        <v>3</v>
      </c>
      <c r="CB576" s="39">
        <v>7</v>
      </c>
      <c r="CZ576" s="2">
        <v>1.92000000000121E-2</v>
      </c>
    </row>
    <row r="577" spans="1:104">
      <c r="A577" s="40"/>
      <c r="B577" s="41"/>
      <c r="C577" s="70" t="s">
        <v>608</v>
      </c>
      <c r="D577" s="71"/>
      <c r="E577" s="42">
        <v>126.0735</v>
      </c>
      <c r="F577" s="67"/>
      <c r="G577" s="43"/>
      <c r="M577" s="44" t="s">
        <v>608</v>
      </c>
      <c r="O577" s="30"/>
    </row>
    <row r="578" spans="1:104">
      <c r="A578" s="40"/>
      <c r="B578" s="41"/>
      <c r="C578" s="70" t="s">
        <v>609</v>
      </c>
      <c r="D578" s="71"/>
      <c r="E578" s="42">
        <v>10.831799999999999</v>
      </c>
      <c r="F578" s="67"/>
      <c r="G578" s="43"/>
      <c r="M578" s="44" t="s">
        <v>609</v>
      </c>
      <c r="O578" s="30"/>
    </row>
    <row r="579" spans="1:104">
      <c r="A579" s="40"/>
      <c r="B579" s="41"/>
      <c r="C579" s="70" t="s">
        <v>610</v>
      </c>
      <c r="D579" s="71"/>
      <c r="E579" s="42">
        <v>3.802</v>
      </c>
      <c r="F579" s="67"/>
      <c r="G579" s="43"/>
      <c r="M579" s="44" t="s">
        <v>610</v>
      </c>
      <c r="O579" s="30"/>
    </row>
    <row r="580" spans="1:104">
      <c r="A580" s="31">
        <v>175</v>
      </c>
      <c r="B580" s="32" t="s">
        <v>611</v>
      </c>
      <c r="C580" s="33" t="s">
        <v>822</v>
      </c>
      <c r="D580" s="34" t="s">
        <v>79</v>
      </c>
      <c r="E580" s="35">
        <v>6.4260000000000002</v>
      </c>
      <c r="F580" s="66">
        <v>0</v>
      </c>
      <c r="G580" s="36">
        <f>E580*F580</f>
        <v>0</v>
      </c>
      <c r="H580" s="37">
        <v>21</v>
      </c>
      <c r="I580" s="38" t="s">
        <v>814</v>
      </c>
      <c r="O580" s="30">
        <v>2</v>
      </c>
      <c r="AA580" s="2">
        <v>3</v>
      </c>
      <c r="AB580" s="2">
        <v>7</v>
      </c>
      <c r="AC580" s="2">
        <v>59764240</v>
      </c>
      <c r="AZ580" s="2">
        <v>2</v>
      </c>
      <c r="BA580" s="2">
        <f>IF(AZ580=1,G580,0)</f>
        <v>0</v>
      </c>
      <c r="BB580" s="2">
        <f>IF(AZ580=2,G580,0)</f>
        <v>0</v>
      </c>
      <c r="BC580" s="2">
        <f>IF(AZ580=3,G580,0)</f>
        <v>0</v>
      </c>
      <c r="BD580" s="2">
        <f>IF(AZ580=4,G580,0)</f>
        <v>0</v>
      </c>
      <c r="BE580" s="2">
        <f>IF(AZ580=5,G580,0)</f>
        <v>0</v>
      </c>
      <c r="CA580" s="39">
        <v>3</v>
      </c>
      <c r="CB580" s="39">
        <v>7</v>
      </c>
      <c r="CZ580" s="2">
        <v>1.92000000000121E-2</v>
      </c>
    </row>
    <row r="581" spans="1:104">
      <c r="A581" s="40"/>
      <c r="B581" s="41"/>
      <c r="C581" s="70" t="s">
        <v>612</v>
      </c>
      <c r="D581" s="71"/>
      <c r="E581" s="42">
        <v>6.4260000000000002</v>
      </c>
      <c r="F581" s="67"/>
      <c r="G581" s="43"/>
      <c r="M581" s="44" t="s">
        <v>612</v>
      </c>
      <c r="O581" s="30"/>
    </row>
    <row r="582" spans="1:104">
      <c r="A582" s="31">
        <v>176</v>
      </c>
      <c r="B582" s="32" t="s">
        <v>613</v>
      </c>
      <c r="C582" s="33" t="s">
        <v>614</v>
      </c>
      <c r="D582" s="34" t="s">
        <v>46</v>
      </c>
      <c r="E582" s="35">
        <v>2.8487068800017901</v>
      </c>
      <c r="F582" s="66">
        <v>0</v>
      </c>
      <c r="G582" s="36">
        <f>E582*F582</f>
        <v>0</v>
      </c>
      <c r="H582" s="37">
        <v>21</v>
      </c>
      <c r="I582" s="38" t="s">
        <v>814</v>
      </c>
      <c r="O582" s="30">
        <v>2</v>
      </c>
      <c r="AA582" s="2">
        <v>7</v>
      </c>
      <c r="AB582" s="2">
        <v>1001</v>
      </c>
      <c r="AC582" s="2">
        <v>5</v>
      </c>
      <c r="AZ582" s="2">
        <v>2</v>
      </c>
      <c r="BA582" s="2">
        <f>IF(AZ582=1,G582,0)</f>
        <v>0</v>
      </c>
      <c r="BB582" s="2">
        <f>IF(AZ582=2,G582,0)</f>
        <v>0</v>
      </c>
      <c r="BC582" s="2">
        <f>IF(AZ582=3,G582,0)</f>
        <v>0</v>
      </c>
      <c r="BD582" s="2">
        <f>IF(AZ582=4,G582,0)</f>
        <v>0</v>
      </c>
      <c r="BE582" s="2">
        <f>IF(AZ582=5,G582,0)</f>
        <v>0</v>
      </c>
      <c r="CA582" s="39">
        <v>7</v>
      </c>
      <c r="CB582" s="39">
        <v>1001</v>
      </c>
      <c r="CZ582" s="2">
        <v>0</v>
      </c>
    </row>
    <row r="583" spans="1:104">
      <c r="A583" s="46"/>
      <c r="B583" s="47" t="s">
        <v>13</v>
      </c>
      <c r="C583" s="48" t="str">
        <f>CONCATENATE(B530," ",C530)</f>
        <v>771 Podlahy z dlaždic a obklady</v>
      </c>
      <c r="D583" s="49"/>
      <c r="E583" s="50"/>
      <c r="F583" s="68"/>
      <c r="G583" s="52">
        <f>SUM(G530:G582)</f>
        <v>0</v>
      </c>
      <c r="O583" s="30">
        <v>4</v>
      </c>
      <c r="BA583" s="53">
        <f>SUM(BA530:BA582)</f>
        <v>0</v>
      </c>
      <c r="BB583" s="53">
        <f>SUM(BB530:BB582)</f>
        <v>0</v>
      </c>
      <c r="BC583" s="53">
        <f>SUM(BC530:BC582)</f>
        <v>0</v>
      </c>
      <c r="BD583" s="53">
        <f>SUM(BD530:BD582)</f>
        <v>0</v>
      </c>
      <c r="BE583" s="53">
        <f>SUM(BE530:BE582)</f>
        <v>0</v>
      </c>
    </row>
    <row r="584" spans="1:104">
      <c r="A584" s="22" t="s">
        <v>10</v>
      </c>
      <c r="B584" s="23" t="s">
        <v>615</v>
      </c>
      <c r="C584" s="24" t="s">
        <v>616</v>
      </c>
      <c r="D584" s="25"/>
      <c r="E584" s="26"/>
      <c r="F584" s="69"/>
      <c r="G584" s="28"/>
      <c r="H584" s="29"/>
      <c r="I584" s="29"/>
      <c r="O584" s="30">
        <v>1</v>
      </c>
    </row>
    <row r="585" spans="1:104">
      <c r="A585" s="31">
        <v>177</v>
      </c>
      <c r="B585" s="32" t="s">
        <v>617</v>
      </c>
      <c r="C585" s="33" t="s">
        <v>587</v>
      </c>
      <c r="D585" s="34" t="s">
        <v>79</v>
      </c>
      <c r="E585" s="35">
        <v>100.1</v>
      </c>
      <c r="F585" s="66">
        <v>0</v>
      </c>
      <c r="G585" s="36">
        <f>E585*F585</f>
        <v>0</v>
      </c>
      <c r="H585" s="37">
        <v>21</v>
      </c>
      <c r="I585" s="38" t="s">
        <v>814</v>
      </c>
      <c r="O585" s="30">
        <v>2</v>
      </c>
      <c r="AA585" s="2">
        <v>1</v>
      </c>
      <c r="AB585" s="2">
        <v>7</v>
      </c>
      <c r="AC585" s="2">
        <v>7</v>
      </c>
      <c r="AZ585" s="2">
        <v>2</v>
      </c>
      <c r="BA585" s="2">
        <f>IF(AZ585=1,G585,0)</f>
        <v>0</v>
      </c>
      <c r="BB585" s="2">
        <f>IF(AZ585=2,G585,0)</f>
        <v>0</v>
      </c>
      <c r="BC585" s="2">
        <f>IF(AZ585=3,G585,0)</f>
        <v>0</v>
      </c>
      <c r="BD585" s="2">
        <f>IF(AZ585=4,G585,0)</f>
        <v>0</v>
      </c>
      <c r="BE585" s="2">
        <f>IF(AZ585=5,G585,0)</f>
        <v>0</v>
      </c>
      <c r="CA585" s="39">
        <v>1</v>
      </c>
      <c r="CB585" s="39">
        <v>7</v>
      </c>
      <c r="CZ585" s="2">
        <v>0</v>
      </c>
    </row>
    <row r="586" spans="1:104">
      <c r="A586" s="40"/>
      <c r="B586" s="41"/>
      <c r="C586" s="70" t="s">
        <v>618</v>
      </c>
      <c r="D586" s="71"/>
      <c r="E586" s="42">
        <v>14.8</v>
      </c>
      <c r="F586" s="67"/>
      <c r="G586" s="43"/>
      <c r="M586" s="44" t="s">
        <v>618</v>
      </c>
      <c r="O586" s="30"/>
    </row>
    <row r="587" spans="1:104">
      <c r="A587" s="40"/>
      <c r="B587" s="41"/>
      <c r="C587" s="70" t="s">
        <v>619</v>
      </c>
      <c r="D587" s="71"/>
      <c r="E587" s="42">
        <v>63.1</v>
      </c>
      <c r="F587" s="67"/>
      <c r="G587" s="43"/>
      <c r="M587" s="44" t="s">
        <v>619</v>
      </c>
      <c r="O587" s="30"/>
    </row>
    <row r="588" spans="1:104">
      <c r="A588" s="40"/>
      <c r="B588" s="41"/>
      <c r="C588" s="70" t="s">
        <v>620</v>
      </c>
      <c r="D588" s="71"/>
      <c r="E588" s="42">
        <v>11.4</v>
      </c>
      <c r="F588" s="67"/>
      <c r="G588" s="43"/>
      <c r="M588" s="44" t="s">
        <v>620</v>
      </c>
      <c r="O588" s="30"/>
    </row>
    <row r="589" spans="1:104">
      <c r="A589" s="40"/>
      <c r="B589" s="41"/>
      <c r="C589" s="70" t="s">
        <v>621</v>
      </c>
      <c r="D589" s="71"/>
      <c r="E589" s="42">
        <v>10.8</v>
      </c>
      <c r="F589" s="67"/>
      <c r="G589" s="43"/>
      <c r="M589" s="44" t="s">
        <v>621</v>
      </c>
      <c r="O589" s="30"/>
    </row>
    <row r="590" spans="1:104">
      <c r="A590" s="31">
        <v>178</v>
      </c>
      <c r="B590" s="32" t="s">
        <v>622</v>
      </c>
      <c r="C590" s="33" t="s">
        <v>623</v>
      </c>
      <c r="D590" s="34" t="s">
        <v>123</v>
      </c>
      <c r="E590" s="35">
        <v>54.21</v>
      </c>
      <c r="F590" s="66">
        <v>0</v>
      </c>
      <c r="G590" s="36">
        <f>E590*F590</f>
        <v>0</v>
      </c>
      <c r="H590" s="37">
        <v>21</v>
      </c>
      <c r="I590" s="38" t="s">
        <v>814</v>
      </c>
      <c r="O590" s="30">
        <v>2</v>
      </c>
      <c r="AA590" s="2">
        <v>1</v>
      </c>
      <c r="AB590" s="2">
        <v>7</v>
      </c>
      <c r="AC590" s="2">
        <v>7</v>
      </c>
      <c r="AZ590" s="2">
        <v>2</v>
      </c>
      <c r="BA590" s="2">
        <f>IF(AZ590=1,G590,0)</f>
        <v>0</v>
      </c>
      <c r="BB590" s="2">
        <f>IF(AZ590=2,G590,0)</f>
        <v>0</v>
      </c>
      <c r="BC590" s="2">
        <f>IF(AZ590=3,G590,0)</f>
        <v>0</v>
      </c>
      <c r="BD590" s="2">
        <f>IF(AZ590=4,G590,0)</f>
        <v>0</v>
      </c>
      <c r="BE590" s="2">
        <f>IF(AZ590=5,G590,0)</f>
        <v>0</v>
      </c>
      <c r="CA590" s="39">
        <v>1</v>
      </c>
      <c r="CB590" s="39">
        <v>7</v>
      </c>
      <c r="CZ590" s="2">
        <v>3.00000000000022E-5</v>
      </c>
    </row>
    <row r="591" spans="1:104">
      <c r="A591" s="40"/>
      <c r="B591" s="41"/>
      <c r="C591" s="70" t="s">
        <v>624</v>
      </c>
      <c r="D591" s="71"/>
      <c r="E591" s="42">
        <v>5.03</v>
      </c>
      <c r="F591" s="67"/>
      <c r="G591" s="43"/>
      <c r="M591" s="44" t="s">
        <v>624</v>
      </c>
      <c r="O591" s="30"/>
    </row>
    <row r="592" spans="1:104">
      <c r="A592" s="40"/>
      <c r="B592" s="41"/>
      <c r="C592" s="70" t="s">
        <v>625</v>
      </c>
      <c r="D592" s="71"/>
      <c r="E592" s="42">
        <v>35</v>
      </c>
      <c r="F592" s="67"/>
      <c r="G592" s="43"/>
      <c r="M592" s="44" t="s">
        <v>625</v>
      </c>
      <c r="O592" s="30"/>
    </row>
    <row r="593" spans="1:104">
      <c r="A593" s="40"/>
      <c r="B593" s="41"/>
      <c r="C593" s="70" t="s">
        <v>626</v>
      </c>
      <c r="D593" s="71"/>
      <c r="E593" s="42">
        <v>14.18</v>
      </c>
      <c r="F593" s="67"/>
      <c r="G593" s="43"/>
      <c r="M593" s="44" t="s">
        <v>626</v>
      </c>
      <c r="O593" s="30"/>
    </row>
    <row r="594" spans="1:104">
      <c r="A594" s="31">
        <v>179</v>
      </c>
      <c r="B594" s="32" t="s">
        <v>627</v>
      </c>
      <c r="C594" s="33" t="s">
        <v>628</v>
      </c>
      <c r="D594" s="34" t="s">
        <v>123</v>
      </c>
      <c r="E594" s="35">
        <v>13.18</v>
      </c>
      <c r="F594" s="66">
        <v>0</v>
      </c>
      <c r="G594" s="36">
        <f>E594*F594</f>
        <v>0</v>
      </c>
      <c r="H594" s="37">
        <v>21</v>
      </c>
      <c r="I594" s="38" t="s">
        <v>814</v>
      </c>
      <c r="O594" s="30">
        <v>2</v>
      </c>
      <c r="AA594" s="2">
        <v>1</v>
      </c>
      <c r="AB594" s="2">
        <v>7</v>
      </c>
      <c r="AC594" s="2">
        <v>7</v>
      </c>
      <c r="AZ594" s="2">
        <v>2</v>
      </c>
      <c r="BA594" s="2">
        <f>IF(AZ594=1,G594,0)</f>
        <v>0</v>
      </c>
      <c r="BB594" s="2">
        <f>IF(AZ594=2,G594,0)</f>
        <v>0</v>
      </c>
      <c r="BC594" s="2">
        <f>IF(AZ594=3,G594,0)</f>
        <v>0</v>
      </c>
      <c r="BD594" s="2">
        <f>IF(AZ594=4,G594,0)</f>
        <v>0</v>
      </c>
      <c r="BE594" s="2">
        <f>IF(AZ594=5,G594,0)</f>
        <v>0</v>
      </c>
      <c r="CA594" s="39">
        <v>1</v>
      </c>
      <c r="CB594" s="39">
        <v>7</v>
      </c>
      <c r="CZ594" s="2">
        <v>1.89999999999912E-4</v>
      </c>
    </row>
    <row r="595" spans="1:104">
      <c r="A595" s="40"/>
      <c r="B595" s="41"/>
      <c r="C595" s="70" t="s">
        <v>629</v>
      </c>
      <c r="D595" s="71"/>
      <c r="E595" s="42">
        <v>13.18</v>
      </c>
      <c r="F595" s="67"/>
      <c r="G595" s="43"/>
      <c r="M595" s="44" t="s">
        <v>629</v>
      </c>
      <c r="O595" s="30"/>
    </row>
    <row r="596" spans="1:104">
      <c r="A596" s="31">
        <v>180</v>
      </c>
      <c r="B596" s="32" t="s">
        <v>630</v>
      </c>
      <c r="C596" s="33" t="s">
        <v>631</v>
      </c>
      <c r="D596" s="34" t="s">
        <v>79</v>
      </c>
      <c r="E596" s="35">
        <v>89.3</v>
      </c>
      <c r="F596" s="66">
        <v>0</v>
      </c>
      <c r="G596" s="36">
        <f>E596*F596</f>
        <v>0</v>
      </c>
      <c r="H596" s="37">
        <v>21</v>
      </c>
      <c r="I596" s="38" t="s">
        <v>814</v>
      </c>
      <c r="O596" s="30">
        <v>2</v>
      </c>
      <c r="AA596" s="2">
        <v>1</v>
      </c>
      <c r="AB596" s="2">
        <v>7</v>
      </c>
      <c r="AC596" s="2">
        <v>7</v>
      </c>
      <c r="AZ596" s="2">
        <v>2</v>
      </c>
      <c r="BA596" s="2">
        <f>IF(AZ596=1,G596,0)</f>
        <v>0</v>
      </c>
      <c r="BB596" s="2">
        <f>IF(AZ596=2,G596,0)</f>
        <v>0</v>
      </c>
      <c r="BC596" s="2">
        <f>IF(AZ596=3,G596,0)</f>
        <v>0</v>
      </c>
      <c r="BD596" s="2">
        <f>IF(AZ596=4,G596,0)</f>
        <v>0</v>
      </c>
      <c r="BE596" s="2">
        <f>IF(AZ596=5,G596,0)</f>
        <v>0</v>
      </c>
      <c r="CA596" s="39">
        <v>1</v>
      </c>
      <c r="CB596" s="39">
        <v>7</v>
      </c>
      <c r="CZ596" s="2">
        <v>3.6000000000013799E-4</v>
      </c>
    </row>
    <row r="597" spans="1:104">
      <c r="A597" s="40"/>
      <c r="B597" s="41"/>
      <c r="C597" s="70" t="s">
        <v>618</v>
      </c>
      <c r="D597" s="71"/>
      <c r="E597" s="42">
        <v>14.8</v>
      </c>
      <c r="F597" s="67"/>
      <c r="G597" s="43"/>
      <c r="M597" s="44" t="s">
        <v>618</v>
      </c>
      <c r="O597" s="30"/>
    </row>
    <row r="598" spans="1:104">
      <c r="A598" s="40"/>
      <c r="B598" s="41"/>
      <c r="C598" s="70" t="s">
        <v>619</v>
      </c>
      <c r="D598" s="71"/>
      <c r="E598" s="42">
        <v>63.1</v>
      </c>
      <c r="F598" s="67"/>
      <c r="G598" s="43"/>
      <c r="M598" s="44" t="s">
        <v>619</v>
      </c>
      <c r="O598" s="30"/>
    </row>
    <row r="599" spans="1:104">
      <c r="A599" s="40"/>
      <c r="B599" s="41"/>
      <c r="C599" s="70" t="s">
        <v>620</v>
      </c>
      <c r="D599" s="71"/>
      <c r="E599" s="42">
        <v>11.4</v>
      </c>
      <c r="F599" s="67"/>
      <c r="G599" s="43"/>
      <c r="M599" s="44" t="s">
        <v>620</v>
      </c>
      <c r="O599" s="30"/>
    </row>
    <row r="600" spans="1:104" ht="20.399999999999999">
      <c r="A600" s="31">
        <v>181</v>
      </c>
      <c r="B600" s="32" t="s">
        <v>632</v>
      </c>
      <c r="C600" s="33" t="s">
        <v>633</v>
      </c>
      <c r="D600" s="34" t="s">
        <v>79</v>
      </c>
      <c r="E600" s="35">
        <v>10.8</v>
      </c>
      <c r="F600" s="66">
        <v>0</v>
      </c>
      <c r="G600" s="36">
        <f>E600*F600</f>
        <v>0</v>
      </c>
      <c r="H600" s="37">
        <v>21</v>
      </c>
      <c r="I600" s="38" t="s">
        <v>814</v>
      </c>
      <c r="O600" s="30">
        <v>2</v>
      </c>
      <c r="AA600" s="2">
        <v>1</v>
      </c>
      <c r="AB600" s="2">
        <v>7</v>
      </c>
      <c r="AC600" s="2">
        <v>7</v>
      </c>
      <c r="AZ600" s="2">
        <v>2</v>
      </c>
      <c r="BA600" s="2">
        <f>IF(AZ600=1,G600,0)</f>
        <v>0</v>
      </c>
      <c r="BB600" s="2">
        <f>IF(AZ600=2,G600,0)</f>
        <v>0</v>
      </c>
      <c r="BC600" s="2">
        <f>IF(AZ600=3,G600,0)</f>
        <v>0</v>
      </c>
      <c r="BD600" s="2">
        <f>IF(AZ600=4,G600,0)</f>
        <v>0</v>
      </c>
      <c r="BE600" s="2">
        <f>IF(AZ600=5,G600,0)</f>
        <v>0</v>
      </c>
      <c r="CA600" s="39">
        <v>1</v>
      </c>
      <c r="CB600" s="39">
        <v>7</v>
      </c>
      <c r="CZ600" s="2">
        <v>2.25000000000009E-3</v>
      </c>
    </row>
    <row r="601" spans="1:104">
      <c r="A601" s="40"/>
      <c r="B601" s="41"/>
      <c r="C601" s="70" t="s">
        <v>621</v>
      </c>
      <c r="D601" s="71"/>
      <c r="E601" s="42">
        <v>10.8</v>
      </c>
      <c r="F601" s="67"/>
      <c r="G601" s="43"/>
      <c r="M601" s="44" t="s">
        <v>621</v>
      </c>
      <c r="O601" s="30"/>
    </row>
    <row r="602" spans="1:104">
      <c r="A602" s="31">
        <v>182</v>
      </c>
      <c r="B602" s="32" t="s">
        <v>634</v>
      </c>
      <c r="C602" s="33" t="s">
        <v>635</v>
      </c>
      <c r="D602" s="34" t="s">
        <v>123</v>
      </c>
      <c r="E602" s="35">
        <v>58.045000000000002</v>
      </c>
      <c r="F602" s="66">
        <v>0</v>
      </c>
      <c r="G602" s="36">
        <f>E602*F602</f>
        <v>0</v>
      </c>
      <c r="H602" s="37">
        <v>21</v>
      </c>
      <c r="I602" s="38" t="s">
        <v>814</v>
      </c>
      <c r="O602" s="30">
        <v>2</v>
      </c>
      <c r="AA602" s="2">
        <v>1</v>
      </c>
      <c r="AB602" s="2">
        <v>7</v>
      </c>
      <c r="AC602" s="2">
        <v>7</v>
      </c>
      <c r="AZ602" s="2">
        <v>2</v>
      </c>
      <c r="BA602" s="2">
        <f>IF(AZ602=1,G602,0)</f>
        <v>0</v>
      </c>
      <c r="BB602" s="2">
        <f>IF(AZ602=2,G602,0)</f>
        <v>0</v>
      </c>
      <c r="BC602" s="2">
        <f>IF(AZ602=3,G602,0)</f>
        <v>0</v>
      </c>
      <c r="BD602" s="2">
        <f>IF(AZ602=4,G602,0)</f>
        <v>0</v>
      </c>
      <c r="BE602" s="2">
        <f>IF(AZ602=5,G602,0)</f>
        <v>0</v>
      </c>
      <c r="CA602" s="39">
        <v>1</v>
      </c>
      <c r="CB602" s="39">
        <v>7</v>
      </c>
      <c r="CZ602" s="2">
        <v>3.00000000000022E-5</v>
      </c>
    </row>
    <row r="603" spans="1:104">
      <c r="A603" s="40"/>
      <c r="B603" s="41"/>
      <c r="C603" s="70" t="s">
        <v>636</v>
      </c>
      <c r="D603" s="71"/>
      <c r="E603" s="42">
        <v>58.045000000000002</v>
      </c>
      <c r="F603" s="67"/>
      <c r="G603" s="43"/>
      <c r="M603" s="44" t="s">
        <v>636</v>
      </c>
      <c r="O603" s="30"/>
    </row>
    <row r="604" spans="1:104">
      <c r="A604" s="31">
        <v>183</v>
      </c>
      <c r="B604" s="32" t="s">
        <v>637</v>
      </c>
      <c r="C604" s="33" t="s">
        <v>638</v>
      </c>
      <c r="D604" s="34" t="s">
        <v>79</v>
      </c>
      <c r="E604" s="35">
        <v>89.3</v>
      </c>
      <c r="F604" s="66">
        <v>0</v>
      </c>
      <c r="G604" s="36">
        <f>E604*F604</f>
        <v>0</v>
      </c>
      <c r="H604" s="37">
        <v>21</v>
      </c>
      <c r="I604" s="38" t="s">
        <v>814</v>
      </c>
      <c r="O604" s="30">
        <v>2</v>
      </c>
      <c r="AA604" s="2">
        <v>1</v>
      </c>
      <c r="AB604" s="2">
        <v>7</v>
      </c>
      <c r="AC604" s="2">
        <v>7</v>
      </c>
      <c r="AZ604" s="2">
        <v>2</v>
      </c>
      <c r="BA604" s="2">
        <f>IF(AZ604=1,G604,0)</f>
        <v>0</v>
      </c>
      <c r="BB604" s="2">
        <f>IF(AZ604=2,G604,0)</f>
        <v>0</v>
      </c>
      <c r="BC604" s="2">
        <f>IF(AZ604=3,G604,0)</f>
        <v>0</v>
      </c>
      <c r="BD604" s="2">
        <f>IF(AZ604=4,G604,0)</f>
        <v>0</v>
      </c>
      <c r="BE604" s="2">
        <f>IF(AZ604=5,G604,0)</f>
        <v>0</v>
      </c>
      <c r="CA604" s="39">
        <v>1</v>
      </c>
      <c r="CB604" s="39">
        <v>7</v>
      </c>
      <c r="CZ604" s="2">
        <v>1.9999999999992199E-5</v>
      </c>
    </row>
    <row r="605" spans="1:104">
      <c r="A605" s="40"/>
      <c r="B605" s="41"/>
      <c r="C605" s="70" t="s">
        <v>618</v>
      </c>
      <c r="D605" s="71"/>
      <c r="E605" s="42">
        <v>14.8</v>
      </c>
      <c r="F605" s="67"/>
      <c r="G605" s="43"/>
      <c r="M605" s="44" t="s">
        <v>618</v>
      </c>
      <c r="O605" s="30"/>
    </row>
    <row r="606" spans="1:104">
      <c r="A606" s="40"/>
      <c r="B606" s="41"/>
      <c r="C606" s="70" t="s">
        <v>619</v>
      </c>
      <c r="D606" s="71"/>
      <c r="E606" s="42">
        <v>63.1</v>
      </c>
      <c r="F606" s="67"/>
      <c r="G606" s="43"/>
      <c r="M606" s="44" t="s">
        <v>619</v>
      </c>
      <c r="O606" s="30"/>
    </row>
    <row r="607" spans="1:104">
      <c r="A607" s="40"/>
      <c r="B607" s="41"/>
      <c r="C607" s="70" t="s">
        <v>620</v>
      </c>
      <c r="D607" s="71"/>
      <c r="E607" s="42">
        <v>11.4</v>
      </c>
      <c r="F607" s="67"/>
      <c r="G607" s="43"/>
      <c r="M607" s="44" t="s">
        <v>620</v>
      </c>
      <c r="O607" s="30"/>
    </row>
    <row r="608" spans="1:104">
      <c r="A608" s="31">
        <v>184</v>
      </c>
      <c r="B608" s="32" t="s">
        <v>639</v>
      </c>
      <c r="C608" s="33" t="s">
        <v>640</v>
      </c>
      <c r="D608" s="34" t="s">
        <v>123</v>
      </c>
      <c r="E608" s="35">
        <v>56.920499999999997</v>
      </c>
      <c r="F608" s="66">
        <v>0</v>
      </c>
      <c r="G608" s="36">
        <f>E608*F608</f>
        <v>0</v>
      </c>
      <c r="H608" s="37">
        <v>21</v>
      </c>
      <c r="I608" s="38" t="s">
        <v>814</v>
      </c>
      <c r="O608" s="30">
        <v>2</v>
      </c>
      <c r="AA608" s="2">
        <v>3</v>
      </c>
      <c r="AB608" s="2">
        <v>7</v>
      </c>
      <c r="AC608" s="2">
        <v>28341111</v>
      </c>
      <c r="AZ608" s="2">
        <v>2</v>
      </c>
      <c r="BA608" s="2">
        <f>IF(AZ608=1,G608,0)</f>
        <v>0</v>
      </c>
      <c r="BB608" s="2">
        <f>IF(AZ608=2,G608,0)</f>
        <v>0</v>
      </c>
      <c r="BC608" s="2">
        <f>IF(AZ608=3,G608,0)</f>
        <v>0</v>
      </c>
      <c r="BD608" s="2">
        <f>IF(AZ608=4,G608,0)</f>
        <v>0</v>
      </c>
      <c r="BE608" s="2">
        <f>IF(AZ608=5,G608,0)</f>
        <v>0</v>
      </c>
      <c r="CA608" s="39">
        <v>3</v>
      </c>
      <c r="CB608" s="39">
        <v>7</v>
      </c>
      <c r="CZ608" s="2">
        <v>5.4999999999960603E-4</v>
      </c>
    </row>
    <row r="609" spans="1:104">
      <c r="A609" s="40"/>
      <c r="B609" s="41"/>
      <c r="C609" s="70" t="s">
        <v>624</v>
      </c>
      <c r="D609" s="71"/>
      <c r="E609" s="42">
        <v>5.03</v>
      </c>
      <c r="F609" s="67"/>
      <c r="G609" s="43"/>
      <c r="M609" s="44" t="s">
        <v>624</v>
      </c>
      <c r="O609" s="30"/>
    </row>
    <row r="610" spans="1:104">
      <c r="A610" s="40"/>
      <c r="B610" s="41"/>
      <c r="C610" s="70" t="s">
        <v>625</v>
      </c>
      <c r="D610" s="71"/>
      <c r="E610" s="42">
        <v>35</v>
      </c>
      <c r="F610" s="67"/>
      <c r="G610" s="43"/>
      <c r="M610" s="44" t="s">
        <v>625</v>
      </c>
      <c r="O610" s="30"/>
    </row>
    <row r="611" spans="1:104">
      <c r="A611" s="40"/>
      <c r="B611" s="41"/>
      <c r="C611" s="70" t="s">
        <v>626</v>
      </c>
      <c r="D611" s="71"/>
      <c r="E611" s="42">
        <v>14.18</v>
      </c>
      <c r="F611" s="67"/>
      <c r="G611" s="43"/>
      <c r="M611" s="44" t="s">
        <v>626</v>
      </c>
      <c r="O611" s="30"/>
    </row>
    <row r="612" spans="1:104">
      <c r="A612" s="40"/>
      <c r="B612" s="41"/>
      <c r="C612" s="70" t="s">
        <v>641</v>
      </c>
      <c r="D612" s="71"/>
      <c r="E612" s="42">
        <v>2.7105000000000001</v>
      </c>
      <c r="F612" s="67"/>
      <c r="G612" s="43"/>
      <c r="M612" s="44" t="s">
        <v>641</v>
      </c>
      <c r="O612" s="30"/>
    </row>
    <row r="613" spans="1:104">
      <c r="A613" s="31">
        <v>185</v>
      </c>
      <c r="B613" s="32" t="s">
        <v>642</v>
      </c>
      <c r="C613" s="33" t="s">
        <v>643</v>
      </c>
      <c r="D613" s="34" t="s">
        <v>79</v>
      </c>
      <c r="E613" s="35">
        <v>93.765000000000001</v>
      </c>
      <c r="F613" s="66">
        <v>0</v>
      </c>
      <c r="G613" s="36">
        <f>E613*F613</f>
        <v>0</v>
      </c>
      <c r="H613" s="37">
        <v>21</v>
      </c>
      <c r="I613" s="38" t="s">
        <v>814</v>
      </c>
      <c r="O613" s="30">
        <v>2</v>
      </c>
      <c r="AA613" s="2">
        <v>3</v>
      </c>
      <c r="AB613" s="2">
        <v>7</v>
      </c>
      <c r="AC613" s="2">
        <v>28412306</v>
      </c>
      <c r="AZ613" s="2">
        <v>2</v>
      </c>
      <c r="BA613" s="2">
        <f>IF(AZ613=1,G613,0)</f>
        <v>0</v>
      </c>
      <c r="BB613" s="2">
        <f>IF(AZ613=2,G613,0)</f>
        <v>0</v>
      </c>
      <c r="BC613" s="2">
        <f>IF(AZ613=3,G613,0)</f>
        <v>0</v>
      </c>
      <c r="BD613" s="2">
        <f>IF(AZ613=4,G613,0)</f>
        <v>0</v>
      </c>
      <c r="BE613" s="2">
        <f>IF(AZ613=5,G613,0)</f>
        <v>0</v>
      </c>
      <c r="CA613" s="39">
        <v>3</v>
      </c>
      <c r="CB613" s="39">
        <v>7</v>
      </c>
      <c r="CZ613" s="2">
        <v>3.4999999999989501E-3</v>
      </c>
    </row>
    <row r="614" spans="1:104">
      <c r="A614" s="40"/>
      <c r="B614" s="41"/>
      <c r="C614" s="70" t="s">
        <v>618</v>
      </c>
      <c r="D614" s="71"/>
      <c r="E614" s="42">
        <v>14.8</v>
      </c>
      <c r="F614" s="67"/>
      <c r="G614" s="43"/>
      <c r="M614" s="44" t="s">
        <v>618</v>
      </c>
      <c r="O614" s="30"/>
    </row>
    <row r="615" spans="1:104">
      <c r="A615" s="40"/>
      <c r="B615" s="41"/>
      <c r="C615" s="70" t="s">
        <v>619</v>
      </c>
      <c r="D615" s="71"/>
      <c r="E615" s="42">
        <v>63.1</v>
      </c>
      <c r="F615" s="67"/>
      <c r="G615" s="43"/>
      <c r="M615" s="44" t="s">
        <v>619</v>
      </c>
      <c r="O615" s="30"/>
    </row>
    <row r="616" spans="1:104">
      <c r="A616" s="40"/>
      <c r="B616" s="41"/>
      <c r="C616" s="70" t="s">
        <v>620</v>
      </c>
      <c r="D616" s="71"/>
      <c r="E616" s="42">
        <v>11.4</v>
      </c>
      <c r="F616" s="67"/>
      <c r="G616" s="43"/>
      <c r="M616" s="44" t="s">
        <v>620</v>
      </c>
      <c r="O616" s="30"/>
    </row>
    <row r="617" spans="1:104">
      <c r="A617" s="40"/>
      <c r="B617" s="41"/>
      <c r="C617" s="70" t="s">
        <v>644</v>
      </c>
      <c r="D617" s="71"/>
      <c r="E617" s="42">
        <v>4.4649999999999999</v>
      </c>
      <c r="F617" s="67"/>
      <c r="G617" s="43"/>
      <c r="M617" s="44" t="s">
        <v>644</v>
      </c>
      <c r="O617" s="30"/>
    </row>
    <row r="618" spans="1:104">
      <c r="A618" s="31">
        <v>186</v>
      </c>
      <c r="B618" s="32" t="s">
        <v>645</v>
      </c>
      <c r="C618" s="33" t="s">
        <v>646</v>
      </c>
      <c r="D618" s="34" t="s">
        <v>79</v>
      </c>
      <c r="E618" s="35">
        <v>1.4498</v>
      </c>
      <c r="F618" s="66">
        <v>0</v>
      </c>
      <c r="G618" s="36">
        <f>E618*F618</f>
        <v>0</v>
      </c>
      <c r="H618" s="37">
        <v>21</v>
      </c>
      <c r="I618" s="38" t="s">
        <v>814</v>
      </c>
      <c r="O618" s="30">
        <v>2</v>
      </c>
      <c r="AA618" s="2">
        <v>3</v>
      </c>
      <c r="AB618" s="2">
        <v>7</v>
      </c>
      <c r="AC618" s="2" t="s">
        <v>645</v>
      </c>
      <c r="AZ618" s="2">
        <v>2</v>
      </c>
      <c r="BA618" s="2">
        <f>IF(AZ618=1,G618,0)</f>
        <v>0</v>
      </c>
      <c r="BB618" s="2">
        <f>IF(AZ618=2,G618,0)</f>
        <v>0</v>
      </c>
      <c r="BC618" s="2">
        <f>IF(AZ618=3,G618,0)</f>
        <v>0</v>
      </c>
      <c r="BD618" s="2">
        <f>IF(AZ618=4,G618,0)</f>
        <v>0</v>
      </c>
      <c r="BE618" s="2">
        <f>IF(AZ618=5,G618,0)</f>
        <v>0</v>
      </c>
      <c r="CA618" s="39">
        <v>3</v>
      </c>
      <c r="CB618" s="39">
        <v>7</v>
      </c>
      <c r="CZ618" s="2">
        <v>1.7999999999993601E-3</v>
      </c>
    </row>
    <row r="619" spans="1:104">
      <c r="A619" s="40"/>
      <c r="B619" s="41"/>
      <c r="C619" s="70" t="s">
        <v>647</v>
      </c>
      <c r="D619" s="71"/>
      <c r="E619" s="42">
        <v>1.4498</v>
      </c>
      <c r="F619" s="67"/>
      <c r="G619" s="43"/>
      <c r="M619" s="44" t="s">
        <v>647</v>
      </c>
      <c r="O619" s="30"/>
    </row>
    <row r="620" spans="1:104">
      <c r="A620" s="31">
        <v>187</v>
      </c>
      <c r="B620" s="32" t="s">
        <v>648</v>
      </c>
      <c r="C620" s="33" t="s">
        <v>649</v>
      </c>
      <c r="D620" s="34" t="s">
        <v>46</v>
      </c>
      <c r="E620" s="35">
        <v>0.42619926499989003</v>
      </c>
      <c r="F620" s="66">
        <v>0</v>
      </c>
      <c r="G620" s="36">
        <f>E620*F620</f>
        <v>0</v>
      </c>
      <c r="H620" s="37">
        <v>21</v>
      </c>
      <c r="I620" s="38" t="s">
        <v>814</v>
      </c>
      <c r="O620" s="30">
        <v>2</v>
      </c>
      <c r="AA620" s="2">
        <v>7</v>
      </c>
      <c r="AB620" s="2">
        <v>1001</v>
      </c>
      <c r="AC620" s="2">
        <v>5</v>
      </c>
      <c r="AZ620" s="2">
        <v>2</v>
      </c>
      <c r="BA620" s="2">
        <f>IF(AZ620=1,G620,0)</f>
        <v>0</v>
      </c>
      <c r="BB620" s="2">
        <f>IF(AZ620=2,G620,0)</f>
        <v>0</v>
      </c>
      <c r="BC620" s="2">
        <f>IF(AZ620=3,G620,0)</f>
        <v>0</v>
      </c>
      <c r="BD620" s="2">
        <f>IF(AZ620=4,G620,0)</f>
        <v>0</v>
      </c>
      <c r="BE620" s="2">
        <f>IF(AZ620=5,G620,0)</f>
        <v>0</v>
      </c>
      <c r="CA620" s="39">
        <v>7</v>
      </c>
      <c r="CB620" s="39">
        <v>1001</v>
      </c>
      <c r="CZ620" s="2">
        <v>0</v>
      </c>
    </row>
    <row r="621" spans="1:104">
      <c r="A621" s="46"/>
      <c r="B621" s="47" t="s">
        <v>13</v>
      </c>
      <c r="C621" s="48" t="str">
        <f>CONCATENATE(B584," ",C584)</f>
        <v>776 Podlahy povlakové</v>
      </c>
      <c r="D621" s="49"/>
      <c r="E621" s="50"/>
      <c r="F621" s="68"/>
      <c r="G621" s="52">
        <f>SUM(G584:G620)</f>
        <v>0</v>
      </c>
      <c r="O621" s="30">
        <v>4</v>
      </c>
      <c r="BA621" s="53">
        <f>SUM(BA584:BA620)</f>
        <v>0</v>
      </c>
      <c r="BB621" s="53">
        <f>SUM(BB584:BB620)</f>
        <v>0</v>
      </c>
      <c r="BC621" s="53">
        <f>SUM(BC584:BC620)</f>
        <v>0</v>
      </c>
      <c r="BD621" s="53">
        <f>SUM(BD584:BD620)</f>
        <v>0</v>
      </c>
      <c r="BE621" s="53">
        <f>SUM(BE584:BE620)</f>
        <v>0</v>
      </c>
    </row>
    <row r="622" spans="1:104">
      <c r="A622" s="22" t="s">
        <v>10</v>
      </c>
      <c r="B622" s="23" t="s">
        <v>650</v>
      </c>
      <c r="C622" s="24" t="s">
        <v>651</v>
      </c>
      <c r="D622" s="25"/>
      <c r="E622" s="26"/>
      <c r="F622" s="69"/>
      <c r="G622" s="28"/>
      <c r="H622" s="29"/>
      <c r="I622" s="29"/>
      <c r="O622" s="30">
        <v>1</v>
      </c>
    </row>
    <row r="623" spans="1:104">
      <c r="A623" s="31">
        <v>188</v>
      </c>
      <c r="B623" s="32" t="s">
        <v>652</v>
      </c>
      <c r="C623" s="33" t="s">
        <v>653</v>
      </c>
      <c r="D623" s="34" t="s">
        <v>79</v>
      </c>
      <c r="E623" s="35">
        <v>83.298000000000002</v>
      </c>
      <c r="F623" s="66">
        <v>0</v>
      </c>
      <c r="G623" s="36">
        <f>E623*F623</f>
        <v>0</v>
      </c>
      <c r="H623" s="37">
        <v>21</v>
      </c>
      <c r="I623" s="38" t="s">
        <v>814</v>
      </c>
      <c r="O623" s="30">
        <v>2</v>
      </c>
      <c r="AA623" s="2">
        <v>1</v>
      </c>
      <c r="AB623" s="2">
        <v>7</v>
      </c>
      <c r="AC623" s="2">
        <v>7</v>
      </c>
      <c r="AZ623" s="2">
        <v>2</v>
      </c>
      <c r="BA623" s="2">
        <f>IF(AZ623=1,G623,0)</f>
        <v>0</v>
      </c>
      <c r="BB623" s="2">
        <f>IF(AZ623=2,G623,0)</f>
        <v>0</v>
      </c>
      <c r="BC623" s="2">
        <f>IF(AZ623=3,G623,0)</f>
        <v>0</v>
      </c>
      <c r="BD623" s="2">
        <f>IF(AZ623=4,G623,0)</f>
        <v>0</v>
      </c>
      <c r="BE623" s="2">
        <f>IF(AZ623=5,G623,0)</f>
        <v>0</v>
      </c>
      <c r="CA623" s="39">
        <v>1</v>
      </c>
      <c r="CB623" s="39">
        <v>7</v>
      </c>
      <c r="CZ623" s="2">
        <v>0</v>
      </c>
    </row>
    <row r="624" spans="1:104">
      <c r="A624" s="40"/>
      <c r="B624" s="41"/>
      <c r="C624" s="70" t="s">
        <v>654</v>
      </c>
      <c r="D624" s="71"/>
      <c r="E624" s="42">
        <v>6.6</v>
      </c>
      <c r="F624" s="67"/>
      <c r="G624" s="43"/>
      <c r="M624" s="44" t="s">
        <v>654</v>
      </c>
      <c r="O624" s="30"/>
    </row>
    <row r="625" spans="1:104">
      <c r="A625" s="40"/>
      <c r="B625" s="41"/>
      <c r="C625" s="70" t="s">
        <v>341</v>
      </c>
      <c r="D625" s="71"/>
      <c r="E625" s="42">
        <v>5.88</v>
      </c>
      <c r="F625" s="67"/>
      <c r="G625" s="43"/>
      <c r="M625" s="44" t="s">
        <v>341</v>
      </c>
      <c r="O625" s="30"/>
    </row>
    <row r="626" spans="1:104">
      <c r="A626" s="40"/>
      <c r="B626" s="41"/>
      <c r="C626" s="70" t="s">
        <v>342</v>
      </c>
      <c r="D626" s="71"/>
      <c r="E626" s="42">
        <v>6.6</v>
      </c>
      <c r="F626" s="67"/>
      <c r="G626" s="43"/>
      <c r="M626" s="44" t="s">
        <v>342</v>
      </c>
      <c r="O626" s="30"/>
    </row>
    <row r="627" spans="1:104">
      <c r="A627" s="40"/>
      <c r="B627" s="41"/>
      <c r="C627" s="70" t="s">
        <v>343</v>
      </c>
      <c r="D627" s="71"/>
      <c r="E627" s="42">
        <v>7.65</v>
      </c>
      <c r="F627" s="67"/>
      <c r="G627" s="43"/>
      <c r="M627" s="44" t="s">
        <v>343</v>
      </c>
      <c r="O627" s="30"/>
    </row>
    <row r="628" spans="1:104">
      <c r="A628" s="40"/>
      <c r="B628" s="41"/>
      <c r="C628" s="70" t="s">
        <v>344</v>
      </c>
      <c r="D628" s="71"/>
      <c r="E628" s="42">
        <v>8.61</v>
      </c>
      <c r="F628" s="67"/>
      <c r="G628" s="43"/>
      <c r="M628" s="44" t="s">
        <v>344</v>
      </c>
      <c r="O628" s="30"/>
    </row>
    <row r="629" spans="1:104">
      <c r="A629" s="40"/>
      <c r="B629" s="41"/>
      <c r="C629" s="70" t="s">
        <v>345</v>
      </c>
      <c r="D629" s="71"/>
      <c r="E629" s="42">
        <v>5.97</v>
      </c>
      <c r="F629" s="67"/>
      <c r="G629" s="43"/>
      <c r="M629" s="44" t="s">
        <v>345</v>
      </c>
      <c r="O629" s="30"/>
    </row>
    <row r="630" spans="1:104">
      <c r="A630" s="40"/>
      <c r="B630" s="41"/>
      <c r="C630" s="70" t="s">
        <v>346</v>
      </c>
      <c r="D630" s="71"/>
      <c r="E630" s="42">
        <v>6.87</v>
      </c>
      <c r="F630" s="67"/>
      <c r="G630" s="43"/>
      <c r="M630" s="44" t="s">
        <v>346</v>
      </c>
      <c r="O630" s="30"/>
    </row>
    <row r="631" spans="1:104">
      <c r="A631" s="40"/>
      <c r="B631" s="41"/>
      <c r="C631" s="70" t="s">
        <v>347</v>
      </c>
      <c r="D631" s="71"/>
      <c r="E631" s="42">
        <v>23.687999999999999</v>
      </c>
      <c r="F631" s="67"/>
      <c r="G631" s="43"/>
      <c r="M631" s="44" t="s">
        <v>347</v>
      </c>
      <c r="O631" s="30"/>
    </row>
    <row r="632" spans="1:104">
      <c r="A632" s="40"/>
      <c r="B632" s="41"/>
      <c r="C632" s="70" t="s">
        <v>348</v>
      </c>
      <c r="D632" s="71"/>
      <c r="E632" s="42">
        <v>7.74</v>
      </c>
      <c r="F632" s="67"/>
      <c r="G632" s="43"/>
      <c r="M632" s="44" t="s">
        <v>348</v>
      </c>
      <c r="O632" s="30"/>
    </row>
    <row r="633" spans="1:104">
      <c r="A633" s="40"/>
      <c r="B633" s="41"/>
      <c r="C633" s="70" t="s">
        <v>655</v>
      </c>
      <c r="D633" s="71"/>
      <c r="E633" s="42">
        <v>3.69</v>
      </c>
      <c r="F633" s="67"/>
      <c r="G633" s="43"/>
      <c r="M633" s="44" t="s">
        <v>655</v>
      </c>
      <c r="O633" s="30"/>
    </row>
    <row r="634" spans="1:104" ht="20.399999999999999">
      <c r="A634" s="31">
        <v>189</v>
      </c>
      <c r="B634" s="32" t="s">
        <v>656</v>
      </c>
      <c r="C634" s="33" t="s">
        <v>657</v>
      </c>
      <c r="D634" s="34" t="s">
        <v>123</v>
      </c>
      <c r="E634" s="35">
        <v>180.11</v>
      </c>
      <c r="F634" s="66">
        <v>0</v>
      </c>
      <c r="G634" s="36">
        <f>E634*F634</f>
        <v>0</v>
      </c>
      <c r="H634" s="37">
        <v>21</v>
      </c>
      <c r="I634" s="38" t="s">
        <v>814</v>
      </c>
      <c r="O634" s="30">
        <v>2</v>
      </c>
      <c r="AA634" s="2">
        <v>1</v>
      </c>
      <c r="AB634" s="2">
        <v>7</v>
      </c>
      <c r="AC634" s="2">
        <v>7</v>
      </c>
      <c r="AZ634" s="2">
        <v>2</v>
      </c>
      <c r="BA634" s="2">
        <f>IF(AZ634=1,G634,0)</f>
        <v>0</v>
      </c>
      <c r="BB634" s="2">
        <f>IF(AZ634=2,G634,0)</f>
        <v>0</v>
      </c>
      <c r="BC634" s="2">
        <f>IF(AZ634=3,G634,0)</f>
        <v>0</v>
      </c>
      <c r="BD634" s="2">
        <f>IF(AZ634=4,G634,0)</f>
        <v>0</v>
      </c>
      <c r="BE634" s="2">
        <f>IF(AZ634=5,G634,0)</f>
        <v>0</v>
      </c>
      <c r="CA634" s="39">
        <v>1</v>
      </c>
      <c r="CB634" s="39">
        <v>7</v>
      </c>
      <c r="CZ634" s="2">
        <v>0</v>
      </c>
    </row>
    <row r="635" spans="1:104">
      <c r="A635" s="40"/>
      <c r="B635" s="41"/>
      <c r="C635" s="70" t="s">
        <v>658</v>
      </c>
      <c r="D635" s="71"/>
      <c r="E635" s="42">
        <v>20.9</v>
      </c>
      <c r="F635" s="67"/>
      <c r="G635" s="43"/>
      <c r="M635" s="44" t="s">
        <v>658</v>
      </c>
      <c r="O635" s="30"/>
    </row>
    <row r="636" spans="1:104">
      <c r="A636" s="40"/>
      <c r="B636" s="41"/>
      <c r="C636" s="70" t="s">
        <v>659</v>
      </c>
      <c r="D636" s="71"/>
      <c r="E636" s="42">
        <v>12.92</v>
      </c>
      <c r="F636" s="67"/>
      <c r="G636" s="43"/>
      <c r="M636" s="44" t="s">
        <v>659</v>
      </c>
      <c r="O636" s="30"/>
    </row>
    <row r="637" spans="1:104">
      <c r="A637" s="40"/>
      <c r="B637" s="41"/>
      <c r="C637" s="70" t="s">
        <v>660</v>
      </c>
      <c r="D637" s="71"/>
      <c r="E637" s="42">
        <v>16.399999999999999</v>
      </c>
      <c r="F637" s="67"/>
      <c r="G637" s="43"/>
      <c r="M637" s="44" t="s">
        <v>660</v>
      </c>
      <c r="O637" s="30"/>
    </row>
    <row r="638" spans="1:104">
      <c r="A638" s="40"/>
      <c r="B638" s="41"/>
      <c r="C638" s="70" t="s">
        <v>661</v>
      </c>
      <c r="D638" s="71"/>
      <c r="E638" s="42">
        <v>17.100000000000001</v>
      </c>
      <c r="F638" s="67"/>
      <c r="G638" s="43"/>
      <c r="M638" s="44" t="s">
        <v>661</v>
      </c>
      <c r="O638" s="30"/>
    </row>
    <row r="639" spans="1:104">
      <c r="A639" s="40"/>
      <c r="B639" s="41"/>
      <c r="C639" s="70" t="s">
        <v>662</v>
      </c>
      <c r="D639" s="71"/>
      <c r="E639" s="42">
        <v>25.24</v>
      </c>
      <c r="F639" s="67"/>
      <c r="G639" s="43"/>
      <c r="M639" s="44" t="s">
        <v>662</v>
      </c>
      <c r="O639" s="30"/>
    </row>
    <row r="640" spans="1:104">
      <c r="A640" s="40"/>
      <c r="B640" s="41"/>
      <c r="C640" s="70" t="s">
        <v>663</v>
      </c>
      <c r="D640" s="71"/>
      <c r="E640" s="42">
        <v>12.98</v>
      </c>
      <c r="F640" s="67"/>
      <c r="G640" s="43"/>
      <c r="M640" s="44" t="s">
        <v>663</v>
      </c>
      <c r="O640" s="30"/>
    </row>
    <row r="641" spans="1:104">
      <c r="A641" s="40"/>
      <c r="B641" s="41"/>
      <c r="C641" s="70" t="s">
        <v>664</v>
      </c>
      <c r="D641" s="71"/>
      <c r="E641" s="42">
        <v>13.58</v>
      </c>
      <c r="F641" s="67"/>
      <c r="G641" s="43"/>
      <c r="M641" s="44" t="s">
        <v>664</v>
      </c>
      <c r="O641" s="30"/>
    </row>
    <row r="642" spans="1:104">
      <c r="A642" s="40"/>
      <c r="B642" s="41"/>
      <c r="C642" s="70" t="s">
        <v>665</v>
      </c>
      <c r="D642" s="71"/>
      <c r="E642" s="42">
        <v>36.479999999999997</v>
      </c>
      <c r="F642" s="67"/>
      <c r="G642" s="43"/>
      <c r="M642" s="44" t="s">
        <v>665</v>
      </c>
      <c r="O642" s="30"/>
    </row>
    <row r="643" spans="1:104">
      <c r="A643" s="40"/>
      <c r="B643" s="41"/>
      <c r="C643" s="70" t="s">
        <v>666</v>
      </c>
      <c r="D643" s="71"/>
      <c r="E643" s="42">
        <v>17.16</v>
      </c>
      <c r="F643" s="67"/>
      <c r="G643" s="43"/>
      <c r="M643" s="44" t="s">
        <v>666</v>
      </c>
      <c r="O643" s="30"/>
    </row>
    <row r="644" spans="1:104">
      <c r="A644" s="40"/>
      <c r="B644" s="41"/>
      <c r="C644" s="70" t="s">
        <v>667</v>
      </c>
      <c r="D644" s="71"/>
      <c r="E644" s="42">
        <v>7.35</v>
      </c>
      <c r="F644" s="67"/>
      <c r="G644" s="43"/>
      <c r="M644" s="44" t="s">
        <v>667</v>
      </c>
      <c r="O644" s="30"/>
    </row>
    <row r="645" spans="1:104">
      <c r="A645" s="31">
        <v>190</v>
      </c>
      <c r="B645" s="32" t="s">
        <v>668</v>
      </c>
      <c r="C645" s="33" t="s">
        <v>669</v>
      </c>
      <c r="D645" s="34" t="s">
        <v>79</v>
      </c>
      <c r="E645" s="35">
        <v>83.298000000000002</v>
      </c>
      <c r="F645" s="66">
        <v>0</v>
      </c>
      <c r="G645" s="36">
        <f>E645*F645</f>
        <v>0</v>
      </c>
      <c r="H645" s="37">
        <v>21</v>
      </c>
      <c r="I645" s="38" t="s">
        <v>814</v>
      </c>
      <c r="O645" s="30">
        <v>2</v>
      </c>
      <c r="AA645" s="2">
        <v>1</v>
      </c>
      <c r="AB645" s="2">
        <v>7</v>
      </c>
      <c r="AC645" s="2">
        <v>7</v>
      </c>
      <c r="AZ645" s="2">
        <v>2</v>
      </c>
      <c r="BA645" s="2">
        <f>IF(AZ645=1,G645,0)</f>
        <v>0</v>
      </c>
      <c r="BB645" s="2">
        <f>IF(AZ645=2,G645,0)</f>
        <v>0</v>
      </c>
      <c r="BC645" s="2">
        <f>IF(AZ645=3,G645,0)</f>
        <v>0</v>
      </c>
      <c r="BD645" s="2">
        <f>IF(AZ645=4,G645,0)</f>
        <v>0</v>
      </c>
      <c r="BE645" s="2">
        <f>IF(AZ645=5,G645,0)</f>
        <v>0</v>
      </c>
      <c r="CA645" s="39">
        <v>1</v>
      </c>
      <c r="CB645" s="39">
        <v>7</v>
      </c>
      <c r="CZ645" s="2">
        <v>0</v>
      </c>
    </row>
    <row r="646" spans="1:104">
      <c r="A646" s="40"/>
      <c r="B646" s="41"/>
      <c r="C646" s="70" t="s">
        <v>654</v>
      </c>
      <c r="D646" s="71"/>
      <c r="E646" s="42">
        <v>6.6</v>
      </c>
      <c r="F646" s="67"/>
      <c r="G646" s="43"/>
      <c r="M646" s="44" t="s">
        <v>654</v>
      </c>
      <c r="O646" s="30"/>
    </row>
    <row r="647" spans="1:104">
      <c r="A647" s="40"/>
      <c r="B647" s="41"/>
      <c r="C647" s="70" t="s">
        <v>341</v>
      </c>
      <c r="D647" s="71"/>
      <c r="E647" s="42">
        <v>5.88</v>
      </c>
      <c r="F647" s="67"/>
      <c r="G647" s="43"/>
      <c r="M647" s="44" t="s">
        <v>341</v>
      </c>
      <c r="O647" s="30"/>
    </row>
    <row r="648" spans="1:104">
      <c r="A648" s="40"/>
      <c r="B648" s="41"/>
      <c r="C648" s="70" t="s">
        <v>342</v>
      </c>
      <c r="D648" s="71"/>
      <c r="E648" s="42">
        <v>6.6</v>
      </c>
      <c r="F648" s="67"/>
      <c r="G648" s="43"/>
      <c r="M648" s="44" t="s">
        <v>342</v>
      </c>
      <c r="O648" s="30"/>
    </row>
    <row r="649" spans="1:104">
      <c r="A649" s="40"/>
      <c r="B649" s="41"/>
      <c r="C649" s="70" t="s">
        <v>343</v>
      </c>
      <c r="D649" s="71"/>
      <c r="E649" s="42">
        <v>7.65</v>
      </c>
      <c r="F649" s="67"/>
      <c r="G649" s="43"/>
      <c r="M649" s="44" t="s">
        <v>343</v>
      </c>
      <c r="O649" s="30"/>
    </row>
    <row r="650" spans="1:104">
      <c r="A650" s="40"/>
      <c r="B650" s="41"/>
      <c r="C650" s="70" t="s">
        <v>344</v>
      </c>
      <c r="D650" s="71"/>
      <c r="E650" s="42">
        <v>8.61</v>
      </c>
      <c r="F650" s="67"/>
      <c r="G650" s="43"/>
      <c r="M650" s="44" t="s">
        <v>344</v>
      </c>
      <c r="O650" s="30"/>
    </row>
    <row r="651" spans="1:104">
      <c r="A651" s="40"/>
      <c r="B651" s="41"/>
      <c r="C651" s="70" t="s">
        <v>345</v>
      </c>
      <c r="D651" s="71"/>
      <c r="E651" s="42">
        <v>5.97</v>
      </c>
      <c r="F651" s="67"/>
      <c r="G651" s="43"/>
      <c r="M651" s="44" t="s">
        <v>345</v>
      </c>
      <c r="O651" s="30"/>
    </row>
    <row r="652" spans="1:104">
      <c r="A652" s="40"/>
      <c r="B652" s="41"/>
      <c r="C652" s="70" t="s">
        <v>346</v>
      </c>
      <c r="D652" s="71"/>
      <c r="E652" s="42">
        <v>6.87</v>
      </c>
      <c r="F652" s="67"/>
      <c r="G652" s="43"/>
      <c r="M652" s="44" t="s">
        <v>346</v>
      </c>
      <c r="O652" s="30"/>
    </row>
    <row r="653" spans="1:104">
      <c r="A653" s="40"/>
      <c r="B653" s="41"/>
      <c r="C653" s="70" t="s">
        <v>347</v>
      </c>
      <c r="D653" s="71"/>
      <c r="E653" s="42">
        <v>23.687999999999999</v>
      </c>
      <c r="F653" s="67"/>
      <c r="G653" s="43"/>
      <c r="M653" s="44" t="s">
        <v>347</v>
      </c>
      <c r="O653" s="30"/>
    </row>
    <row r="654" spans="1:104">
      <c r="A654" s="40"/>
      <c r="B654" s="41"/>
      <c r="C654" s="70" t="s">
        <v>348</v>
      </c>
      <c r="D654" s="71"/>
      <c r="E654" s="42">
        <v>7.74</v>
      </c>
      <c r="F654" s="67"/>
      <c r="G654" s="43"/>
      <c r="M654" s="44" t="s">
        <v>348</v>
      </c>
      <c r="O654" s="30"/>
    </row>
    <row r="655" spans="1:104">
      <c r="A655" s="40"/>
      <c r="B655" s="41"/>
      <c r="C655" s="70" t="s">
        <v>655</v>
      </c>
      <c r="D655" s="71"/>
      <c r="E655" s="42">
        <v>3.69</v>
      </c>
      <c r="F655" s="67"/>
      <c r="G655" s="43"/>
      <c r="M655" s="44" t="s">
        <v>655</v>
      </c>
      <c r="O655" s="30"/>
    </row>
    <row r="656" spans="1:104">
      <c r="A656" s="31">
        <v>191</v>
      </c>
      <c r="B656" s="32" t="s">
        <v>670</v>
      </c>
      <c r="C656" s="33" t="s">
        <v>671</v>
      </c>
      <c r="D656" s="34" t="s">
        <v>123</v>
      </c>
      <c r="E656" s="35">
        <v>11.82</v>
      </c>
      <c r="F656" s="66">
        <v>0</v>
      </c>
      <c r="G656" s="36">
        <f>E656*F656</f>
        <v>0</v>
      </c>
      <c r="H656" s="37">
        <v>21</v>
      </c>
      <c r="I656" s="38" t="s">
        <v>814</v>
      </c>
      <c r="O656" s="30">
        <v>2</v>
      </c>
      <c r="AA656" s="2">
        <v>1</v>
      </c>
      <c r="AB656" s="2">
        <v>7</v>
      </c>
      <c r="AC656" s="2">
        <v>7</v>
      </c>
      <c r="AZ656" s="2">
        <v>2</v>
      </c>
      <c r="BA656" s="2">
        <f>IF(AZ656=1,G656,0)</f>
        <v>0</v>
      </c>
      <c r="BB656" s="2">
        <f>IF(AZ656=2,G656,0)</f>
        <v>0</v>
      </c>
      <c r="BC656" s="2">
        <f>IF(AZ656=3,G656,0)</f>
        <v>0</v>
      </c>
      <c r="BD656" s="2">
        <f>IF(AZ656=4,G656,0)</f>
        <v>0</v>
      </c>
      <c r="BE656" s="2">
        <f>IF(AZ656=5,G656,0)</f>
        <v>0</v>
      </c>
      <c r="CA656" s="39">
        <v>1</v>
      </c>
      <c r="CB656" s="39">
        <v>7</v>
      </c>
      <c r="CZ656" s="2">
        <v>0</v>
      </c>
    </row>
    <row r="657" spans="1:104">
      <c r="A657" s="40"/>
      <c r="B657" s="41"/>
      <c r="C657" s="70" t="s">
        <v>672</v>
      </c>
      <c r="D657" s="71"/>
      <c r="E657" s="42">
        <v>4.91</v>
      </c>
      <c r="F657" s="67"/>
      <c r="G657" s="43"/>
      <c r="M657" s="44" t="s">
        <v>672</v>
      </c>
      <c r="O657" s="30"/>
    </row>
    <row r="658" spans="1:104">
      <c r="A658" s="40"/>
      <c r="B658" s="41"/>
      <c r="C658" s="70" t="s">
        <v>673</v>
      </c>
      <c r="D658" s="71"/>
      <c r="E658" s="42">
        <v>6.91</v>
      </c>
      <c r="F658" s="67"/>
      <c r="G658" s="43"/>
      <c r="M658" s="44" t="s">
        <v>673</v>
      </c>
      <c r="O658" s="30"/>
    </row>
    <row r="659" spans="1:104">
      <c r="A659" s="31">
        <v>192</v>
      </c>
      <c r="B659" s="32" t="s">
        <v>674</v>
      </c>
      <c r="C659" s="33" t="s">
        <v>675</v>
      </c>
      <c r="D659" s="34" t="s">
        <v>123</v>
      </c>
      <c r="E659" s="35">
        <v>64.39</v>
      </c>
      <c r="F659" s="66">
        <v>0</v>
      </c>
      <c r="G659" s="36">
        <f>E659*F659</f>
        <v>0</v>
      </c>
      <c r="H659" s="37">
        <v>21</v>
      </c>
      <c r="I659" s="38" t="s">
        <v>814</v>
      </c>
      <c r="O659" s="30">
        <v>2</v>
      </c>
      <c r="AA659" s="2">
        <v>1</v>
      </c>
      <c r="AB659" s="2">
        <v>7</v>
      </c>
      <c r="AC659" s="2">
        <v>7</v>
      </c>
      <c r="AZ659" s="2">
        <v>2</v>
      </c>
      <c r="BA659" s="2">
        <f>IF(AZ659=1,G659,0)</f>
        <v>0</v>
      </c>
      <c r="BB659" s="2">
        <f>IF(AZ659=2,G659,0)</f>
        <v>0</v>
      </c>
      <c r="BC659" s="2">
        <f>IF(AZ659=3,G659,0)</f>
        <v>0</v>
      </c>
      <c r="BD659" s="2">
        <f>IF(AZ659=4,G659,0)</f>
        <v>0</v>
      </c>
      <c r="BE659" s="2">
        <f>IF(AZ659=5,G659,0)</f>
        <v>0</v>
      </c>
      <c r="CA659" s="39">
        <v>1</v>
      </c>
      <c r="CB659" s="39">
        <v>7</v>
      </c>
      <c r="CZ659" s="2">
        <v>0</v>
      </c>
    </row>
    <row r="660" spans="1:104">
      <c r="A660" s="40"/>
      <c r="B660" s="41"/>
      <c r="C660" s="70" t="s">
        <v>676</v>
      </c>
      <c r="D660" s="71"/>
      <c r="E660" s="42">
        <v>2.9</v>
      </c>
      <c r="F660" s="67"/>
      <c r="G660" s="43"/>
      <c r="M660" s="44" t="s">
        <v>676</v>
      </c>
      <c r="O660" s="30"/>
    </row>
    <row r="661" spans="1:104">
      <c r="A661" s="40"/>
      <c r="B661" s="41"/>
      <c r="C661" s="70" t="s">
        <v>677</v>
      </c>
      <c r="D661" s="71"/>
      <c r="E661" s="42">
        <v>61.49</v>
      </c>
      <c r="F661" s="67"/>
      <c r="G661" s="43"/>
      <c r="M661" s="44" t="s">
        <v>677</v>
      </c>
      <c r="O661" s="30"/>
    </row>
    <row r="662" spans="1:104" ht="20.399999999999999">
      <c r="A662" s="31">
        <v>193</v>
      </c>
      <c r="B662" s="32" t="s">
        <v>678</v>
      </c>
      <c r="C662" s="33" t="s">
        <v>823</v>
      </c>
      <c r="D662" s="34" t="s">
        <v>79</v>
      </c>
      <c r="E662" s="35">
        <v>108.65009999999999</v>
      </c>
      <c r="F662" s="66">
        <v>0</v>
      </c>
      <c r="G662" s="36">
        <f>E662*F662</f>
        <v>0</v>
      </c>
      <c r="H662" s="37">
        <v>21</v>
      </c>
      <c r="I662" s="38" t="s">
        <v>814</v>
      </c>
      <c r="O662" s="30">
        <v>2</v>
      </c>
      <c r="AA662" s="2">
        <v>3</v>
      </c>
      <c r="AB662" s="2">
        <v>7</v>
      </c>
      <c r="AC662" s="2">
        <v>597813650</v>
      </c>
      <c r="AZ662" s="2">
        <v>2</v>
      </c>
      <c r="BA662" s="2">
        <f>IF(AZ662=1,G662,0)</f>
        <v>0</v>
      </c>
      <c r="BB662" s="2">
        <f>IF(AZ662=2,G662,0)</f>
        <v>0</v>
      </c>
      <c r="BC662" s="2">
        <f>IF(AZ662=3,G662,0)</f>
        <v>0</v>
      </c>
      <c r="BD662" s="2">
        <f>IF(AZ662=4,G662,0)</f>
        <v>0</v>
      </c>
      <c r="BE662" s="2">
        <f>IF(AZ662=5,G662,0)</f>
        <v>0</v>
      </c>
      <c r="CA662" s="39">
        <v>3</v>
      </c>
      <c r="CB662" s="39">
        <v>7</v>
      </c>
      <c r="CZ662" s="2">
        <v>1.0999999999995701E-2</v>
      </c>
    </row>
    <row r="663" spans="1:104">
      <c r="A663" s="40"/>
      <c r="B663" s="41"/>
      <c r="C663" s="70" t="s">
        <v>679</v>
      </c>
      <c r="D663" s="71"/>
      <c r="E663" s="42">
        <v>87.465000000000003</v>
      </c>
      <c r="F663" s="67"/>
      <c r="G663" s="43"/>
      <c r="M663" s="44" t="s">
        <v>679</v>
      </c>
      <c r="O663" s="30"/>
    </row>
    <row r="664" spans="1:104">
      <c r="A664" s="40"/>
      <c r="B664" s="41"/>
      <c r="C664" s="70" t="s">
        <v>680</v>
      </c>
      <c r="D664" s="71"/>
      <c r="E664" s="42">
        <v>21.185099999999998</v>
      </c>
      <c r="F664" s="67"/>
      <c r="G664" s="43"/>
      <c r="M664" s="44" t="s">
        <v>680</v>
      </c>
      <c r="O664" s="30"/>
    </row>
    <row r="665" spans="1:104">
      <c r="A665" s="31">
        <v>194</v>
      </c>
      <c r="B665" s="32" t="s">
        <v>681</v>
      </c>
      <c r="C665" s="33" t="s">
        <v>682</v>
      </c>
      <c r="D665" s="34" t="s">
        <v>46</v>
      </c>
      <c r="E665" s="35">
        <v>1.1951510999995301</v>
      </c>
      <c r="F665" s="66">
        <v>0</v>
      </c>
      <c r="G665" s="36">
        <f>E665*F665</f>
        <v>0</v>
      </c>
      <c r="H665" s="37">
        <v>21</v>
      </c>
      <c r="I665" s="38" t="s">
        <v>814</v>
      </c>
      <c r="O665" s="30">
        <v>2</v>
      </c>
      <c r="AA665" s="2">
        <v>7</v>
      </c>
      <c r="AB665" s="2">
        <v>1001</v>
      </c>
      <c r="AC665" s="2">
        <v>5</v>
      </c>
      <c r="AZ665" s="2">
        <v>2</v>
      </c>
      <c r="BA665" s="2">
        <f>IF(AZ665=1,G665,0)</f>
        <v>0</v>
      </c>
      <c r="BB665" s="2">
        <f>IF(AZ665=2,G665,0)</f>
        <v>0</v>
      </c>
      <c r="BC665" s="2">
        <f>IF(AZ665=3,G665,0)</f>
        <v>0</v>
      </c>
      <c r="BD665" s="2">
        <f>IF(AZ665=4,G665,0)</f>
        <v>0</v>
      </c>
      <c r="BE665" s="2">
        <f>IF(AZ665=5,G665,0)</f>
        <v>0</v>
      </c>
      <c r="CA665" s="39">
        <v>7</v>
      </c>
      <c r="CB665" s="39">
        <v>1001</v>
      </c>
      <c r="CZ665" s="2">
        <v>0</v>
      </c>
    </row>
    <row r="666" spans="1:104">
      <c r="A666" s="46"/>
      <c r="B666" s="47" t="s">
        <v>13</v>
      </c>
      <c r="C666" s="48" t="str">
        <f>CONCATENATE(B622," ",C622)</f>
        <v>781 Obklady keramické</v>
      </c>
      <c r="D666" s="49"/>
      <c r="E666" s="50"/>
      <c r="F666" s="68"/>
      <c r="G666" s="52">
        <f>SUM(G622:G665)</f>
        <v>0</v>
      </c>
      <c r="O666" s="30">
        <v>4</v>
      </c>
      <c r="BA666" s="53">
        <f>SUM(BA622:BA665)</f>
        <v>0</v>
      </c>
      <c r="BB666" s="53">
        <f>SUM(BB622:BB665)</f>
        <v>0</v>
      </c>
      <c r="BC666" s="53">
        <f>SUM(BC622:BC665)</f>
        <v>0</v>
      </c>
      <c r="BD666" s="53">
        <f>SUM(BD622:BD665)</f>
        <v>0</v>
      </c>
      <c r="BE666" s="53">
        <f>SUM(BE622:BE665)</f>
        <v>0</v>
      </c>
    </row>
    <row r="667" spans="1:104">
      <c r="A667" s="22" t="s">
        <v>10</v>
      </c>
      <c r="B667" s="23" t="s">
        <v>683</v>
      </c>
      <c r="C667" s="24" t="s">
        <v>684</v>
      </c>
      <c r="D667" s="25"/>
      <c r="E667" s="26"/>
      <c r="F667" s="69"/>
      <c r="G667" s="28"/>
      <c r="H667" s="29"/>
      <c r="I667" s="29"/>
      <c r="O667" s="30">
        <v>1</v>
      </c>
    </row>
    <row r="668" spans="1:104">
      <c r="A668" s="31">
        <v>195</v>
      </c>
      <c r="B668" s="32" t="s">
        <v>685</v>
      </c>
      <c r="C668" s="33" t="s">
        <v>686</v>
      </c>
      <c r="D668" s="34" t="s">
        <v>79</v>
      </c>
      <c r="E668" s="35">
        <v>977.5</v>
      </c>
      <c r="F668" s="66">
        <v>0</v>
      </c>
      <c r="G668" s="36">
        <f>E668*F668</f>
        <v>0</v>
      </c>
      <c r="H668" s="37">
        <v>21</v>
      </c>
      <c r="I668" s="38" t="s">
        <v>814</v>
      </c>
      <c r="O668" s="30">
        <v>2</v>
      </c>
      <c r="AA668" s="2">
        <v>1</v>
      </c>
      <c r="AB668" s="2">
        <v>7</v>
      </c>
      <c r="AC668" s="2">
        <v>7</v>
      </c>
      <c r="AZ668" s="2">
        <v>2</v>
      </c>
      <c r="BA668" s="2">
        <f>IF(AZ668=1,G668,0)</f>
        <v>0</v>
      </c>
      <c r="BB668" s="2">
        <f>IF(AZ668=2,G668,0)</f>
        <v>0</v>
      </c>
      <c r="BC668" s="2">
        <f>IF(AZ668=3,G668,0)</f>
        <v>0</v>
      </c>
      <c r="BD668" s="2">
        <f>IF(AZ668=4,G668,0)</f>
        <v>0</v>
      </c>
      <c r="BE668" s="2">
        <f>IF(AZ668=5,G668,0)</f>
        <v>0</v>
      </c>
      <c r="CA668" s="39">
        <v>1</v>
      </c>
      <c r="CB668" s="39">
        <v>7</v>
      </c>
      <c r="CZ668" s="2">
        <v>5.3000000000036395E-4</v>
      </c>
    </row>
    <row r="669" spans="1:104">
      <c r="A669" s="31">
        <v>196</v>
      </c>
      <c r="B669" s="32" t="s">
        <v>687</v>
      </c>
      <c r="C669" s="33" t="s">
        <v>688</v>
      </c>
      <c r="D669" s="34" t="s">
        <v>79</v>
      </c>
      <c r="E669" s="35">
        <v>20.100000000000001</v>
      </c>
      <c r="F669" s="66">
        <v>0</v>
      </c>
      <c r="G669" s="36">
        <f>E669*F669</f>
        <v>0</v>
      </c>
      <c r="H669" s="37">
        <v>21</v>
      </c>
      <c r="I669" s="38" t="s">
        <v>814</v>
      </c>
      <c r="O669" s="30">
        <v>2</v>
      </c>
      <c r="AA669" s="2">
        <v>1</v>
      </c>
      <c r="AB669" s="2">
        <v>7</v>
      </c>
      <c r="AC669" s="2">
        <v>7</v>
      </c>
      <c r="AZ669" s="2">
        <v>2</v>
      </c>
      <c r="BA669" s="2">
        <f>IF(AZ669=1,G669,0)</f>
        <v>0</v>
      </c>
      <c r="BB669" s="2">
        <f>IF(AZ669=2,G669,0)</f>
        <v>0</v>
      </c>
      <c r="BC669" s="2">
        <f>IF(AZ669=3,G669,0)</f>
        <v>0</v>
      </c>
      <c r="BD669" s="2">
        <f>IF(AZ669=4,G669,0)</f>
        <v>0</v>
      </c>
      <c r="BE669" s="2">
        <f>IF(AZ669=5,G669,0)</f>
        <v>0</v>
      </c>
      <c r="CA669" s="39">
        <v>1</v>
      </c>
      <c r="CB669" s="39">
        <v>7</v>
      </c>
      <c r="CZ669" s="2">
        <v>3.0999999999980999E-4</v>
      </c>
    </row>
    <row r="670" spans="1:104">
      <c r="A670" s="40"/>
      <c r="B670" s="41"/>
      <c r="C670" s="70" t="s">
        <v>689</v>
      </c>
      <c r="D670" s="71"/>
      <c r="E670" s="42">
        <v>20.100000000000001</v>
      </c>
      <c r="F670" s="67"/>
      <c r="G670" s="43"/>
      <c r="M670" s="44" t="s">
        <v>689</v>
      </c>
      <c r="O670" s="30"/>
    </row>
    <row r="671" spans="1:104">
      <c r="A671" s="31">
        <v>197</v>
      </c>
      <c r="B671" s="32" t="s">
        <v>690</v>
      </c>
      <c r="C671" s="33" t="s">
        <v>691</v>
      </c>
      <c r="D671" s="34" t="s">
        <v>79</v>
      </c>
      <c r="E671" s="35">
        <v>1.2</v>
      </c>
      <c r="F671" s="66">
        <v>0</v>
      </c>
      <c r="G671" s="36">
        <f>E671*F671</f>
        <v>0</v>
      </c>
      <c r="H671" s="37">
        <v>21</v>
      </c>
      <c r="I671" s="38" t="s">
        <v>814</v>
      </c>
      <c r="O671" s="30">
        <v>2</v>
      </c>
      <c r="AA671" s="2">
        <v>1</v>
      </c>
      <c r="AB671" s="2">
        <v>7</v>
      </c>
      <c r="AC671" s="2">
        <v>7</v>
      </c>
      <c r="AZ671" s="2">
        <v>2</v>
      </c>
      <c r="BA671" s="2">
        <f>IF(AZ671=1,G671,0)</f>
        <v>0</v>
      </c>
      <c r="BB671" s="2">
        <f>IF(AZ671=2,G671,0)</f>
        <v>0</v>
      </c>
      <c r="BC671" s="2">
        <f>IF(AZ671=3,G671,0)</f>
        <v>0</v>
      </c>
      <c r="BD671" s="2">
        <f>IF(AZ671=4,G671,0)</f>
        <v>0</v>
      </c>
      <c r="BE671" s="2">
        <f>IF(AZ671=5,G671,0)</f>
        <v>0</v>
      </c>
      <c r="CA671" s="39">
        <v>1</v>
      </c>
      <c r="CB671" s="39">
        <v>7</v>
      </c>
      <c r="CZ671" s="2">
        <v>4.8000000000003601E-4</v>
      </c>
    </row>
    <row r="672" spans="1:104">
      <c r="A672" s="40"/>
      <c r="B672" s="41"/>
      <c r="C672" s="70" t="s">
        <v>692</v>
      </c>
      <c r="D672" s="71"/>
      <c r="E672" s="42">
        <v>1.2</v>
      </c>
      <c r="F672" s="67"/>
      <c r="G672" s="43"/>
      <c r="M672" s="44" t="s">
        <v>692</v>
      </c>
      <c r="O672" s="30"/>
    </row>
    <row r="673" spans="1:104">
      <c r="A673" s="46"/>
      <c r="B673" s="47" t="s">
        <v>13</v>
      </c>
      <c r="C673" s="48" t="str">
        <f>CONCATENATE(B667," ",C667)</f>
        <v>783 Nátěry</v>
      </c>
      <c r="D673" s="49"/>
      <c r="E673" s="50"/>
      <c r="F673" s="68"/>
      <c r="G673" s="52">
        <f>SUM(G667:G672)</f>
        <v>0</v>
      </c>
      <c r="O673" s="30">
        <v>4</v>
      </c>
      <c r="BA673" s="53">
        <f>SUM(BA667:BA672)</f>
        <v>0</v>
      </c>
      <c r="BB673" s="53">
        <f>SUM(BB667:BB672)</f>
        <v>0</v>
      </c>
      <c r="BC673" s="53">
        <f>SUM(BC667:BC672)</f>
        <v>0</v>
      </c>
      <c r="BD673" s="53">
        <f>SUM(BD667:BD672)</f>
        <v>0</v>
      </c>
      <c r="BE673" s="53">
        <f>SUM(BE667:BE672)</f>
        <v>0</v>
      </c>
    </row>
    <row r="674" spans="1:104">
      <c r="A674" s="22" t="s">
        <v>10</v>
      </c>
      <c r="B674" s="23" t="s">
        <v>693</v>
      </c>
      <c r="C674" s="24" t="s">
        <v>694</v>
      </c>
      <c r="D674" s="25"/>
      <c r="E674" s="26"/>
      <c r="F674" s="69"/>
      <c r="G674" s="28"/>
      <c r="H674" s="29"/>
      <c r="I674" s="29"/>
      <c r="O674" s="30">
        <v>1</v>
      </c>
    </row>
    <row r="675" spans="1:104">
      <c r="A675" s="31">
        <v>198</v>
      </c>
      <c r="B675" s="32" t="s">
        <v>695</v>
      </c>
      <c r="C675" s="33" t="s">
        <v>696</v>
      </c>
      <c r="D675" s="34" t="s">
        <v>79</v>
      </c>
      <c r="E675" s="35">
        <v>415.4</v>
      </c>
      <c r="F675" s="66">
        <v>0</v>
      </c>
      <c r="G675" s="36">
        <f>E675*F675</f>
        <v>0</v>
      </c>
      <c r="H675" s="37">
        <v>21</v>
      </c>
      <c r="I675" s="38" t="s">
        <v>814</v>
      </c>
      <c r="O675" s="30">
        <v>2</v>
      </c>
      <c r="AA675" s="2">
        <v>1</v>
      </c>
      <c r="AB675" s="2">
        <v>7</v>
      </c>
      <c r="AC675" s="2">
        <v>7</v>
      </c>
      <c r="AZ675" s="2">
        <v>2</v>
      </c>
      <c r="BA675" s="2">
        <f>IF(AZ675=1,G675,0)</f>
        <v>0</v>
      </c>
      <c r="BB675" s="2">
        <f>IF(AZ675=2,G675,0)</f>
        <v>0</v>
      </c>
      <c r="BC675" s="2">
        <f>IF(AZ675=3,G675,0)</f>
        <v>0</v>
      </c>
      <c r="BD675" s="2">
        <f>IF(AZ675=4,G675,0)</f>
        <v>0</v>
      </c>
      <c r="BE675" s="2">
        <f>IF(AZ675=5,G675,0)</f>
        <v>0</v>
      </c>
      <c r="CA675" s="39">
        <v>1</v>
      </c>
      <c r="CB675" s="39">
        <v>7</v>
      </c>
      <c r="CZ675" s="2">
        <v>4.99999999999945E-5</v>
      </c>
    </row>
    <row r="676" spans="1:104">
      <c r="A676" s="40"/>
      <c r="B676" s="41"/>
      <c r="C676" s="70" t="s">
        <v>697</v>
      </c>
      <c r="D676" s="71"/>
      <c r="E676" s="42">
        <v>80.141999999999996</v>
      </c>
      <c r="F676" s="67"/>
      <c r="G676" s="43"/>
      <c r="M676" s="44" t="s">
        <v>697</v>
      </c>
      <c r="O676" s="30"/>
    </row>
    <row r="677" spans="1:104">
      <c r="A677" s="40"/>
      <c r="B677" s="41"/>
      <c r="C677" s="70" t="s">
        <v>698</v>
      </c>
      <c r="D677" s="71"/>
      <c r="E677" s="42">
        <v>66.548000000000002</v>
      </c>
      <c r="F677" s="67"/>
      <c r="G677" s="43"/>
      <c r="M677" s="44" t="s">
        <v>698</v>
      </c>
      <c r="O677" s="30"/>
    </row>
    <row r="678" spans="1:104">
      <c r="A678" s="40"/>
      <c r="B678" s="41"/>
      <c r="C678" s="70" t="s">
        <v>699</v>
      </c>
      <c r="D678" s="71"/>
      <c r="E678" s="42">
        <v>268.70999999999998</v>
      </c>
      <c r="F678" s="67"/>
      <c r="G678" s="43"/>
      <c r="M678" s="44" t="s">
        <v>699</v>
      </c>
      <c r="O678" s="30"/>
    </row>
    <row r="679" spans="1:104">
      <c r="A679" s="31">
        <v>199</v>
      </c>
      <c r="B679" s="32" t="s">
        <v>700</v>
      </c>
      <c r="C679" s="33" t="s">
        <v>701</v>
      </c>
      <c r="D679" s="34" t="s">
        <v>79</v>
      </c>
      <c r="E679" s="35">
        <v>415.4</v>
      </c>
      <c r="F679" s="66">
        <v>0</v>
      </c>
      <c r="G679" s="36">
        <f>E679*F679</f>
        <v>0</v>
      </c>
      <c r="H679" s="37">
        <v>21</v>
      </c>
      <c r="I679" s="38" t="s">
        <v>814</v>
      </c>
      <c r="O679" s="30">
        <v>2</v>
      </c>
      <c r="AA679" s="2">
        <v>1</v>
      </c>
      <c r="AB679" s="2">
        <v>7</v>
      </c>
      <c r="AC679" s="2">
        <v>7</v>
      </c>
      <c r="AZ679" s="2">
        <v>2</v>
      </c>
      <c r="BA679" s="2">
        <f>IF(AZ679=1,G679,0)</f>
        <v>0</v>
      </c>
      <c r="BB679" s="2">
        <f>IF(AZ679=2,G679,0)</f>
        <v>0</v>
      </c>
      <c r="BC679" s="2">
        <f>IF(AZ679=3,G679,0)</f>
        <v>0</v>
      </c>
      <c r="BD679" s="2">
        <f>IF(AZ679=4,G679,0)</f>
        <v>0</v>
      </c>
      <c r="BE679" s="2">
        <f>IF(AZ679=5,G679,0)</f>
        <v>0</v>
      </c>
      <c r="CA679" s="39">
        <v>1</v>
      </c>
      <c r="CB679" s="39">
        <v>7</v>
      </c>
      <c r="CZ679" s="2">
        <v>2.40000000000018E-4</v>
      </c>
    </row>
    <row r="680" spans="1:104">
      <c r="A680" s="40"/>
      <c r="B680" s="41"/>
      <c r="C680" s="70" t="s">
        <v>697</v>
      </c>
      <c r="D680" s="71"/>
      <c r="E680" s="42">
        <v>80.141999999999996</v>
      </c>
      <c r="F680" s="67"/>
      <c r="G680" s="43"/>
      <c r="M680" s="44" t="s">
        <v>697</v>
      </c>
      <c r="O680" s="30"/>
    </row>
    <row r="681" spans="1:104">
      <c r="A681" s="40"/>
      <c r="B681" s="41"/>
      <c r="C681" s="70" t="s">
        <v>698</v>
      </c>
      <c r="D681" s="71"/>
      <c r="E681" s="42">
        <v>66.548000000000002</v>
      </c>
      <c r="F681" s="67"/>
      <c r="G681" s="43"/>
      <c r="M681" s="44" t="s">
        <v>698</v>
      </c>
      <c r="O681" s="30"/>
    </row>
    <row r="682" spans="1:104">
      <c r="A682" s="40"/>
      <c r="B682" s="41"/>
      <c r="C682" s="70" t="s">
        <v>699</v>
      </c>
      <c r="D682" s="71"/>
      <c r="E682" s="42">
        <v>268.70999999999998</v>
      </c>
      <c r="F682" s="67"/>
      <c r="G682" s="43"/>
      <c r="M682" s="44" t="s">
        <v>699</v>
      </c>
      <c r="O682" s="30"/>
    </row>
    <row r="683" spans="1:104">
      <c r="A683" s="31">
        <v>200</v>
      </c>
      <c r="B683" s="32" t="s">
        <v>702</v>
      </c>
      <c r="C683" s="33" t="s">
        <v>703</v>
      </c>
      <c r="D683" s="34" t="s">
        <v>79</v>
      </c>
      <c r="E683" s="35">
        <v>383.14049999999997</v>
      </c>
      <c r="F683" s="66">
        <v>0</v>
      </c>
      <c r="G683" s="36">
        <f>E683*F683</f>
        <v>0</v>
      </c>
      <c r="H683" s="37">
        <v>21</v>
      </c>
      <c r="I683" s="38" t="s">
        <v>814</v>
      </c>
      <c r="O683" s="30">
        <v>2</v>
      </c>
      <c r="AA683" s="2">
        <v>1</v>
      </c>
      <c r="AB683" s="2">
        <v>7</v>
      </c>
      <c r="AC683" s="2">
        <v>7</v>
      </c>
      <c r="AZ683" s="2">
        <v>2</v>
      </c>
      <c r="BA683" s="2">
        <f>IF(AZ683=1,G683,0)</f>
        <v>0</v>
      </c>
      <c r="BB683" s="2">
        <f>IF(AZ683=2,G683,0)</f>
        <v>0</v>
      </c>
      <c r="BC683" s="2">
        <f>IF(AZ683=3,G683,0)</f>
        <v>0</v>
      </c>
      <c r="BD683" s="2">
        <f>IF(AZ683=4,G683,0)</f>
        <v>0</v>
      </c>
      <c r="BE683" s="2">
        <f>IF(AZ683=5,G683,0)</f>
        <v>0</v>
      </c>
      <c r="CA683" s="39">
        <v>1</v>
      </c>
      <c r="CB683" s="39">
        <v>7</v>
      </c>
      <c r="CZ683" s="2">
        <v>6.9999999999999994E-5</v>
      </c>
    </row>
    <row r="684" spans="1:104" ht="21">
      <c r="A684" s="40"/>
      <c r="B684" s="41"/>
      <c r="C684" s="70" t="s">
        <v>176</v>
      </c>
      <c r="D684" s="71"/>
      <c r="E684" s="42">
        <v>387.35199999999998</v>
      </c>
      <c r="F684" s="67"/>
      <c r="G684" s="43"/>
      <c r="M684" s="44" t="s">
        <v>176</v>
      </c>
      <c r="O684" s="30"/>
    </row>
    <row r="685" spans="1:104">
      <c r="A685" s="40"/>
      <c r="B685" s="41"/>
      <c r="C685" s="70" t="s">
        <v>177</v>
      </c>
      <c r="D685" s="71"/>
      <c r="E685" s="42">
        <v>-39.4</v>
      </c>
      <c r="F685" s="67"/>
      <c r="G685" s="43"/>
      <c r="M685" s="44" t="s">
        <v>177</v>
      </c>
      <c r="O685" s="30"/>
    </row>
    <row r="686" spans="1:104">
      <c r="A686" s="40"/>
      <c r="B686" s="41"/>
      <c r="C686" s="70" t="s">
        <v>178</v>
      </c>
      <c r="D686" s="71"/>
      <c r="E686" s="42">
        <v>-79.61</v>
      </c>
      <c r="F686" s="67"/>
      <c r="G686" s="43"/>
      <c r="M686" s="44" t="s">
        <v>178</v>
      </c>
      <c r="O686" s="30"/>
    </row>
    <row r="687" spans="1:104">
      <c r="A687" s="40"/>
      <c r="B687" s="41"/>
      <c r="C687" s="70" t="s">
        <v>171</v>
      </c>
      <c r="D687" s="71"/>
      <c r="E687" s="42">
        <v>3.1915</v>
      </c>
      <c r="F687" s="67"/>
      <c r="G687" s="43"/>
      <c r="M687" s="44" t="s">
        <v>171</v>
      </c>
      <c r="O687" s="30"/>
    </row>
    <row r="688" spans="1:104">
      <c r="A688" s="40"/>
      <c r="B688" s="41"/>
      <c r="C688" s="70" t="s">
        <v>95</v>
      </c>
      <c r="D688" s="71"/>
      <c r="E688" s="42">
        <v>0</v>
      </c>
      <c r="F688" s="67"/>
      <c r="G688" s="43"/>
      <c r="M688" s="44" t="s">
        <v>95</v>
      </c>
      <c r="O688" s="30"/>
    </row>
    <row r="689" spans="1:104">
      <c r="A689" s="40"/>
      <c r="B689" s="41"/>
      <c r="C689" s="70" t="s">
        <v>98</v>
      </c>
      <c r="D689" s="71"/>
      <c r="E689" s="42">
        <v>2.4649999999999999</v>
      </c>
      <c r="F689" s="67"/>
      <c r="G689" s="43"/>
      <c r="M689" s="44" t="s">
        <v>98</v>
      </c>
      <c r="O689" s="30"/>
    </row>
    <row r="690" spans="1:104" ht="21">
      <c r="A690" s="40"/>
      <c r="B690" s="41"/>
      <c r="C690" s="70" t="s">
        <v>172</v>
      </c>
      <c r="D690" s="71"/>
      <c r="E690" s="42">
        <v>37.613999999999997</v>
      </c>
      <c r="F690" s="67"/>
      <c r="G690" s="43"/>
      <c r="M690" s="44" t="s">
        <v>172</v>
      </c>
      <c r="O690" s="30"/>
    </row>
    <row r="691" spans="1:104">
      <c r="A691" s="40"/>
      <c r="B691" s="41"/>
      <c r="C691" s="70" t="s">
        <v>173</v>
      </c>
      <c r="D691" s="71"/>
      <c r="E691" s="42">
        <v>1.74</v>
      </c>
      <c r="F691" s="67"/>
      <c r="G691" s="43"/>
      <c r="M691" s="44" t="s">
        <v>173</v>
      </c>
      <c r="O691" s="30"/>
    </row>
    <row r="692" spans="1:104" ht="31.2">
      <c r="A692" s="40"/>
      <c r="B692" s="41"/>
      <c r="C692" s="70" t="s">
        <v>704</v>
      </c>
      <c r="D692" s="71"/>
      <c r="E692" s="42">
        <v>27.93</v>
      </c>
      <c r="F692" s="67"/>
      <c r="G692" s="43"/>
      <c r="M692" s="44" t="s">
        <v>704</v>
      </c>
      <c r="O692" s="30"/>
    </row>
    <row r="693" spans="1:104" ht="21">
      <c r="A693" s="40"/>
      <c r="B693" s="41"/>
      <c r="C693" s="70" t="s">
        <v>118</v>
      </c>
      <c r="D693" s="71"/>
      <c r="E693" s="42">
        <v>41.857999999999997</v>
      </c>
      <c r="F693" s="67"/>
      <c r="G693" s="43"/>
      <c r="M693" s="44" t="s">
        <v>118</v>
      </c>
      <c r="O693" s="30"/>
    </row>
    <row r="694" spans="1:104">
      <c r="A694" s="31">
        <v>201</v>
      </c>
      <c r="B694" s="32" t="s">
        <v>705</v>
      </c>
      <c r="C694" s="33" t="s">
        <v>706</v>
      </c>
      <c r="D694" s="34" t="s">
        <v>79</v>
      </c>
      <c r="E694" s="35">
        <v>383.14049999999997</v>
      </c>
      <c r="F694" s="66">
        <v>0</v>
      </c>
      <c r="G694" s="36">
        <f>E694*F694</f>
        <v>0</v>
      </c>
      <c r="H694" s="37">
        <v>21</v>
      </c>
      <c r="I694" s="38" t="s">
        <v>814</v>
      </c>
      <c r="O694" s="30">
        <v>2</v>
      </c>
      <c r="AA694" s="2">
        <v>1</v>
      </c>
      <c r="AB694" s="2">
        <v>7</v>
      </c>
      <c r="AC694" s="2">
        <v>7</v>
      </c>
      <c r="AZ694" s="2">
        <v>2</v>
      </c>
      <c r="BA694" s="2">
        <f>IF(AZ694=1,G694,0)</f>
        <v>0</v>
      </c>
      <c r="BB694" s="2">
        <f>IF(AZ694=2,G694,0)</f>
        <v>0</v>
      </c>
      <c r="BC694" s="2">
        <f>IF(AZ694=3,G694,0)</f>
        <v>0</v>
      </c>
      <c r="BD694" s="2">
        <f>IF(AZ694=4,G694,0)</f>
        <v>0</v>
      </c>
      <c r="BE694" s="2">
        <f>IF(AZ694=5,G694,0)</f>
        <v>0</v>
      </c>
      <c r="CA694" s="39">
        <v>1</v>
      </c>
      <c r="CB694" s="39">
        <v>7</v>
      </c>
      <c r="CZ694" s="2">
        <v>1.3999999999999999E-4</v>
      </c>
    </row>
    <row r="695" spans="1:104" ht="21">
      <c r="A695" s="40"/>
      <c r="B695" s="41"/>
      <c r="C695" s="70" t="s">
        <v>176</v>
      </c>
      <c r="D695" s="71"/>
      <c r="E695" s="42">
        <v>387.35199999999998</v>
      </c>
      <c r="F695" s="67"/>
      <c r="G695" s="43"/>
      <c r="M695" s="44" t="s">
        <v>176</v>
      </c>
      <c r="O695" s="30"/>
    </row>
    <row r="696" spans="1:104">
      <c r="A696" s="40"/>
      <c r="B696" s="41"/>
      <c r="C696" s="70" t="s">
        <v>177</v>
      </c>
      <c r="D696" s="71"/>
      <c r="E696" s="42">
        <v>-39.4</v>
      </c>
      <c r="F696" s="67"/>
      <c r="G696" s="43"/>
      <c r="M696" s="44" t="s">
        <v>177</v>
      </c>
      <c r="O696" s="30"/>
    </row>
    <row r="697" spans="1:104">
      <c r="A697" s="40"/>
      <c r="B697" s="41"/>
      <c r="C697" s="70" t="s">
        <v>178</v>
      </c>
      <c r="D697" s="71"/>
      <c r="E697" s="42">
        <v>-79.61</v>
      </c>
      <c r="F697" s="67"/>
      <c r="G697" s="43"/>
      <c r="M697" s="44" t="s">
        <v>178</v>
      </c>
      <c r="O697" s="30"/>
    </row>
    <row r="698" spans="1:104">
      <c r="A698" s="40"/>
      <c r="B698" s="41"/>
      <c r="C698" s="70" t="s">
        <v>171</v>
      </c>
      <c r="D698" s="71"/>
      <c r="E698" s="42">
        <v>3.1915</v>
      </c>
      <c r="F698" s="67"/>
      <c r="G698" s="43"/>
      <c r="M698" s="44" t="s">
        <v>171</v>
      </c>
      <c r="O698" s="30"/>
    </row>
    <row r="699" spans="1:104">
      <c r="A699" s="40"/>
      <c r="B699" s="41"/>
      <c r="C699" s="70" t="s">
        <v>95</v>
      </c>
      <c r="D699" s="71"/>
      <c r="E699" s="42">
        <v>0</v>
      </c>
      <c r="F699" s="67"/>
      <c r="G699" s="43"/>
      <c r="M699" s="44" t="s">
        <v>95</v>
      </c>
      <c r="O699" s="30"/>
    </row>
    <row r="700" spans="1:104">
      <c r="A700" s="40"/>
      <c r="B700" s="41"/>
      <c r="C700" s="70" t="s">
        <v>98</v>
      </c>
      <c r="D700" s="71"/>
      <c r="E700" s="42">
        <v>2.4649999999999999</v>
      </c>
      <c r="F700" s="67"/>
      <c r="G700" s="43"/>
      <c r="M700" s="44" t="s">
        <v>98</v>
      </c>
      <c r="O700" s="30"/>
    </row>
    <row r="701" spans="1:104" ht="21">
      <c r="A701" s="40"/>
      <c r="B701" s="41"/>
      <c r="C701" s="70" t="s">
        <v>172</v>
      </c>
      <c r="D701" s="71"/>
      <c r="E701" s="42">
        <v>37.613999999999997</v>
      </c>
      <c r="F701" s="67"/>
      <c r="G701" s="43"/>
      <c r="M701" s="44" t="s">
        <v>172</v>
      </c>
      <c r="O701" s="30"/>
    </row>
    <row r="702" spans="1:104">
      <c r="A702" s="40"/>
      <c r="B702" s="41"/>
      <c r="C702" s="70" t="s">
        <v>173</v>
      </c>
      <c r="D702" s="71"/>
      <c r="E702" s="42">
        <v>1.74</v>
      </c>
      <c r="F702" s="67"/>
      <c r="G702" s="43"/>
      <c r="M702" s="44" t="s">
        <v>173</v>
      </c>
      <c r="O702" s="30"/>
    </row>
    <row r="703" spans="1:104" ht="31.2">
      <c r="A703" s="40"/>
      <c r="B703" s="41"/>
      <c r="C703" s="70" t="s">
        <v>704</v>
      </c>
      <c r="D703" s="71"/>
      <c r="E703" s="42">
        <v>27.93</v>
      </c>
      <c r="F703" s="67"/>
      <c r="G703" s="43"/>
      <c r="M703" s="44" t="s">
        <v>704</v>
      </c>
      <c r="O703" s="30"/>
    </row>
    <row r="704" spans="1:104" ht="21">
      <c r="A704" s="40"/>
      <c r="B704" s="41"/>
      <c r="C704" s="70" t="s">
        <v>118</v>
      </c>
      <c r="D704" s="71"/>
      <c r="E704" s="42">
        <v>41.857999999999997</v>
      </c>
      <c r="F704" s="67"/>
      <c r="G704" s="43"/>
      <c r="M704" s="44" t="s">
        <v>118</v>
      </c>
      <c r="O704" s="30"/>
    </row>
    <row r="705" spans="1:104">
      <c r="A705" s="46"/>
      <c r="B705" s="47" t="s">
        <v>13</v>
      </c>
      <c r="C705" s="48" t="str">
        <f>CONCATENATE(B674," ",C674)</f>
        <v>784 Malby</v>
      </c>
      <c r="D705" s="49"/>
      <c r="E705" s="50"/>
      <c r="F705" s="68"/>
      <c r="G705" s="52">
        <f>SUM(G674:G704)</f>
        <v>0</v>
      </c>
      <c r="O705" s="30">
        <v>4</v>
      </c>
      <c r="BA705" s="53">
        <f>SUM(BA674:BA704)</f>
        <v>0</v>
      </c>
      <c r="BB705" s="53">
        <f>SUM(BB674:BB704)</f>
        <v>0</v>
      </c>
      <c r="BC705" s="53">
        <f>SUM(BC674:BC704)</f>
        <v>0</v>
      </c>
      <c r="BD705" s="53">
        <f>SUM(BD674:BD704)</f>
        <v>0</v>
      </c>
      <c r="BE705" s="53">
        <f>SUM(BE674:BE704)</f>
        <v>0</v>
      </c>
    </row>
    <row r="706" spans="1:104">
      <c r="A706" s="22" t="s">
        <v>10</v>
      </c>
      <c r="B706" s="23" t="s">
        <v>707</v>
      </c>
      <c r="C706" s="24" t="s">
        <v>708</v>
      </c>
      <c r="D706" s="25"/>
      <c r="E706" s="26"/>
      <c r="F706" s="69"/>
      <c r="G706" s="28"/>
      <c r="H706" s="29"/>
      <c r="I706" s="29"/>
      <c r="O706" s="30">
        <v>1</v>
      </c>
    </row>
    <row r="707" spans="1:104" ht="20.399999999999999">
      <c r="A707" s="31">
        <v>202</v>
      </c>
      <c r="B707" s="32" t="s">
        <v>709</v>
      </c>
      <c r="C707" s="33" t="s">
        <v>710</v>
      </c>
      <c r="D707" s="34" t="s">
        <v>107</v>
      </c>
      <c r="E707" s="35">
        <v>27</v>
      </c>
      <c r="F707" s="66">
        <v>0</v>
      </c>
      <c r="G707" s="36">
        <f t="shared" ref="G707:G715" si="6">E707*F707</f>
        <v>0</v>
      </c>
      <c r="H707" s="37">
        <v>21</v>
      </c>
      <c r="I707" s="45" t="s">
        <v>815</v>
      </c>
      <c r="O707" s="30">
        <v>2</v>
      </c>
      <c r="AA707" s="2">
        <v>12</v>
      </c>
      <c r="AB707" s="2">
        <v>0</v>
      </c>
      <c r="AC707" s="2">
        <v>192</v>
      </c>
      <c r="AZ707" s="2">
        <v>2</v>
      </c>
      <c r="BA707" s="2">
        <f t="shared" ref="BA707:BA715" si="7">IF(AZ707=1,G707,0)</f>
        <v>0</v>
      </c>
      <c r="BB707" s="2">
        <f t="shared" ref="BB707:BB715" si="8">IF(AZ707=2,G707,0)</f>
        <v>0</v>
      </c>
      <c r="BC707" s="2">
        <f t="shared" ref="BC707:BC715" si="9">IF(AZ707=3,G707,0)</f>
        <v>0</v>
      </c>
      <c r="BD707" s="2">
        <f t="shared" ref="BD707:BD715" si="10">IF(AZ707=4,G707,0)</f>
        <v>0</v>
      </c>
      <c r="BE707" s="2">
        <f t="shared" ref="BE707:BE715" si="11">IF(AZ707=5,G707,0)</f>
        <v>0</v>
      </c>
      <c r="CA707" s="39">
        <v>12</v>
      </c>
      <c r="CB707" s="39">
        <v>0</v>
      </c>
      <c r="CZ707" s="2">
        <v>0</v>
      </c>
    </row>
    <row r="708" spans="1:104" ht="20.399999999999999">
      <c r="A708" s="31">
        <v>203</v>
      </c>
      <c r="B708" s="32" t="s">
        <v>711</v>
      </c>
      <c r="C708" s="33" t="s">
        <v>712</v>
      </c>
      <c r="D708" s="34" t="s">
        <v>107</v>
      </c>
      <c r="E708" s="35">
        <v>6</v>
      </c>
      <c r="F708" s="66">
        <v>0</v>
      </c>
      <c r="G708" s="36">
        <f t="shared" si="6"/>
        <v>0</v>
      </c>
      <c r="H708" s="37">
        <v>21</v>
      </c>
      <c r="I708" s="45" t="s">
        <v>815</v>
      </c>
      <c r="O708" s="30">
        <v>2</v>
      </c>
      <c r="AA708" s="2">
        <v>12</v>
      </c>
      <c r="AB708" s="2">
        <v>0</v>
      </c>
      <c r="AC708" s="2">
        <v>193</v>
      </c>
      <c r="AZ708" s="2">
        <v>2</v>
      </c>
      <c r="BA708" s="2">
        <f t="shared" si="7"/>
        <v>0</v>
      </c>
      <c r="BB708" s="2">
        <f t="shared" si="8"/>
        <v>0</v>
      </c>
      <c r="BC708" s="2">
        <f t="shared" si="9"/>
        <v>0</v>
      </c>
      <c r="BD708" s="2">
        <f t="shared" si="10"/>
        <v>0</v>
      </c>
      <c r="BE708" s="2">
        <f t="shared" si="11"/>
        <v>0</v>
      </c>
      <c r="CA708" s="39">
        <v>12</v>
      </c>
      <c r="CB708" s="39">
        <v>0</v>
      </c>
      <c r="CZ708" s="2">
        <v>0</v>
      </c>
    </row>
    <row r="709" spans="1:104" ht="20.399999999999999">
      <c r="A709" s="31">
        <v>204</v>
      </c>
      <c r="B709" s="32" t="s">
        <v>713</v>
      </c>
      <c r="C709" s="33" t="s">
        <v>714</v>
      </c>
      <c r="D709" s="34" t="s">
        <v>107</v>
      </c>
      <c r="E709" s="35">
        <v>8</v>
      </c>
      <c r="F709" s="66">
        <v>0</v>
      </c>
      <c r="G709" s="36">
        <f t="shared" si="6"/>
        <v>0</v>
      </c>
      <c r="H709" s="37">
        <v>21</v>
      </c>
      <c r="I709" s="45" t="s">
        <v>815</v>
      </c>
      <c r="O709" s="30">
        <v>2</v>
      </c>
      <c r="AA709" s="2">
        <v>12</v>
      </c>
      <c r="AB709" s="2">
        <v>0</v>
      </c>
      <c r="AC709" s="2">
        <v>194</v>
      </c>
      <c r="AZ709" s="2">
        <v>2</v>
      </c>
      <c r="BA709" s="2">
        <f t="shared" si="7"/>
        <v>0</v>
      </c>
      <c r="BB709" s="2">
        <f t="shared" si="8"/>
        <v>0</v>
      </c>
      <c r="BC709" s="2">
        <f t="shared" si="9"/>
        <v>0</v>
      </c>
      <c r="BD709" s="2">
        <f t="shared" si="10"/>
        <v>0</v>
      </c>
      <c r="BE709" s="2">
        <f t="shared" si="11"/>
        <v>0</v>
      </c>
      <c r="CA709" s="39">
        <v>12</v>
      </c>
      <c r="CB709" s="39">
        <v>0</v>
      </c>
      <c r="CZ709" s="2">
        <v>0</v>
      </c>
    </row>
    <row r="710" spans="1:104" ht="20.399999999999999">
      <c r="A710" s="31">
        <v>205</v>
      </c>
      <c r="B710" s="32" t="s">
        <v>715</v>
      </c>
      <c r="C710" s="33" t="s">
        <v>716</v>
      </c>
      <c r="D710" s="34" t="s">
        <v>107</v>
      </c>
      <c r="E710" s="35">
        <v>1</v>
      </c>
      <c r="F710" s="66">
        <v>0</v>
      </c>
      <c r="G710" s="36">
        <f t="shared" si="6"/>
        <v>0</v>
      </c>
      <c r="H710" s="37">
        <v>21</v>
      </c>
      <c r="I710" s="45" t="s">
        <v>815</v>
      </c>
      <c r="O710" s="30">
        <v>2</v>
      </c>
      <c r="AA710" s="2">
        <v>12</v>
      </c>
      <c r="AB710" s="2">
        <v>0</v>
      </c>
      <c r="AC710" s="2">
        <v>195</v>
      </c>
      <c r="AZ710" s="2">
        <v>2</v>
      </c>
      <c r="BA710" s="2">
        <f t="shared" si="7"/>
        <v>0</v>
      </c>
      <c r="BB710" s="2">
        <f t="shared" si="8"/>
        <v>0</v>
      </c>
      <c r="BC710" s="2">
        <f t="shared" si="9"/>
        <v>0</v>
      </c>
      <c r="BD710" s="2">
        <f t="shared" si="10"/>
        <v>0</v>
      </c>
      <c r="BE710" s="2">
        <f t="shared" si="11"/>
        <v>0</v>
      </c>
      <c r="CA710" s="39">
        <v>12</v>
      </c>
      <c r="CB710" s="39">
        <v>0</v>
      </c>
      <c r="CZ710" s="2">
        <v>0</v>
      </c>
    </row>
    <row r="711" spans="1:104" ht="20.399999999999999">
      <c r="A711" s="31">
        <v>206</v>
      </c>
      <c r="B711" s="32" t="s">
        <v>717</v>
      </c>
      <c r="C711" s="33" t="s">
        <v>718</v>
      </c>
      <c r="D711" s="34" t="s">
        <v>107</v>
      </c>
      <c r="E711" s="35">
        <v>39</v>
      </c>
      <c r="F711" s="66">
        <v>0</v>
      </c>
      <c r="G711" s="36">
        <f t="shared" si="6"/>
        <v>0</v>
      </c>
      <c r="H711" s="37">
        <v>21</v>
      </c>
      <c r="I711" s="45" t="s">
        <v>815</v>
      </c>
      <c r="O711" s="30">
        <v>2</v>
      </c>
      <c r="AA711" s="2">
        <v>12</v>
      </c>
      <c r="AB711" s="2">
        <v>0</v>
      </c>
      <c r="AC711" s="2">
        <v>196</v>
      </c>
      <c r="AZ711" s="2">
        <v>2</v>
      </c>
      <c r="BA711" s="2">
        <f t="shared" si="7"/>
        <v>0</v>
      </c>
      <c r="BB711" s="2">
        <f t="shared" si="8"/>
        <v>0</v>
      </c>
      <c r="BC711" s="2">
        <f t="shared" si="9"/>
        <v>0</v>
      </c>
      <c r="BD711" s="2">
        <f t="shared" si="10"/>
        <v>0</v>
      </c>
      <c r="BE711" s="2">
        <f t="shared" si="11"/>
        <v>0</v>
      </c>
      <c r="CA711" s="39">
        <v>12</v>
      </c>
      <c r="CB711" s="39">
        <v>0</v>
      </c>
      <c r="CZ711" s="2">
        <v>0</v>
      </c>
    </row>
    <row r="712" spans="1:104" ht="20.399999999999999">
      <c r="A712" s="31">
        <v>207</v>
      </c>
      <c r="B712" s="32" t="s">
        <v>719</v>
      </c>
      <c r="C712" s="33" t="s">
        <v>720</v>
      </c>
      <c r="D712" s="34" t="s">
        <v>107</v>
      </c>
      <c r="E712" s="35">
        <v>3</v>
      </c>
      <c r="F712" s="66">
        <v>0</v>
      </c>
      <c r="G712" s="36">
        <f t="shared" si="6"/>
        <v>0</v>
      </c>
      <c r="H712" s="37">
        <v>21</v>
      </c>
      <c r="I712" s="45" t="s">
        <v>815</v>
      </c>
      <c r="O712" s="30">
        <v>2</v>
      </c>
      <c r="AA712" s="2">
        <v>12</v>
      </c>
      <c r="AB712" s="2">
        <v>0</v>
      </c>
      <c r="AC712" s="2">
        <v>197</v>
      </c>
      <c r="AZ712" s="2">
        <v>2</v>
      </c>
      <c r="BA712" s="2">
        <f t="shared" si="7"/>
        <v>0</v>
      </c>
      <c r="BB712" s="2">
        <f t="shared" si="8"/>
        <v>0</v>
      </c>
      <c r="BC712" s="2">
        <f t="shared" si="9"/>
        <v>0</v>
      </c>
      <c r="BD712" s="2">
        <f t="shared" si="10"/>
        <v>0</v>
      </c>
      <c r="BE712" s="2">
        <f t="shared" si="11"/>
        <v>0</v>
      </c>
      <c r="CA712" s="39">
        <v>12</v>
      </c>
      <c r="CB712" s="39">
        <v>0</v>
      </c>
      <c r="CZ712" s="2">
        <v>0</v>
      </c>
    </row>
    <row r="713" spans="1:104" ht="20.399999999999999">
      <c r="A713" s="31">
        <v>208</v>
      </c>
      <c r="B713" s="32" t="s">
        <v>721</v>
      </c>
      <c r="C713" s="33" t="s">
        <v>722</v>
      </c>
      <c r="D713" s="34" t="s">
        <v>107</v>
      </c>
      <c r="E713" s="35">
        <v>1</v>
      </c>
      <c r="F713" s="66">
        <v>0</v>
      </c>
      <c r="G713" s="36">
        <f t="shared" si="6"/>
        <v>0</v>
      </c>
      <c r="H713" s="37">
        <v>21</v>
      </c>
      <c r="I713" s="45" t="s">
        <v>815</v>
      </c>
      <c r="O713" s="30">
        <v>2</v>
      </c>
      <c r="AA713" s="2">
        <v>12</v>
      </c>
      <c r="AB713" s="2">
        <v>0</v>
      </c>
      <c r="AC713" s="2">
        <v>198</v>
      </c>
      <c r="AZ713" s="2">
        <v>2</v>
      </c>
      <c r="BA713" s="2">
        <f t="shared" si="7"/>
        <v>0</v>
      </c>
      <c r="BB713" s="2">
        <f t="shared" si="8"/>
        <v>0</v>
      </c>
      <c r="BC713" s="2">
        <f t="shared" si="9"/>
        <v>0</v>
      </c>
      <c r="BD713" s="2">
        <f t="shared" si="10"/>
        <v>0</v>
      </c>
      <c r="BE713" s="2">
        <f t="shared" si="11"/>
        <v>0</v>
      </c>
      <c r="CA713" s="39">
        <v>12</v>
      </c>
      <c r="CB713" s="39">
        <v>0</v>
      </c>
      <c r="CZ713" s="2">
        <v>0</v>
      </c>
    </row>
    <row r="714" spans="1:104" ht="20.399999999999999">
      <c r="A714" s="31">
        <v>209</v>
      </c>
      <c r="B714" s="32" t="s">
        <v>723</v>
      </c>
      <c r="C714" s="33" t="s">
        <v>724</v>
      </c>
      <c r="D714" s="34" t="s">
        <v>107</v>
      </c>
      <c r="E714" s="35">
        <v>1</v>
      </c>
      <c r="F714" s="66">
        <v>0</v>
      </c>
      <c r="G714" s="36">
        <f t="shared" si="6"/>
        <v>0</v>
      </c>
      <c r="H714" s="37">
        <v>21</v>
      </c>
      <c r="I714" s="45" t="s">
        <v>815</v>
      </c>
      <c r="O714" s="30">
        <v>2</v>
      </c>
      <c r="AA714" s="2">
        <v>12</v>
      </c>
      <c r="AB714" s="2">
        <v>0</v>
      </c>
      <c r="AC714" s="2">
        <v>199</v>
      </c>
      <c r="AZ714" s="2">
        <v>2</v>
      </c>
      <c r="BA714" s="2">
        <f t="shared" si="7"/>
        <v>0</v>
      </c>
      <c r="BB714" s="2">
        <f t="shared" si="8"/>
        <v>0</v>
      </c>
      <c r="BC714" s="2">
        <f t="shared" si="9"/>
        <v>0</v>
      </c>
      <c r="BD714" s="2">
        <f t="shared" si="10"/>
        <v>0</v>
      </c>
      <c r="BE714" s="2">
        <f t="shared" si="11"/>
        <v>0</v>
      </c>
      <c r="CA714" s="39">
        <v>12</v>
      </c>
      <c r="CB714" s="39">
        <v>0</v>
      </c>
      <c r="CZ714" s="2">
        <v>0</v>
      </c>
    </row>
    <row r="715" spans="1:104" ht="20.399999999999999">
      <c r="A715" s="31">
        <v>210</v>
      </c>
      <c r="B715" s="32" t="s">
        <v>725</v>
      </c>
      <c r="C715" s="33" t="s">
        <v>726</v>
      </c>
      <c r="D715" s="34" t="s">
        <v>107</v>
      </c>
      <c r="E715" s="35">
        <v>1</v>
      </c>
      <c r="F715" s="66">
        <v>0</v>
      </c>
      <c r="G715" s="36">
        <f t="shared" si="6"/>
        <v>0</v>
      </c>
      <c r="H715" s="37">
        <v>21</v>
      </c>
      <c r="I715" s="45" t="s">
        <v>815</v>
      </c>
      <c r="O715" s="30">
        <v>2</v>
      </c>
      <c r="AA715" s="2">
        <v>12</v>
      </c>
      <c r="AB715" s="2">
        <v>0</v>
      </c>
      <c r="AC715" s="2">
        <v>200</v>
      </c>
      <c r="AZ715" s="2">
        <v>2</v>
      </c>
      <c r="BA715" s="2">
        <f t="shared" si="7"/>
        <v>0</v>
      </c>
      <c r="BB715" s="2">
        <f t="shared" si="8"/>
        <v>0</v>
      </c>
      <c r="BC715" s="2">
        <f t="shared" si="9"/>
        <v>0</v>
      </c>
      <c r="BD715" s="2">
        <f t="shared" si="10"/>
        <v>0</v>
      </c>
      <c r="BE715" s="2">
        <f t="shared" si="11"/>
        <v>0</v>
      </c>
      <c r="CA715" s="39">
        <v>12</v>
      </c>
      <c r="CB715" s="39">
        <v>0</v>
      </c>
      <c r="CZ715" s="2">
        <v>0</v>
      </c>
    </row>
    <row r="716" spans="1:104">
      <c r="A716" s="46"/>
      <c r="B716" s="47" t="s">
        <v>13</v>
      </c>
      <c r="C716" s="48" t="str">
        <f>CONCATENATE(B706," ",C706)</f>
        <v>794 Vybavení interiéru</v>
      </c>
      <c r="D716" s="49"/>
      <c r="E716" s="50"/>
      <c r="F716" s="68"/>
      <c r="G716" s="52">
        <f>SUM(G706:G715)</f>
        <v>0</v>
      </c>
      <c r="O716" s="30">
        <v>4</v>
      </c>
      <c r="BA716" s="53">
        <f>SUM(BA706:BA715)</f>
        <v>0</v>
      </c>
      <c r="BB716" s="53">
        <f>SUM(BB706:BB715)</f>
        <v>0</v>
      </c>
      <c r="BC716" s="53">
        <f>SUM(BC706:BC715)</f>
        <v>0</v>
      </c>
      <c r="BD716" s="53">
        <f>SUM(BD706:BD715)</f>
        <v>0</v>
      </c>
      <c r="BE716" s="53">
        <f>SUM(BE706:BE715)</f>
        <v>0</v>
      </c>
    </row>
    <row r="717" spans="1:104">
      <c r="A717" s="22" t="s">
        <v>10</v>
      </c>
      <c r="B717" s="23" t="s">
        <v>727</v>
      </c>
      <c r="C717" s="24" t="s">
        <v>728</v>
      </c>
      <c r="D717" s="25"/>
      <c r="E717" s="26"/>
      <c r="F717" s="69"/>
      <c r="G717" s="28"/>
      <c r="H717" s="29"/>
      <c r="I717" s="29"/>
      <c r="O717" s="30">
        <v>1</v>
      </c>
    </row>
    <row r="718" spans="1:104" ht="20.399999999999999">
      <c r="A718" s="31">
        <v>211</v>
      </c>
      <c r="B718" s="32" t="s">
        <v>729</v>
      </c>
      <c r="C718" s="33" t="s">
        <v>830</v>
      </c>
      <c r="D718" s="34" t="s">
        <v>390</v>
      </c>
      <c r="E718" s="35">
        <v>1</v>
      </c>
      <c r="F718" s="66">
        <v>0</v>
      </c>
      <c r="G718" s="36">
        <f>E718*F718</f>
        <v>0</v>
      </c>
      <c r="H718" s="37">
        <v>21</v>
      </c>
      <c r="I718" s="45" t="s">
        <v>815</v>
      </c>
      <c r="O718" s="30">
        <v>2</v>
      </c>
      <c r="AA718" s="2">
        <v>12</v>
      </c>
      <c r="AB718" s="2">
        <v>0</v>
      </c>
      <c r="AC718" s="2">
        <v>14</v>
      </c>
      <c r="AZ718" s="2">
        <v>4</v>
      </c>
      <c r="BA718" s="2">
        <f>IF(AZ718=1,G718,0)</f>
        <v>0</v>
      </c>
      <c r="BB718" s="2">
        <f>IF(AZ718=2,G718,0)</f>
        <v>0</v>
      </c>
      <c r="BC718" s="2">
        <f>IF(AZ718=3,G718,0)</f>
        <v>0</v>
      </c>
      <c r="BD718" s="2">
        <f>IF(AZ718=4,G718,0)</f>
        <v>0</v>
      </c>
      <c r="BE718" s="2">
        <f>IF(AZ718=5,G718,0)</f>
        <v>0</v>
      </c>
      <c r="CA718" s="39">
        <v>12</v>
      </c>
      <c r="CB718" s="39">
        <v>0</v>
      </c>
      <c r="CZ718" s="2">
        <v>0</v>
      </c>
    </row>
    <row r="719" spans="1:104">
      <c r="A719" s="46"/>
      <c r="B719" s="47" t="s">
        <v>13</v>
      </c>
      <c r="C719" s="48" t="str">
        <f>CONCATENATE(B717," ",C717)</f>
        <v>M210 Elektroinstalace - komplet</v>
      </c>
      <c r="D719" s="49"/>
      <c r="E719" s="50"/>
      <c r="F719" s="68"/>
      <c r="G719" s="52">
        <f>SUM(G717:G718)</f>
        <v>0</v>
      </c>
      <c r="O719" s="30">
        <v>4</v>
      </c>
      <c r="BA719" s="53">
        <f>SUM(BA717:BA718)</f>
        <v>0</v>
      </c>
      <c r="BB719" s="53">
        <f>SUM(BB717:BB718)</f>
        <v>0</v>
      </c>
      <c r="BC719" s="53">
        <f>SUM(BC717:BC718)</f>
        <v>0</v>
      </c>
      <c r="BD719" s="53">
        <f>SUM(BD717:BD718)</f>
        <v>0</v>
      </c>
      <c r="BE719" s="53">
        <f>SUM(BE717:BE718)</f>
        <v>0</v>
      </c>
    </row>
    <row r="720" spans="1:104">
      <c r="A720" s="22" t="s">
        <v>10</v>
      </c>
      <c r="B720" s="23" t="s">
        <v>730</v>
      </c>
      <c r="C720" s="24" t="s">
        <v>731</v>
      </c>
      <c r="D720" s="25"/>
      <c r="E720" s="26"/>
      <c r="F720" s="69"/>
      <c r="G720" s="28"/>
      <c r="H720" s="29"/>
      <c r="I720" s="29"/>
      <c r="O720" s="30">
        <v>1</v>
      </c>
    </row>
    <row r="721" spans="1:104">
      <c r="A721" s="31">
        <v>212</v>
      </c>
      <c r="B721" s="32" t="s">
        <v>732</v>
      </c>
      <c r="C721" s="33" t="s">
        <v>733</v>
      </c>
      <c r="D721" s="34" t="s">
        <v>734</v>
      </c>
      <c r="E721" s="35">
        <v>245</v>
      </c>
      <c r="F721" s="66">
        <v>0</v>
      </c>
      <c r="G721" s="36">
        <f>E721*F721</f>
        <v>0</v>
      </c>
      <c r="H721" s="37">
        <v>21</v>
      </c>
      <c r="I721" s="45" t="s">
        <v>815</v>
      </c>
      <c r="O721" s="30">
        <v>2</v>
      </c>
      <c r="AA721" s="2">
        <v>1</v>
      </c>
      <c r="AB721" s="2">
        <v>0</v>
      </c>
      <c r="AC721" s="2">
        <v>0</v>
      </c>
      <c r="AZ721" s="2">
        <v>4</v>
      </c>
      <c r="BA721" s="2">
        <f>IF(AZ721=1,G721,0)</f>
        <v>0</v>
      </c>
      <c r="BB721" s="2">
        <f>IF(AZ721=2,G721,0)</f>
        <v>0</v>
      </c>
      <c r="BC721" s="2">
        <f>IF(AZ721=3,G721,0)</f>
        <v>0</v>
      </c>
      <c r="BD721" s="2">
        <f>IF(AZ721=4,G721,0)</f>
        <v>0</v>
      </c>
      <c r="BE721" s="2">
        <f>IF(AZ721=5,G721,0)</f>
        <v>0</v>
      </c>
      <c r="CA721" s="39">
        <v>1</v>
      </c>
      <c r="CB721" s="39">
        <v>0</v>
      </c>
      <c r="CZ721" s="2">
        <v>0</v>
      </c>
    </row>
    <row r="722" spans="1:104">
      <c r="A722" s="40"/>
      <c r="B722" s="41"/>
      <c r="C722" s="70" t="s">
        <v>735</v>
      </c>
      <c r="D722" s="71"/>
      <c r="E722" s="42">
        <v>245</v>
      </c>
      <c r="F722" s="67"/>
      <c r="G722" s="43"/>
      <c r="M722" s="44" t="s">
        <v>735</v>
      </c>
      <c r="O722" s="30"/>
    </row>
    <row r="723" spans="1:104">
      <c r="A723" s="31">
        <v>213</v>
      </c>
      <c r="B723" s="32" t="s">
        <v>736</v>
      </c>
      <c r="C723" s="33" t="s">
        <v>737</v>
      </c>
      <c r="D723" s="34" t="s">
        <v>46</v>
      </c>
      <c r="E723" s="35">
        <v>0.2185</v>
      </c>
      <c r="F723" s="66">
        <v>0</v>
      </c>
      <c r="G723" s="36">
        <f>E723*F723</f>
        <v>0</v>
      </c>
      <c r="H723" s="37">
        <v>21</v>
      </c>
      <c r="I723" s="45" t="s">
        <v>815</v>
      </c>
      <c r="O723" s="30">
        <v>2</v>
      </c>
      <c r="AA723" s="2">
        <v>12</v>
      </c>
      <c r="AB723" s="2">
        <v>0</v>
      </c>
      <c r="AC723" s="2">
        <v>29</v>
      </c>
      <c r="AZ723" s="2">
        <v>4</v>
      </c>
      <c r="BA723" s="2">
        <f>IF(AZ723=1,G723,0)</f>
        <v>0</v>
      </c>
      <c r="BB723" s="2">
        <f>IF(AZ723=2,G723,0)</f>
        <v>0</v>
      </c>
      <c r="BC723" s="2">
        <f>IF(AZ723=3,G723,0)</f>
        <v>0</v>
      </c>
      <c r="BD723" s="2">
        <f>IF(AZ723=4,G723,0)</f>
        <v>0</v>
      </c>
      <c r="BE723" s="2">
        <f>IF(AZ723=5,G723,0)</f>
        <v>0</v>
      </c>
      <c r="CA723" s="39">
        <v>12</v>
      </c>
      <c r="CB723" s="39">
        <v>0</v>
      </c>
      <c r="CZ723" s="2">
        <v>1</v>
      </c>
    </row>
    <row r="724" spans="1:104">
      <c r="A724" s="40"/>
      <c r="B724" s="41"/>
      <c r="C724" s="70" t="s">
        <v>738</v>
      </c>
      <c r="D724" s="71"/>
      <c r="E724" s="42">
        <v>0.2185</v>
      </c>
      <c r="F724" s="67"/>
      <c r="G724" s="43"/>
      <c r="M724" s="44" t="s">
        <v>738</v>
      </c>
      <c r="O724" s="30"/>
    </row>
    <row r="725" spans="1:104">
      <c r="A725" s="31">
        <v>214</v>
      </c>
      <c r="B725" s="32" t="s">
        <v>739</v>
      </c>
      <c r="C725" s="33" t="s">
        <v>740</v>
      </c>
      <c r="D725" s="34" t="s">
        <v>46</v>
      </c>
      <c r="E725" s="35">
        <v>1.1351</v>
      </c>
      <c r="F725" s="66">
        <v>0</v>
      </c>
      <c r="G725" s="36">
        <f>E725*F725</f>
        <v>0</v>
      </c>
      <c r="H725" s="37">
        <v>21</v>
      </c>
      <c r="I725" s="45" t="s">
        <v>815</v>
      </c>
      <c r="O725" s="30">
        <v>2</v>
      </c>
      <c r="AA725" s="2">
        <v>12</v>
      </c>
      <c r="AB725" s="2">
        <v>0</v>
      </c>
      <c r="AC725" s="2">
        <v>30</v>
      </c>
      <c r="AZ725" s="2">
        <v>4</v>
      </c>
      <c r="BA725" s="2">
        <f>IF(AZ725=1,G725,0)</f>
        <v>0</v>
      </c>
      <c r="BB725" s="2">
        <f>IF(AZ725=2,G725,0)</f>
        <v>0</v>
      </c>
      <c r="BC725" s="2">
        <f>IF(AZ725=3,G725,0)</f>
        <v>0</v>
      </c>
      <c r="BD725" s="2">
        <f>IF(AZ725=4,G725,0)</f>
        <v>0</v>
      </c>
      <c r="BE725" s="2">
        <f>IF(AZ725=5,G725,0)</f>
        <v>0</v>
      </c>
      <c r="CA725" s="39">
        <v>12</v>
      </c>
      <c r="CB725" s="39">
        <v>0</v>
      </c>
      <c r="CZ725" s="2">
        <v>1</v>
      </c>
    </row>
    <row r="726" spans="1:104">
      <c r="A726" s="40"/>
      <c r="B726" s="41"/>
      <c r="C726" s="70" t="s">
        <v>741</v>
      </c>
      <c r="D726" s="71"/>
      <c r="E726" s="42">
        <v>1.1351</v>
      </c>
      <c r="F726" s="67"/>
      <c r="G726" s="43"/>
      <c r="M726" s="44" t="s">
        <v>741</v>
      </c>
      <c r="O726" s="30"/>
    </row>
    <row r="727" spans="1:104">
      <c r="A727" s="31">
        <v>215</v>
      </c>
      <c r="B727" s="32" t="s">
        <v>742</v>
      </c>
      <c r="C727" s="33" t="s">
        <v>743</v>
      </c>
      <c r="D727" s="34" t="s">
        <v>46</v>
      </c>
      <c r="E727" s="35">
        <v>2.8E-3</v>
      </c>
      <c r="F727" s="66"/>
      <c r="G727" s="36">
        <f>E727*F727</f>
        <v>0</v>
      </c>
      <c r="H727" s="37">
        <v>21</v>
      </c>
      <c r="I727" s="45" t="s">
        <v>815</v>
      </c>
      <c r="O727" s="30">
        <v>2</v>
      </c>
      <c r="AA727" s="2">
        <v>12</v>
      </c>
      <c r="AB727" s="2">
        <v>0</v>
      </c>
      <c r="AC727" s="2">
        <v>31</v>
      </c>
      <c r="AZ727" s="2">
        <v>4</v>
      </c>
      <c r="BA727" s="2">
        <f>IF(AZ727=1,G727,0)</f>
        <v>0</v>
      </c>
      <c r="BB727" s="2">
        <f>IF(AZ727=2,G727,0)</f>
        <v>0</v>
      </c>
      <c r="BC727" s="2">
        <f>IF(AZ727=3,G727,0)</f>
        <v>0</v>
      </c>
      <c r="BD727" s="2">
        <f>IF(AZ727=4,G727,0)</f>
        <v>0</v>
      </c>
      <c r="BE727" s="2">
        <f>IF(AZ727=5,G727,0)</f>
        <v>0</v>
      </c>
      <c r="CA727" s="39">
        <v>12</v>
      </c>
      <c r="CB727" s="39">
        <v>0</v>
      </c>
      <c r="CZ727" s="2">
        <v>1</v>
      </c>
    </row>
    <row r="728" spans="1:104">
      <c r="A728" s="40"/>
      <c r="B728" s="41"/>
      <c r="C728" s="70" t="s">
        <v>744</v>
      </c>
      <c r="D728" s="71"/>
      <c r="E728" s="42">
        <v>2.8E-3</v>
      </c>
      <c r="F728" s="67"/>
      <c r="G728" s="43"/>
      <c r="M728" s="44" t="s">
        <v>744</v>
      </c>
      <c r="O728" s="30"/>
    </row>
    <row r="729" spans="1:104">
      <c r="A729" s="31">
        <v>216</v>
      </c>
      <c r="B729" s="32" t="s">
        <v>745</v>
      </c>
      <c r="C729" s="33" t="s">
        <v>746</v>
      </c>
      <c r="D729" s="34" t="s">
        <v>46</v>
      </c>
      <c r="E729" s="35">
        <v>0.1036</v>
      </c>
      <c r="F729" s="66">
        <v>0</v>
      </c>
      <c r="G729" s="36">
        <f>E729*F729</f>
        <v>0</v>
      </c>
      <c r="H729" s="37">
        <v>21</v>
      </c>
      <c r="I729" s="45" t="s">
        <v>815</v>
      </c>
      <c r="O729" s="30">
        <v>2</v>
      </c>
      <c r="AA729" s="2">
        <v>12</v>
      </c>
      <c r="AB729" s="2">
        <v>0</v>
      </c>
      <c r="AC729" s="2">
        <v>32</v>
      </c>
      <c r="AZ729" s="2">
        <v>4</v>
      </c>
      <c r="BA729" s="2">
        <f>IF(AZ729=1,G729,0)</f>
        <v>0</v>
      </c>
      <c r="BB729" s="2">
        <f>IF(AZ729=2,G729,0)</f>
        <v>0</v>
      </c>
      <c r="BC729" s="2">
        <f>IF(AZ729=3,G729,0)</f>
        <v>0</v>
      </c>
      <c r="BD729" s="2">
        <f>IF(AZ729=4,G729,0)</f>
        <v>0</v>
      </c>
      <c r="BE729" s="2">
        <f>IF(AZ729=5,G729,0)</f>
        <v>0</v>
      </c>
      <c r="CA729" s="39">
        <v>12</v>
      </c>
      <c r="CB729" s="39">
        <v>0</v>
      </c>
      <c r="CZ729" s="2">
        <v>1</v>
      </c>
    </row>
    <row r="730" spans="1:104">
      <c r="A730" s="40"/>
      <c r="B730" s="41"/>
      <c r="C730" s="70" t="s">
        <v>747</v>
      </c>
      <c r="D730" s="71"/>
      <c r="E730" s="42">
        <v>0.1036</v>
      </c>
      <c r="F730" s="67"/>
      <c r="G730" s="43"/>
      <c r="M730" s="44" t="s">
        <v>747</v>
      </c>
      <c r="O730" s="30"/>
    </row>
    <row r="731" spans="1:104">
      <c r="A731" s="31">
        <v>217</v>
      </c>
      <c r="B731" s="32" t="s">
        <v>748</v>
      </c>
      <c r="C731" s="33" t="s">
        <v>749</v>
      </c>
      <c r="D731" s="34" t="s">
        <v>46</v>
      </c>
      <c r="E731" s="35">
        <v>2.2208999999999999</v>
      </c>
      <c r="F731" s="66">
        <v>0</v>
      </c>
      <c r="G731" s="36">
        <f>E731*F731</f>
        <v>0</v>
      </c>
      <c r="H731" s="37">
        <v>21</v>
      </c>
      <c r="I731" s="45" t="s">
        <v>815</v>
      </c>
      <c r="O731" s="30">
        <v>2</v>
      </c>
      <c r="AA731" s="2">
        <v>12</v>
      </c>
      <c r="AB731" s="2">
        <v>0</v>
      </c>
      <c r="AC731" s="2">
        <v>34</v>
      </c>
      <c r="AZ731" s="2">
        <v>4</v>
      </c>
      <c r="BA731" s="2">
        <f>IF(AZ731=1,G731,0)</f>
        <v>0</v>
      </c>
      <c r="BB731" s="2">
        <f>IF(AZ731=2,G731,0)</f>
        <v>0</v>
      </c>
      <c r="BC731" s="2">
        <f>IF(AZ731=3,G731,0)</f>
        <v>0</v>
      </c>
      <c r="BD731" s="2">
        <f>IF(AZ731=4,G731,0)</f>
        <v>0</v>
      </c>
      <c r="BE731" s="2">
        <f>IF(AZ731=5,G731,0)</f>
        <v>0</v>
      </c>
      <c r="CA731" s="39">
        <v>12</v>
      </c>
      <c r="CB731" s="39">
        <v>0</v>
      </c>
      <c r="CZ731" s="2">
        <v>1</v>
      </c>
    </row>
    <row r="732" spans="1:104">
      <c r="A732" s="40"/>
      <c r="B732" s="41"/>
      <c r="C732" s="70" t="s">
        <v>750</v>
      </c>
      <c r="D732" s="71"/>
      <c r="E732" s="42">
        <v>2.2208999999999999</v>
      </c>
      <c r="F732" s="67"/>
      <c r="G732" s="43"/>
      <c r="M732" s="44" t="s">
        <v>750</v>
      </c>
      <c r="O732" s="30"/>
    </row>
    <row r="733" spans="1:104">
      <c r="A733" s="31">
        <v>218</v>
      </c>
      <c r="B733" s="32" t="s">
        <v>751</v>
      </c>
      <c r="C733" s="33" t="s">
        <v>752</v>
      </c>
      <c r="D733" s="34" t="s">
        <v>46</v>
      </c>
      <c r="E733" s="35">
        <v>1.6316999999999999</v>
      </c>
      <c r="F733" s="66">
        <v>0</v>
      </c>
      <c r="G733" s="36">
        <f>E733*F733</f>
        <v>0</v>
      </c>
      <c r="H733" s="37">
        <v>21</v>
      </c>
      <c r="I733" s="45" t="s">
        <v>815</v>
      </c>
      <c r="O733" s="30">
        <v>2</v>
      </c>
      <c r="AA733" s="2">
        <v>12</v>
      </c>
      <c r="AB733" s="2">
        <v>0</v>
      </c>
      <c r="AC733" s="2">
        <v>35</v>
      </c>
      <c r="AZ733" s="2">
        <v>4</v>
      </c>
      <c r="BA733" s="2">
        <f>IF(AZ733=1,G733,0)</f>
        <v>0</v>
      </c>
      <c r="BB733" s="2">
        <f>IF(AZ733=2,G733,0)</f>
        <v>0</v>
      </c>
      <c r="BC733" s="2">
        <f>IF(AZ733=3,G733,0)</f>
        <v>0</v>
      </c>
      <c r="BD733" s="2">
        <f>IF(AZ733=4,G733,0)</f>
        <v>0</v>
      </c>
      <c r="BE733" s="2">
        <f>IF(AZ733=5,G733,0)</f>
        <v>0</v>
      </c>
      <c r="CA733" s="39">
        <v>12</v>
      </c>
      <c r="CB733" s="39">
        <v>0</v>
      </c>
      <c r="CZ733" s="2">
        <v>1</v>
      </c>
    </row>
    <row r="734" spans="1:104">
      <c r="A734" s="40"/>
      <c r="B734" s="41"/>
      <c r="C734" s="70" t="s">
        <v>753</v>
      </c>
      <c r="D734" s="71"/>
      <c r="E734" s="42">
        <v>1.6316999999999999</v>
      </c>
      <c r="F734" s="67"/>
      <c r="G734" s="43"/>
      <c r="M734" s="44" t="s">
        <v>753</v>
      </c>
      <c r="O734" s="30"/>
    </row>
    <row r="735" spans="1:104">
      <c r="A735" s="31">
        <v>219</v>
      </c>
      <c r="B735" s="32" t="s">
        <v>754</v>
      </c>
      <c r="C735" s="33" t="s">
        <v>755</v>
      </c>
      <c r="D735" s="34" t="s">
        <v>46</v>
      </c>
      <c r="E735" s="35">
        <v>1.3509</v>
      </c>
      <c r="F735" s="66">
        <v>0</v>
      </c>
      <c r="G735" s="36">
        <f>E735*F735</f>
        <v>0</v>
      </c>
      <c r="H735" s="37">
        <v>21</v>
      </c>
      <c r="I735" s="45" t="s">
        <v>815</v>
      </c>
      <c r="O735" s="30">
        <v>2</v>
      </c>
      <c r="AA735" s="2">
        <v>12</v>
      </c>
      <c r="AB735" s="2">
        <v>0</v>
      </c>
      <c r="AC735" s="2">
        <v>36</v>
      </c>
      <c r="AZ735" s="2">
        <v>4</v>
      </c>
      <c r="BA735" s="2">
        <f>IF(AZ735=1,G735,0)</f>
        <v>0</v>
      </c>
      <c r="BB735" s="2">
        <f>IF(AZ735=2,G735,0)</f>
        <v>0</v>
      </c>
      <c r="BC735" s="2">
        <f>IF(AZ735=3,G735,0)</f>
        <v>0</v>
      </c>
      <c r="BD735" s="2">
        <f>IF(AZ735=4,G735,0)</f>
        <v>0</v>
      </c>
      <c r="BE735" s="2">
        <f>IF(AZ735=5,G735,0)</f>
        <v>0</v>
      </c>
      <c r="CA735" s="39">
        <v>12</v>
      </c>
      <c r="CB735" s="39">
        <v>0</v>
      </c>
      <c r="CZ735" s="2">
        <v>1</v>
      </c>
    </row>
    <row r="736" spans="1:104">
      <c r="A736" s="40"/>
      <c r="B736" s="41"/>
      <c r="C736" s="70" t="s">
        <v>756</v>
      </c>
      <c r="D736" s="71"/>
      <c r="E736" s="42">
        <v>1.3509</v>
      </c>
      <c r="F736" s="67"/>
      <c r="G736" s="43"/>
      <c r="M736" s="44" t="s">
        <v>756</v>
      </c>
      <c r="O736" s="30"/>
    </row>
    <row r="737" spans="1:104">
      <c r="A737" s="31">
        <v>220</v>
      </c>
      <c r="B737" s="32" t="s">
        <v>757</v>
      </c>
      <c r="C737" s="33" t="s">
        <v>758</v>
      </c>
      <c r="D737" s="34" t="s">
        <v>46</v>
      </c>
      <c r="E737" s="35">
        <v>0.28799999999999998</v>
      </c>
      <c r="F737" s="66">
        <v>0</v>
      </c>
      <c r="G737" s="36">
        <f>E737*F737</f>
        <v>0</v>
      </c>
      <c r="H737" s="37">
        <v>21</v>
      </c>
      <c r="I737" s="45" t="s">
        <v>815</v>
      </c>
      <c r="O737" s="30">
        <v>2</v>
      </c>
      <c r="AA737" s="2">
        <v>12</v>
      </c>
      <c r="AB737" s="2">
        <v>0</v>
      </c>
      <c r="AC737" s="2">
        <v>37</v>
      </c>
      <c r="AZ737" s="2">
        <v>4</v>
      </c>
      <c r="BA737" s="2">
        <f>IF(AZ737=1,G737,0)</f>
        <v>0</v>
      </c>
      <c r="BB737" s="2">
        <f>IF(AZ737=2,G737,0)</f>
        <v>0</v>
      </c>
      <c r="BC737" s="2">
        <f>IF(AZ737=3,G737,0)</f>
        <v>0</v>
      </c>
      <c r="BD737" s="2">
        <f>IF(AZ737=4,G737,0)</f>
        <v>0</v>
      </c>
      <c r="BE737" s="2">
        <f>IF(AZ737=5,G737,0)</f>
        <v>0</v>
      </c>
      <c r="CA737" s="39">
        <v>12</v>
      </c>
      <c r="CB737" s="39">
        <v>0</v>
      </c>
      <c r="CZ737" s="2">
        <v>1</v>
      </c>
    </row>
    <row r="738" spans="1:104">
      <c r="A738" s="40"/>
      <c r="B738" s="41"/>
      <c r="C738" s="70" t="s">
        <v>759</v>
      </c>
      <c r="D738" s="71"/>
      <c r="E738" s="42">
        <v>0.28799999999999998</v>
      </c>
      <c r="F738" s="67"/>
      <c r="G738" s="43"/>
      <c r="M738" s="44" t="s">
        <v>759</v>
      </c>
      <c r="O738" s="30"/>
    </row>
    <row r="739" spans="1:104">
      <c r="A739" s="31">
        <v>221</v>
      </c>
      <c r="B739" s="32" t="s">
        <v>760</v>
      </c>
      <c r="C739" s="33" t="s">
        <v>761</v>
      </c>
      <c r="D739" s="34" t="s">
        <v>46</v>
      </c>
      <c r="E739" s="35">
        <v>3.5299999999999998E-2</v>
      </c>
      <c r="F739" s="66">
        <v>0</v>
      </c>
      <c r="G739" s="36">
        <f>E739*F739</f>
        <v>0</v>
      </c>
      <c r="H739" s="37">
        <v>21</v>
      </c>
      <c r="I739" s="38" t="s">
        <v>814</v>
      </c>
      <c r="O739" s="30">
        <v>2</v>
      </c>
      <c r="AA739" s="2">
        <v>3</v>
      </c>
      <c r="AB739" s="2">
        <v>9</v>
      </c>
      <c r="AC739" s="2">
        <v>13211258</v>
      </c>
      <c r="AZ739" s="2">
        <v>3</v>
      </c>
      <c r="BA739" s="2">
        <f>IF(AZ739=1,G739,0)</f>
        <v>0</v>
      </c>
      <c r="BB739" s="2">
        <f>IF(AZ739=2,G739,0)</f>
        <v>0</v>
      </c>
      <c r="BC739" s="2">
        <f>IF(AZ739=3,G739,0)</f>
        <v>0</v>
      </c>
      <c r="BD739" s="2">
        <f>IF(AZ739=4,G739,0)</f>
        <v>0</v>
      </c>
      <c r="BE739" s="2">
        <f>IF(AZ739=5,G739,0)</f>
        <v>0</v>
      </c>
      <c r="CA739" s="39">
        <v>3</v>
      </c>
      <c r="CB739" s="39">
        <v>9</v>
      </c>
      <c r="CZ739" s="2">
        <v>1</v>
      </c>
    </row>
    <row r="740" spans="1:104">
      <c r="A740" s="40"/>
      <c r="B740" s="41"/>
      <c r="C740" s="70" t="s">
        <v>762</v>
      </c>
      <c r="D740" s="71"/>
      <c r="E740" s="42">
        <v>3.5299999999999998E-2</v>
      </c>
      <c r="F740" s="67"/>
      <c r="G740" s="43"/>
      <c r="M740" s="44" t="s">
        <v>762</v>
      </c>
      <c r="O740" s="30"/>
    </row>
    <row r="741" spans="1:104">
      <c r="A741" s="31">
        <v>222</v>
      </c>
      <c r="B741" s="32" t="s">
        <v>763</v>
      </c>
      <c r="C741" s="33" t="s">
        <v>764</v>
      </c>
      <c r="D741" s="34" t="s">
        <v>46</v>
      </c>
      <c r="E741" s="35">
        <v>0.12670000000000001</v>
      </c>
      <c r="F741" s="66">
        <v>0</v>
      </c>
      <c r="G741" s="36">
        <f>E741*F741</f>
        <v>0</v>
      </c>
      <c r="H741" s="37">
        <v>21</v>
      </c>
      <c r="I741" s="38" t="s">
        <v>814</v>
      </c>
      <c r="O741" s="30">
        <v>2</v>
      </c>
      <c r="AA741" s="2">
        <v>3</v>
      </c>
      <c r="AB741" s="2">
        <v>9</v>
      </c>
      <c r="AC741" s="2">
        <v>13211270</v>
      </c>
      <c r="AZ741" s="2">
        <v>3</v>
      </c>
      <c r="BA741" s="2">
        <f>IF(AZ741=1,G741,0)</f>
        <v>0</v>
      </c>
      <c r="BB741" s="2">
        <f>IF(AZ741=2,G741,0)</f>
        <v>0</v>
      </c>
      <c r="BC741" s="2">
        <f>IF(AZ741=3,G741,0)</f>
        <v>0</v>
      </c>
      <c r="BD741" s="2">
        <f>IF(AZ741=4,G741,0)</f>
        <v>0</v>
      </c>
      <c r="BE741" s="2">
        <f>IF(AZ741=5,G741,0)</f>
        <v>0</v>
      </c>
      <c r="CA741" s="39">
        <v>3</v>
      </c>
      <c r="CB741" s="39">
        <v>9</v>
      </c>
      <c r="CZ741" s="2">
        <v>1</v>
      </c>
    </row>
    <row r="742" spans="1:104">
      <c r="A742" s="40"/>
      <c r="B742" s="41"/>
      <c r="C742" s="70" t="s">
        <v>765</v>
      </c>
      <c r="D742" s="71"/>
      <c r="E742" s="42">
        <v>0.12670000000000001</v>
      </c>
      <c r="F742" s="67"/>
      <c r="G742" s="43"/>
      <c r="M742" s="44" t="s">
        <v>765</v>
      </c>
      <c r="O742" s="30"/>
    </row>
    <row r="743" spans="1:104">
      <c r="A743" s="31">
        <v>223</v>
      </c>
      <c r="B743" s="32" t="s">
        <v>766</v>
      </c>
      <c r="C743" s="33" t="s">
        <v>767</v>
      </c>
      <c r="D743" s="34" t="s">
        <v>46</v>
      </c>
      <c r="E743" s="35">
        <v>0.18820000000000001</v>
      </c>
      <c r="F743" s="66">
        <v>0</v>
      </c>
      <c r="G743" s="36">
        <f>E743*F743</f>
        <v>0</v>
      </c>
      <c r="H743" s="37">
        <v>21</v>
      </c>
      <c r="I743" s="38" t="s">
        <v>814</v>
      </c>
      <c r="O743" s="30">
        <v>2</v>
      </c>
      <c r="AA743" s="2">
        <v>3</v>
      </c>
      <c r="AB743" s="2">
        <v>9</v>
      </c>
      <c r="AC743" s="2">
        <v>13211294</v>
      </c>
      <c r="AZ743" s="2">
        <v>3</v>
      </c>
      <c r="BA743" s="2">
        <f>IF(AZ743=1,G743,0)</f>
        <v>0</v>
      </c>
      <c r="BB743" s="2">
        <f>IF(AZ743=2,G743,0)</f>
        <v>0</v>
      </c>
      <c r="BC743" s="2">
        <f>IF(AZ743=3,G743,0)</f>
        <v>0</v>
      </c>
      <c r="BD743" s="2">
        <f>IF(AZ743=4,G743,0)</f>
        <v>0</v>
      </c>
      <c r="BE743" s="2">
        <f>IF(AZ743=5,G743,0)</f>
        <v>0</v>
      </c>
      <c r="CA743" s="39">
        <v>3</v>
      </c>
      <c r="CB743" s="39">
        <v>9</v>
      </c>
      <c r="CZ743" s="2">
        <v>1</v>
      </c>
    </row>
    <row r="744" spans="1:104">
      <c r="A744" s="40"/>
      <c r="B744" s="41"/>
      <c r="C744" s="70" t="s">
        <v>768</v>
      </c>
      <c r="D744" s="71"/>
      <c r="E744" s="42">
        <v>0.18820000000000001</v>
      </c>
      <c r="F744" s="67"/>
      <c r="G744" s="43"/>
      <c r="M744" s="44" t="s">
        <v>768</v>
      </c>
      <c r="O744" s="30"/>
    </row>
    <row r="745" spans="1:104">
      <c r="A745" s="31">
        <v>224</v>
      </c>
      <c r="B745" s="32" t="s">
        <v>769</v>
      </c>
      <c r="C745" s="33" t="s">
        <v>770</v>
      </c>
      <c r="D745" s="34" t="s">
        <v>46</v>
      </c>
      <c r="E745" s="35">
        <v>0.51400000000000001</v>
      </c>
      <c r="F745" s="66">
        <v>0</v>
      </c>
      <c r="G745" s="36">
        <f>E745*F745</f>
        <v>0</v>
      </c>
      <c r="H745" s="37">
        <v>21</v>
      </c>
      <c r="I745" s="38" t="s">
        <v>814</v>
      </c>
      <c r="O745" s="30">
        <v>2</v>
      </c>
      <c r="AA745" s="2">
        <v>3</v>
      </c>
      <c r="AB745" s="2">
        <v>9</v>
      </c>
      <c r="AC745" s="2">
        <v>13212158</v>
      </c>
      <c r="AZ745" s="2">
        <v>3</v>
      </c>
      <c r="BA745" s="2">
        <f>IF(AZ745=1,G745,0)</f>
        <v>0</v>
      </c>
      <c r="BB745" s="2">
        <f>IF(AZ745=2,G745,0)</f>
        <v>0</v>
      </c>
      <c r="BC745" s="2">
        <f>IF(AZ745=3,G745,0)</f>
        <v>0</v>
      </c>
      <c r="BD745" s="2">
        <f>IF(AZ745=4,G745,0)</f>
        <v>0</v>
      </c>
      <c r="BE745" s="2">
        <f>IF(AZ745=5,G745,0)</f>
        <v>0</v>
      </c>
      <c r="CA745" s="39">
        <v>3</v>
      </c>
      <c r="CB745" s="39">
        <v>9</v>
      </c>
      <c r="CZ745" s="2">
        <v>1</v>
      </c>
    </row>
    <row r="746" spans="1:104">
      <c r="A746" s="40"/>
      <c r="B746" s="41"/>
      <c r="C746" s="70" t="s">
        <v>771</v>
      </c>
      <c r="D746" s="71"/>
      <c r="E746" s="42">
        <v>0.51400000000000001</v>
      </c>
      <c r="F746" s="67"/>
      <c r="G746" s="43"/>
      <c r="M746" s="44" t="s">
        <v>771</v>
      </c>
      <c r="O746" s="30"/>
    </row>
    <row r="747" spans="1:104">
      <c r="A747" s="31">
        <v>225</v>
      </c>
      <c r="B747" s="32" t="s">
        <v>772</v>
      </c>
      <c r="C747" s="33" t="s">
        <v>773</v>
      </c>
      <c r="D747" s="34" t="s">
        <v>46</v>
      </c>
      <c r="E747" s="35">
        <v>0.32590000000000002</v>
      </c>
      <c r="F747" s="66">
        <v>0</v>
      </c>
      <c r="G747" s="36">
        <f>E747*F747</f>
        <v>0</v>
      </c>
      <c r="H747" s="37">
        <v>21</v>
      </c>
      <c r="I747" s="38" t="s">
        <v>814</v>
      </c>
      <c r="O747" s="30">
        <v>2</v>
      </c>
      <c r="AA747" s="2">
        <v>3</v>
      </c>
      <c r="AB747" s="2">
        <v>9</v>
      </c>
      <c r="AC747" s="2">
        <v>13222706</v>
      </c>
      <c r="AZ747" s="2">
        <v>3</v>
      </c>
      <c r="BA747" s="2">
        <f>IF(AZ747=1,G747,0)</f>
        <v>0</v>
      </c>
      <c r="BB747" s="2">
        <f>IF(AZ747=2,G747,0)</f>
        <v>0</v>
      </c>
      <c r="BC747" s="2">
        <f>IF(AZ747=3,G747,0)</f>
        <v>0</v>
      </c>
      <c r="BD747" s="2">
        <f>IF(AZ747=4,G747,0)</f>
        <v>0</v>
      </c>
      <c r="BE747" s="2">
        <f>IF(AZ747=5,G747,0)</f>
        <v>0</v>
      </c>
      <c r="CA747" s="39">
        <v>3</v>
      </c>
      <c r="CB747" s="39">
        <v>9</v>
      </c>
      <c r="CZ747" s="2">
        <v>1</v>
      </c>
    </row>
    <row r="748" spans="1:104">
      <c r="A748" s="40"/>
      <c r="B748" s="41"/>
      <c r="C748" s="70" t="s">
        <v>774</v>
      </c>
      <c r="D748" s="71"/>
      <c r="E748" s="42">
        <v>0.32590000000000002</v>
      </c>
      <c r="F748" s="67"/>
      <c r="G748" s="43"/>
      <c r="M748" s="44" t="s">
        <v>774</v>
      </c>
      <c r="O748" s="30"/>
    </row>
    <row r="749" spans="1:104">
      <c r="A749" s="31">
        <v>226</v>
      </c>
      <c r="B749" s="32" t="s">
        <v>775</v>
      </c>
      <c r="C749" s="33" t="s">
        <v>776</v>
      </c>
      <c r="D749" s="34" t="s">
        <v>46</v>
      </c>
      <c r="E749" s="35">
        <v>0.39190000000000003</v>
      </c>
      <c r="F749" s="66">
        <v>0</v>
      </c>
      <c r="G749" s="36">
        <f>E749*F749</f>
        <v>0</v>
      </c>
      <c r="H749" s="37">
        <v>21</v>
      </c>
      <c r="I749" s="38" t="s">
        <v>814</v>
      </c>
      <c r="O749" s="30">
        <v>2</v>
      </c>
      <c r="AA749" s="2">
        <v>3</v>
      </c>
      <c r="AB749" s="2">
        <v>9</v>
      </c>
      <c r="AC749" s="2">
        <v>13222710</v>
      </c>
      <c r="AZ749" s="2">
        <v>3</v>
      </c>
      <c r="BA749" s="2">
        <f>IF(AZ749=1,G749,0)</f>
        <v>0</v>
      </c>
      <c r="BB749" s="2">
        <f>IF(AZ749=2,G749,0)</f>
        <v>0</v>
      </c>
      <c r="BC749" s="2">
        <f>IF(AZ749=3,G749,0)</f>
        <v>0</v>
      </c>
      <c r="BD749" s="2">
        <f>IF(AZ749=4,G749,0)</f>
        <v>0</v>
      </c>
      <c r="BE749" s="2">
        <f>IF(AZ749=5,G749,0)</f>
        <v>0</v>
      </c>
      <c r="CA749" s="39">
        <v>3</v>
      </c>
      <c r="CB749" s="39">
        <v>9</v>
      </c>
      <c r="CZ749" s="2">
        <v>1</v>
      </c>
    </row>
    <row r="750" spans="1:104">
      <c r="A750" s="40"/>
      <c r="B750" s="41"/>
      <c r="C750" s="70" t="s">
        <v>777</v>
      </c>
      <c r="D750" s="71"/>
      <c r="E750" s="42">
        <v>0.39190000000000003</v>
      </c>
      <c r="F750" s="67"/>
      <c r="G750" s="43"/>
      <c r="M750" s="44" t="s">
        <v>777</v>
      </c>
      <c r="O750" s="30"/>
    </row>
    <row r="751" spans="1:104">
      <c r="A751" s="31">
        <v>227</v>
      </c>
      <c r="B751" s="32" t="s">
        <v>778</v>
      </c>
      <c r="C751" s="33" t="s">
        <v>779</v>
      </c>
      <c r="D751" s="34" t="s">
        <v>46</v>
      </c>
      <c r="E751" s="35">
        <v>0.55640000000000001</v>
      </c>
      <c r="F751" s="66">
        <v>0</v>
      </c>
      <c r="G751" s="36">
        <f>E751*F751</f>
        <v>0</v>
      </c>
      <c r="H751" s="37">
        <v>21</v>
      </c>
      <c r="I751" s="38" t="s">
        <v>814</v>
      </c>
      <c r="O751" s="30">
        <v>2</v>
      </c>
      <c r="AA751" s="2">
        <v>3</v>
      </c>
      <c r="AB751" s="2">
        <v>9</v>
      </c>
      <c r="AC751" s="2">
        <v>13224612</v>
      </c>
      <c r="AZ751" s="2">
        <v>3</v>
      </c>
      <c r="BA751" s="2">
        <f>IF(AZ751=1,G751,0)</f>
        <v>0</v>
      </c>
      <c r="BB751" s="2">
        <f>IF(AZ751=2,G751,0)</f>
        <v>0</v>
      </c>
      <c r="BC751" s="2">
        <f>IF(AZ751=3,G751,0)</f>
        <v>0</v>
      </c>
      <c r="BD751" s="2">
        <f>IF(AZ751=4,G751,0)</f>
        <v>0</v>
      </c>
      <c r="BE751" s="2">
        <f>IF(AZ751=5,G751,0)</f>
        <v>0</v>
      </c>
      <c r="CA751" s="39">
        <v>3</v>
      </c>
      <c r="CB751" s="39">
        <v>9</v>
      </c>
      <c r="CZ751" s="2">
        <v>1</v>
      </c>
    </row>
    <row r="752" spans="1:104">
      <c r="A752" s="40"/>
      <c r="B752" s="41"/>
      <c r="C752" s="70" t="s">
        <v>780</v>
      </c>
      <c r="D752" s="71"/>
      <c r="E752" s="42">
        <v>0.55640000000000001</v>
      </c>
      <c r="F752" s="67"/>
      <c r="G752" s="43"/>
      <c r="M752" s="44" t="s">
        <v>780</v>
      </c>
      <c r="O752" s="30"/>
    </row>
    <row r="753" spans="1:104">
      <c r="A753" s="31">
        <v>228</v>
      </c>
      <c r="B753" s="32" t="s">
        <v>781</v>
      </c>
      <c r="C753" s="33" t="s">
        <v>782</v>
      </c>
      <c r="D753" s="34" t="s">
        <v>46</v>
      </c>
      <c r="E753" s="35">
        <v>0.34599999999999997</v>
      </c>
      <c r="F753" s="66">
        <v>0</v>
      </c>
      <c r="G753" s="36">
        <f>E753*F753</f>
        <v>0</v>
      </c>
      <c r="H753" s="37">
        <v>21</v>
      </c>
      <c r="I753" s="38" t="s">
        <v>814</v>
      </c>
      <c r="O753" s="30">
        <v>2</v>
      </c>
      <c r="AA753" s="2">
        <v>3</v>
      </c>
      <c r="AB753" s="2">
        <v>9</v>
      </c>
      <c r="AC753" s="2">
        <v>13226568</v>
      </c>
      <c r="AZ753" s="2">
        <v>3</v>
      </c>
      <c r="BA753" s="2">
        <f>IF(AZ753=1,G753,0)</f>
        <v>0</v>
      </c>
      <c r="BB753" s="2">
        <f>IF(AZ753=2,G753,0)</f>
        <v>0</v>
      </c>
      <c r="BC753" s="2">
        <f>IF(AZ753=3,G753,0)</f>
        <v>0</v>
      </c>
      <c r="BD753" s="2">
        <f>IF(AZ753=4,G753,0)</f>
        <v>0</v>
      </c>
      <c r="BE753" s="2">
        <f>IF(AZ753=5,G753,0)</f>
        <v>0</v>
      </c>
      <c r="CA753" s="39">
        <v>3</v>
      </c>
      <c r="CB753" s="39">
        <v>9</v>
      </c>
      <c r="CZ753" s="2">
        <v>1</v>
      </c>
    </row>
    <row r="754" spans="1:104">
      <c r="A754" s="40"/>
      <c r="B754" s="41"/>
      <c r="C754" s="70" t="s">
        <v>783</v>
      </c>
      <c r="D754" s="71"/>
      <c r="E754" s="42">
        <v>0.34599999999999997</v>
      </c>
      <c r="F754" s="67"/>
      <c r="G754" s="43"/>
      <c r="M754" s="44" t="s">
        <v>783</v>
      </c>
      <c r="O754" s="30"/>
    </row>
    <row r="755" spans="1:104">
      <c r="A755" s="31">
        <v>229</v>
      </c>
      <c r="B755" s="32" t="s">
        <v>784</v>
      </c>
      <c r="C755" s="33" t="s">
        <v>785</v>
      </c>
      <c r="D755" s="34" t="s">
        <v>46</v>
      </c>
      <c r="E755" s="35">
        <v>0.1055</v>
      </c>
      <c r="F755" s="66">
        <v>0</v>
      </c>
      <c r="G755" s="36">
        <f>E755*F755</f>
        <v>0</v>
      </c>
      <c r="H755" s="37">
        <v>21</v>
      </c>
      <c r="I755" s="38" t="s">
        <v>814</v>
      </c>
      <c r="O755" s="30">
        <v>2</v>
      </c>
      <c r="AA755" s="2">
        <v>3</v>
      </c>
      <c r="AB755" s="2">
        <v>9</v>
      </c>
      <c r="AC755" s="2">
        <v>13227700</v>
      </c>
      <c r="AZ755" s="2">
        <v>3</v>
      </c>
      <c r="BA755" s="2">
        <f>IF(AZ755=1,G755,0)</f>
        <v>0</v>
      </c>
      <c r="BB755" s="2">
        <f>IF(AZ755=2,G755,0)</f>
        <v>0</v>
      </c>
      <c r="BC755" s="2">
        <f>IF(AZ755=3,G755,0)</f>
        <v>0</v>
      </c>
      <c r="BD755" s="2">
        <f>IF(AZ755=4,G755,0)</f>
        <v>0</v>
      </c>
      <c r="BE755" s="2">
        <f>IF(AZ755=5,G755,0)</f>
        <v>0</v>
      </c>
      <c r="CA755" s="39">
        <v>3</v>
      </c>
      <c r="CB755" s="39">
        <v>9</v>
      </c>
      <c r="CZ755" s="2">
        <v>1</v>
      </c>
    </row>
    <row r="756" spans="1:104">
      <c r="A756" s="40"/>
      <c r="B756" s="41"/>
      <c r="C756" s="70" t="s">
        <v>786</v>
      </c>
      <c r="D756" s="71"/>
      <c r="E756" s="42">
        <v>0.1055</v>
      </c>
      <c r="F756" s="67"/>
      <c r="G756" s="43"/>
      <c r="M756" s="44" t="s">
        <v>786</v>
      </c>
      <c r="O756" s="30"/>
    </row>
    <row r="757" spans="1:104">
      <c r="A757" s="31">
        <v>230</v>
      </c>
      <c r="B757" s="32" t="s">
        <v>787</v>
      </c>
      <c r="C757" s="33" t="s">
        <v>788</v>
      </c>
      <c r="D757" s="34" t="s">
        <v>46</v>
      </c>
      <c r="E757" s="35">
        <v>7.8E-2</v>
      </c>
      <c r="F757" s="66">
        <v>0</v>
      </c>
      <c r="G757" s="36">
        <f>E757*F757</f>
        <v>0</v>
      </c>
      <c r="H757" s="37">
        <v>21</v>
      </c>
      <c r="I757" s="38" t="s">
        <v>814</v>
      </c>
      <c r="O757" s="30">
        <v>2</v>
      </c>
      <c r="AA757" s="2">
        <v>3</v>
      </c>
      <c r="AB757" s="2">
        <v>9</v>
      </c>
      <c r="AC757" s="2">
        <v>13227964</v>
      </c>
      <c r="AZ757" s="2">
        <v>3</v>
      </c>
      <c r="BA757" s="2">
        <f>IF(AZ757=1,G757,0)</f>
        <v>0</v>
      </c>
      <c r="BB757" s="2">
        <f>IF(AZ757=2,G757,0)</f>
        <v>0</v>
      </c>
      <c r="BC757" s="2">
        <f>IF(AZ757=3,G757,0)</f>
        <v>0</v>
      </c>
      <c r="BD757" s="2">
        <f>IF(AZ757=4,G757,0)</f>
        <v>0</v>
      </c>
      <c r="BE757" s="2">
        <f>IF(AZ757=5,G757,0)</f>
        <v>0</v>
      </c>
      <c r="CA757" s="39">
        <v>3</v>
      </c>
      <c r="CB757" s="39">
        <v>9</v>
      </c>
      <c r="CZ757" s="2">
        <v>1</v>
      </c>
    </row>
    <row r="758" spans="1:104">
      <c r="A758" s="40"/>
      <c r="B758" s="41"/>
      <c r="C758" s="70" t="s">
        <v>789</v>
      </c>
      <c r="D758" s="71"/>
      <c r="E758" s="42">
        <v>7.8E-2</v>
      </c>
      <c r="F758" s="67"/>
      <c r="G758" s="43"/>
      <c r="M758" s="44" t="s">
        <v>789</v>
      </c>
      <c r="O758" s="30"/>
    </row>
    <row r="759" spans="1:104">
      <c r="A759" s="31">
        <v>231</v>
      </c>
      <c r="B759" s="32" t="s">
        <v>790</v>
      </c>
      <c r="C759" s="33" t="s">
        <v>791</v>
      </c>
      <c r="D759" s="34" t="s">
        <v>46</v>
      </c>
      <c r="E759" s="35">
        <v>4.1779999999999999</v>
      </c>
      <c r="F759" s="66">
        <v>0</v>
      </c>
      <c r="G759" s="36">
        <f>E759*F759</f>
        <v>0</v>
      </c>
      <c r="H759" s="37">
        <v>21</v>
      </c>
      <c r="I759" s="38" t="s">
        <v>814</v>
      </c>
      <c r="O759" s="30">
        <v>2</v>
      </c>
      <c r="AA759" s="2">
        <v>3</v>
      </c>
      <c r="AB759" s="2">
        <v>9</v>
      </c>
      <c r="AC759" s="2">
        <v>13482715</v>
      </c>
      <c r="AZ759" s="2">
        <v>3</v>
      </c>
      <c r="BA759" s="2">
        <f>IF(AZ759=1,G759,0)</f>
        <v>0</v>
      </c>
      <c r="BB759" s="2">
        <f>IF(AZ759=2,G759,0)</f>
        <v>0</v>
      </c>
      <c r="BC759" s="2">
        <f>IF(AZ759=3,G759,0)</f>
        <v>0</v>
      </c>
      <c r="BD759" s="2">
        <f>IF(AZ759=4,G759,0)</f>
        <v>0</v>
      </c>
      <c r="BE759" s="2">
        <f>IF(AZ759=5,G759,0)</f>
        <v>0</v>
      </c>
      <c r="CA759" s="39">
        <v>3</v>
      </c>
      <c r="CB759" s="39">
        <v>9</v>
      </c>
      <c r="CZ759" s="2">
        <v>1</v>
      </c>
    </row>
    <row r="760" spans="1:104">
      <c r="A760" s="40"/>
      <c r="B760" s="41"/>
      <c r="C760" s="70" t="s">
        <v>792</v>
      </c>
      <c r="D760" s="71"/>
      <c r="E760" s="42">
        <v>4.1779999999999999</v>
      </c>
      <c r="F760" s="67"/>
      <c r="G760" s="43"/>
      <c r="M760" s="44" t="s">
        <v>792</v>
      </c>
      <c r="O760" s="30"/>
    </row>
    <row r="761" spans="1:104">
      <c r="A761" s="31">
        <v>232</v>
      </c>
      <c r="B761" s="32" t="s">
        <v>793</v>
      </c>
      <c r="C761" s="33" t="s">
        <v>794</v>
      </c>
      <c r="D761" s="34" t="s">
        <v>46</v>
      </c>
      <c r="E761" s="35">
        <v>0.182</v>
      </c>
      <c r="F761" s="66">
        <v>0</v>
      </c>
      <c r="G761" s="36">
        <f>E761*F761</f>
        <v>0</v>
      </c>
      <c r="H761" s="37">
        <v>21</v>
      </c>
      <c r="I761" s="38" t="s">
        <v>814</v>
      </c>
      <c r="O761" s="30">
        <v>2</v>
      </c>
      <c r="AA761" s="2">
        <v>3</v>
      </c>
      <c r="AB761" s="2">
        <v>9</v>
      </c>
      <c r="AC761" s="2">
        <v>13482720</v>
      </c>
      <c r="AZ761" s="2">
        <v>3</v>
      </c>
      <c r="BA761" s="2">
        <f>IF(AZ761=1,G761,0)</f>
        <v>0</v>
      </c>
      <c r="BB761" s="2">
        <f>IF(AZ761=2,G761,0)</f>
        <v>0</v>
      </c>
      <c r="BC761" s="2">
        <f>IF(AZ761=3,G761,0)</f>
        <v>0</v>
      </c>
      <c r="BD761" s="2">
        <f>IF(AZ761=4,G761,0)</f>
        <v>0</v>
      </c>
      <c r="BE761" s="2">
        <f>IF(AZ761=5,G761,0)</f>
        <v>0</v>
      </c>
      <c r="CA761" s="39">
        <v>3</v>
      </c>
      <c r="CB761" s="39">
        <v>9</v>
      </c>
      <c r="CZ761" s="2">
        <v>1</v>
      </c>
    </row>
    <row r="762" spans="1:104">
      <c r="A762" s="40"/>
      <c r="B762" s="41"/>
      <c r="C762" s="70" t="s">
        <v>795</v>
      </c>
      <c r="D762" s="71"/>
      <c r="E762" s="42">
        <v>0.182</v>
      </c>
      <c r="F762" s="67"/>
      <c r="G762" s="43"/>
      <c r="M762" s="44" t="s">
        <v>795</v>
      </c>
      <c r="O762" s="30"/>
    </row>
    <row r="763" spans="1:104">
      <c r="A763" s="31">
        <v>233</v>
      </c>
      <c r="B763" s="32" t="s">
        <v>796</v>
      </c>
      <c r="C763" s="33" t="s">
        <v>797</v>
      </c>
      <c r="D763" s="34" t="s">
        <v>46</v>
      </c>
      <c r="E763" s="35">
        <v>3.0034000000000001</v>
      </c>
      <c r="F763" s="66">
        <v>0</v>
      </c>
      <c r="G763" s="36">
        <f>E763*F763</f>
        <v>0</v>
      </c>
      <c r="H763" s="37">
        <v>21</v>
      </c>
      <c r="I763" s="38" t="s">
        <v>814</v>
      </c>
      <c r="O763" s="30">
        <v>2</v>
      </c>
      <c r="AA763" s="2">
        <v>3</v>
      </c>
      <c r="AB763" s="2">
        <v>9</v>
      </c>
      <c r="AC763" s="2">
        <v>13482730</v>
      </c>
      <c r="AZ763" s="2">
        <v>3</v>
      </c>
      <c r="BA763" s="2">
        <f>IF(AZ763=1,G763,0)</f>
        <v>0</v>
      </c>
      <c r="BB763" s="2">
        <f>IF(AZ763=2,G763,0)</f>
        <v>0</v>
      </c>
      <c r="BC763" s="2">
        <f>IF(AZ763=3,G763,0)</f>
        <v>0</v>
      </c>
      <c r="BD763" s="2">
        <f>IF(AZ763=4,G763,0)</f>
        <v>0</v>
      </c>
      <c r="BE763" s="2">
        <f>IF(AZ763=5,G763,0)</f>
        <v>0</v>
      </c>
      <c r="CA763" s="39">
        <v>3</v>
      </c>
      <c r="CB763" s="39">
        <v>9</v>
      </c>
      <c r="CZ763" s="2">
        <v>1</v>
      </c>
    </row>
    <row r="764" spans="1:104">
      <c r="A764" s="40"/>
      <c r="B764" s="41"/>
      <c r="C764" s="70" t="s">
        <v>798</v>
      </c>
      <c r="D764" s="71"/>
      <c r="E764" s="42">
        <v>3.0034000000000001</v>
      </c>
      <c r="F764" s="67"/>
      <c r="G764" s="43"/>
      <c r="M764" s="44" t="s">
        <v>798</v>
      </c>
      <c r="O764" s="30"/>
    </row>
    <row r="765" spans="1:104">
      <c r="A765" s="31">
        <v>234</v>
      </c>
      <c r="B765" s="32" t="s">
        <v>799</v>
      </c>
      <c r="C765" s="33" t="s">
        <v>800</v>
      </c>
      <c r="D765" s="34" t="s">
        <v>46</v>
      </c>
      <c r="E765" s="35">
        <v>0.73219999999999996</v>
      </c>
      <c r="F765" s="66"/>
      <c r="G765" s="36">
        <f>E765*F765</f>
        <v>0</v>
      </c>
      <c r="H765" s="37">
        <v>21</v>
      </c>
      <c r="I765" s="38" t="s">
        <v>814</v>
      </c>
      <c r="O765" s="30">
        <v>2</v>
      </c>
      <c r="AA765" s="2">
        <v>3</v>
      </c>
      <c r="AB765" s="2">
        <v>9</v>
      </c>
      <c r="AC765" s="2">
        <v>13486310</v>
      </c>
      <c r="AZ765" s="2">
        <v>3</v>
      </c>
      <c r="BA765" s="2">
        <f>IF(AZ765=1,G765,0)</f>
        <v>0</v>
      </c>
      <c r="BB765" s="2">
        <f>IF(AZ765=2,G765,0)</f>
        <v>0</v>
      </c>
      <c r="BC765" s="2">
        <f>IF(AZ765=3,G765,0)</f>
        <v>0</v>
      </c>
      <c r="BD765" s="2">
        <f>IF(AZ765=4,G765,0)</f>
        <v>0</v>
      </c>
      <c r="BE765" s="2">
        <f>IF(AZ765=5,G765,0)</f>
        <v>0</v>
      </c>
      <c r="CA765" s="39">
        <v>3</v>
      </c>
      <c r="CB765" s="39">
        <v>9</v>
      </c>
      <c r="CZ765" s="2">
        <v>1</v>
      </c>
    </row>
    <row r="766" spans="1:104">
      <c r="A766" s="40"/>
      <c r="B766" s="41"/>
      <c r="C766" s="70" t="s">
        <v>801</v>
      </c>
      <c r="D766" s="71"/>
      <c r="E766" s="42">
        <v>0.73219999999999996</v>
      </c>
      <c r="F766" s="67"/>
      <c r="G766" s="43"/>
      <c r="M766" s="44" t="s">
        <v>801</v>
      </c>
      <c r="O766" s="30"/>
    </row>
    <row r="767" spans="1:104">
      <c r="A767" s="31">
        <v>235</v>
      </c>
      <c r="B767" s="32" t="s">
        <v>802</v>
      </c>
      <c r="C767" s="33" t="s">
        <v>803</v>
      </c>
      <c r="D767" s="34" t="s">
        <v>46</v>
      </c>
      <c r="E767" s="35">
        <v>4.4843999999999999</v>
      </c>
      <c r="F767" s="66">
        <v>0</v>
      </c>
      <c r="G767" s="36">
        <f>E767*F767</f>
        <v>0</v>
      </c>
      <c r="H767" s="37">
        <v>21</v>
      </c>
      <c r="I767" s="38" t="s">
        <v>814</v>
      </c>
      <c r="O767" s="30">
        <v>2</v>
      </c>
      <c r="AA767" s="2">
        <v>3</v>
      </c>
      <c r="AB767" s="2">
        <v>9</v>
      </c>
      <c r="AC767" s="2">
        <v>13486315</v>
      </c>
      <c r="AZ767" s="2">
        <v>3</v>
      </c>
      <c r="BA767" s="2">
        <f>IF(AZ767=1,G767,0)</f>
        <v>0</v>
      </c>
      <c r="BB767" s="2">
        <f>IF(AZ767=2,G767,0)</f>
        <v>0</v>
      </c>
      <c r="BC767" s="2">
        <f>IF(AZ767=3,G767,0)</f>
        <v>0</v>
      </c>
      <c r="BD767" s="2">
        <f>IF(AZ767=4,G767,0)</f>
        <v>0</v>
      </c>
      <c r="BE767" s="2">
        <f>IF(AZ767=5,G767,0)</f>
        <v>0</v>
      </c>
      <c r="CA767" s="39">
        <v>3</v>
      </c>
      <c r="CB767" s="39">
        <v>9</v>
      </c>
      <c r="CZ767" s="2">
        <v>1</v>
      </c>
    </row>
    <row r="768" spans="1:104">
      <c r="A768" s="40"/>
      <c r="B768" s="41"/>
      <c r="C768" s="70" t="s">
        <v>804</v>
      </c>
      <c r="D768" s="71"/>
      <c r="E768" s="42">
        <v>4.4843999999999999</v>
      </c>
      <c r="F768" s="67"/>
      <c r="G768" s="43"/>
      <c r="M768" s="44" t="s">
        <v>804</v>
      </c>
      <c r="O768" s="30"/>
    </row>
    <row r="769" spans="1:104">
      <c r="A769" s="31">
        <v>236</v>
      </c>
      <c r="B769" s="32" t="s">
        <v>805</v>
      </c>
      <c r="C769" s="33" t="s">
        <v>806</v>
      </c>
      <c r="D769" s="34" t="s">
        <v>46</v>
      </c>
      <c r="E769" s="35">
        <v>2.6084999999999998</v>
      </c>
      <c r="F769" s="66"/>
      <c r="G769" s="36">
        <f>E769*F769</f>
        <v>0</v>
      </c>
      <c r="H769" s="37">
        <v>21</v>
      </c>
      <c r="I769" s="38" t="s">
        <v>814</v>
      </c>
      <c r="O769" s="30">
        <v>2</v>
      </c>
      <c r="AA769" s="2">
        <v>3</v>
      </c>
      <c r="AB769" s="2">
        <v>9</v>
      </c>
      <c r="AC769" s="2">
        <v>13486320</v>
      </c>
      <c r="AZ769" s="2">
        <v>3</v>
      </c>
      <c r="BA769" s="2">
        <f>IF(AZ769=1,G769,0)</f>
        <v>0</v>
      </c>
      <c r="BB769" s="2">
        <f>IF(AZ769=2,G769,0)</f>
        <v>0</v>
      </c>
      <c r="BC769" s="2">
        <f>IF(AZ769=3,G769,0)</f>
        <v>0</v>
      </c>
      <c r="BD769" s="2">
        <f>IF(AZ769=4,G769,0)</f>
        <v>0</v>
      </c>
      <c r="BE769" s="2">
        <f>IF(AZ769=5,G769,0)</f>
        <v>0</v>
      </c>
      <c r="CA769" s="39">
        <v>3</v>
      </c>
      <c r="CB769" s="39">
        <v>9</v>
      </c>
      <c r="CZ769" s="2">
        <v>1</v>
      </c>
    </row>
    <row r="770" spans="1:104">
      <c r="A770" s="40"/>
      <c r="B770" s="41"/>
      <c r="C770" s="70" t="s">
        <v>807</v>
      </c>
      <c r="D770" s="71"/>
      <c r="E770" s="42">
        <v>2.6084999999999998</v>
      </c>
      <c r="F770" s="67"/>
      <c r="G770" s="43"/>
      <c r="M770" s="44" t="s">
        <v>807</v>
      </c>
      <c r="O770" s="30"/>
    </row>
    <row r="771" spans="1:104">
      <c r="A771" s="31">
        <v>237</v>
      </c>
      <c r="B771" s="32" t="s">
        <v>808</v>
      </c>
      <c r="C771" s="33" t="s">
        <v>809</v>
      </c>
      <c r="D771" s="34" t="s">
        <v>46</v>
      </c>
      <c r="E771" s="35">
        <v>1.1485000000000001</v>
      </c>
      <c r="F771" s="66">
        <v>0</v>
      </c>
      <c r="G771" s="36">
        <f>E771*F771</f>
        <v>0</v>
      </c>
      <c r="H771" s="37">
        <v>21</v>
      </c>
      <c r="I771" s="38" t="s">
        <v>814</v>
      </c>
      <c r="O771" s="30">
        <v>2</v>
      </c>
      <c r="AA771" s="2">
        <v>3</v>
      </c>
      <c r="AB771" s="2">
        <v>9</v>
      </c>
      <c r="AC771" s="2">
        <v>9990000</v>
      </c>
      <c r="AZ771" s="2">
        <v>3</v>
      </c>
      <c r="BA771" s="2">
        <f>IF(AZ771=1,G771,0)</f>
        <v>0</v>
      </c>
      <c r="BB771" s="2">
        <f>IF(AZ771=2,G771,0)</f>
        <v>0</v>
      </c>
      <c r="BC771" s="2">
        <f>IF(AZ771=3,G771,0)</f>
        <v>0</v>
      </c>
      <c r="BD771" s="2">
        <f>IF(AZ771=4,G771,0)</f>
        <v>0</v>
      </c>
      <c r="BE771" s="2">
        <f>IF(AZ771=5,G771,0)</f>
        <v>0</v>
      </c>
      <c r="CA771" s="39">
        <v>3</v>
      </c>
      <c r="CB771" s="39">
        <v>9</v>
      </c>
      <c r="CZ771" s="2">
        <v>1</v>
      </c>
    </row>
    <row r="772" spans="1:104">
      <c r="A772" s="40"/>
      <c r="B772" s="41"/>
      <c r="C772" s="70" t="s">
        <v>810</v>
      </c>
      <c r="D772" s="71"/>
      <c r="E772" s="42">
        <v>1.1485000000000001</v>
      </c>
      <c r="F772" s="67"/>
      <c r="G772" s="43"/>
      <c r="M772" s="44" t="s">
        <v>810</v>
      </c>
      <c r="O772" s="30"/>
    </row>
    <row r="773" spans="1:104">
      <c r="A773" s="46"/>
      <c r="B773" s="47" t="s">
        <v>13</v>
      </c>
      <c r="C773" s="48" t="str">
        <f>CONCATENATE(B720," ",C720)</f>
        <v>M43 Montáže ocelových konstrukcí</v>
      </c>
      <c r="D773" s="49"/>
      <c r="E773" s="50"/>
      <c r="F773" s="51"/>
      <c r="G773" s="52">
        <f>SUM(G720:G772)</f>
        <v>0</v>
      </c>
      <c r="O773" s="30">
        <v>4</v>
      </c>
      <c r="BA773" s="53">
        <f>SUM(BA720:BA772)</f>
        <v>0</v>
      </c>
      <c r="BB773" s="53">
        <f>SUM(BB720:BB772)</f>
        <v>0</v>
      </c>
      <c r="BC773" s="53">
        <f>SUM(BC720:BC772)</f>
        <v>0</v>
      </c>
      <c r="BD773" s="53">
        <f>SUM(BD720:BD772)</f>
        <v>0</v>
      </c>
      <c r="BE773" s="53">
        <f>SUM(BE720:BE772)</f>
        <v>0</v>
      </c>
    </row>
    <row r="774" spans="1:104" ht="23.4" customHeight="1">
      <c r="A774" s="46"/>
      <c r="B774" s="47"/>
      <c r="C774" s="55" t="s">
        <v>831</v>
      </c>
      <c r="D774" s="49"/>
      <c r="E774" s="50"/>
      <c r="F774" s="51"/>
      <c r="G774" s="52">
        <f>SUM(G773,G719,G716,G705,G673,G666,G621,G583,G529,G494,G438,G402,G351,G348,G344,G319,G279,G276,G264,G247,G215,G124,G120,G93,G66,G48)</f>
        <v>0</v>
      </c>
      <c r="O774" s="30"/>
      <c r="BA774" s="53"/>
      <c r="BB774" s="53"/>
      <c r="BC774" s="53"/>
      <c r="BD774" s="53"/>
      <c r="BE774" s="53"/>
    </row>
    <row r="775" spans="1:104">
      <c r="E775" s="56"/>
    </row>
    <row r="776" spans="1:104">
      <c r="E776" s="56"/>
    </row>
    <row r="777" spans="1:104">
      <c r="E777" s="56"/>
    </row>
    <row r="778" spans="1:104">
      <c r="E778" s="56"/>
    </row>
    <row r="779" spans="1:104">
      <c r="E779" s="56"/>
    </row>
    <row r="780" spans="1:104">
      <c r="E780" s="56"/>
    </row>
    <row r="781" spans="1:104">
      <c r="E781" s="56"/>
    </row>
    <row r="782" spans="1:104">
      <c r="E782" s="56"/>
    </row>
    <row r="783" spans="1:104">
      <c r="E783" s="56"/>
    </row>
    <row r="784" spans="1:104">
      <c r="E784" s="56"/>
    </row>
    <row r="785" spans="1:7">
      <c r="E785" s="56"/>
    </row>
    <row r="786" spans="1:7">
      <c r="E786" s="56"/>
    </row>
    <row r="787" spans="1:7">
      <c r="E787" s="56"/>
    </row>
    <row r="788" spans="1:7">
      <c r="E788" s="56"/>
    </row>
    <row r="789" spans="1:7">
      <c r="E789" s="56"/>
    </row>
    <row r="790" spans="1:7">
      <c r="E790" s="56"/>
    </row>
    <row r="791" spans="1:7">
      <c r="E791" s="56"/>
    </row>
    <row r="792" spans="1:7">
      <c r="E792" s="56"/>
    </row>
    <row r="793" spans="1:7">
      <c r="E793" s="56"/>
    </row>
    <row r="794" spans="1:7">
      <c r="E794" s="56"/>
    </row>
    <row r="795" spans="1:7">
      <c r="E795" s="56"/>
    </row>
    <row r="796" spans="1:7">
      <c r="E796" s="56"/>
    </row>
    <row r="797" spans="1:7">
      <c r="A797" s="57"/>
      <c r="B797" s="57"/>
      <c r="C797" s="57"/>
      <c r="D797" s="57"/>
      <c r="E797" s="58"/>
      <c r="F797" s="57"/>
      <c r="G797" s="57"/>
    </row>
    <row r="798" spans="1:7">
      <c r="A798" s="57"/>
      <c r="B798" s="57"/>
      <c r="C798" s="57"/>
      <c r="D798" s="57"/>
      <c r="E798" s="58"/>
      <c r="F798" s="57"/>
      <c r="G798" s="57"/>
    </row>
    <row r="799" spans="1:7">
      <c r="A799" s="57"/>
      <c r="B799" s="57"/>
      <c r="C799" s="57"/>
      <c r="D799" s="57"/>
      <c r="E799" s="58"/>
      <c r="F799" s="57"/>
      <c r="G799" s="57"/>
    </row>
    <row r="800" spans="1:7">
      <c r="A800" s="57"/>
      <c r="B800" s="57"/>
      <c r="C800" s="57"/>
      <c r="D800" s="57"/>
      <c r="E800" s="58"/>
      <c r="F800" s="57"/>
      <c r="G800" s="57"/>
    </row>
    <row r="801" spans="5:5">
      <c r="E801" s="56"/>
    </row>
    <row r="802" spans="5:5">
      <c r="E802" s="56"/>
    </row>
    <row r="803" spans="5:5">
      <c r="E803" s="56"/>
    </row>
    <row r="804" spans="5:5">
      <c r="E804" s="56"/>
    </row>
    <row r="805" spans="5:5">
      <c r="E805" s="56"/>
    </row>
    <row r="806" spans="5:5">
      <c r="E806" s="56"/>
    </row>
    <row r="807" spans="5:5">
      <c r="E807" s="56"/>
    </row>
    <row r="808" spans="5:5">
      <c r="E808" s="56"/>
    </row>
    <row r="809" spans="5:5">
      <c r="E809" s="56"/>
    </row>
    <row r="810" spans="5:5">
      <c r="E810" s="56"/>
    </row>
    <row r="811" spans="5:5">
      <c r="E811" s="56"/>
    </row>
    <row r="812" spans="5:5">
      <c r="E812" s="56"/>
    </row>
    <row r="813" spans="5:5">
      <c r="E813" s="56"/>
    </row>
    <row r="814" spans="5:5">
      <c r="E814" s="56"/>
    </row>
    <row r="815" spans="5:5">
      <c r="E815" s="56"/>
    </row>
    <row r="816" spans="5:5">
      <c r="E816" s="56"/>
    </row>
    <row r="817" spans="1:5">
      <c r="E817" s="56"/>
    </row>
    <row r="818" spans="1:5">
      <c r="E818" s="56"/>
    </row>
    <row r="819" spans="1:5">
      <c r="E819" s="56"/>
    </row>
    <row r="820" spans="1:5">
      <c r="E820" s="56"/>
    </row>
    <row r="821" spans="1:5">
      <c r="E821" s="56"/>
    </row>
    <row r="822" spans="1:5">
      <c r="E822" s="56"/>
    </row>
    <row r="823" spans="1:5">
      <c r="E823" s="56"/>
    </row>
    <row r="824" spans="1:5">
      <c r="E824" s="56"/>
    </row>
    <row r="825" spans="1:5">
      <c r="E825" s="56"/>
    </row>
    <row r="826" spans="1:5">
      <c r="E826" s="56"/>
    </row>
    <row r="827" spans="1:5">
      <c r="E827" s="56"/>
    </row>
    <row r="828" spans="1:5">
      <c r="E828" s="56"/>
    </row>
    <row r="829" spans="1:5">
      <c r="E829" s="56"/>
    </row>
    <row r="830" spans="1:5">
      <c r="E830" s="56"/>
    </row>
    <row r="831" spans="1:5">
      <c r="E831" s="56"/>
    </row>
    <row r="832" spans="1:5">
      <c r="A832" s="59"/>
      <c r="B832" s="59"/>
    </row>
    <row r="833" spans="1:7">
      <c r="A833" s="57"/>
      <c r="B833" s="57"/>
      <c r="C833" s="61"/>
      <c r="D833" s="61"/>
      <c r="E833" s="62"/>
      <c r="F833" s="61"/>
      <c r="G833" s="63"/>
    </row>
    <row r="834" spans="1:7">
      <c r="A834" s="64"/>
      <c r="B834" s="64"/>
      <c r="C834" s="57"/>
      <c r="D834" s="57"/>
      <c r="E834" s="65"/>
      <c r="F834" s="57"/>
      <c r="G834" s="57"/>
    </row>
    <row r="835" spans="1:7">
      <c r="A835" s="57"/>
      <c r="B835" s="57"/>
      <c r="C835" s="57"/>
      <c r="D835" s="57"/>
      <c r="E835" s="65"/>
      <c r="F835" s="57"/>
      <c r="G835" s="57"/>
    </row>
    <row r="836" spans="1:7">
      <c r="A836" s="57"/>
      <c r="B836" s="57"/>
      <c r="C836" s="57"/>
      <c r="D836" s="57"/>
      <c r="E836" s="65"/>
      <c r="F836" s="57"/>
      <c r="G836" s="57"/>
    </row>
    <row r="837" spans="1:7">
      <c r="A837" s="57"/>
      <c r="B837" s="57"/>
      <c r="C837" s="57"/>
      <c r="D837" s="57"/>
      <c r="E837" s="65"/>
      <c r="F837" s="57"/>
      <c r="G837" s="57"/>
    </row>
    <row r="838" spans="1:7">
      <c r="A838" s="57"/>
      <c r="B838" s="57"/>
      <c r="C838" s="57"/>
      <c r="D838" s="57"/>
      <c r="E838" s="65"/>
      <c r="F838" s="57"/>
      <c r="G838" s="57"/>
    </row>
    <row r="839" spans="1:7">
      <c r="A839" s="57"/>
      <c r="B839" s="57"/>
      <c r="C839" s="57"/>
      <c r="D839" s="57"/>
      <c r="E839" s="65"/>
      <c r="F839" s="57"/>
      <c r="G839" s="57"/>
    </row>
    <row r="840" spans="1:7">
      <c r="A840" s="57"/>
      <c r="B840" s="57"/>
      <c r="C840" s="57"/>
      <c r="D840" s="57"/>
      <c r="E840" s="65"/>
      <c r="F840" s="57"/>
      <c r="G840" s="57"/>
    </row>
    <row r="841" spans="1:7">
      <c r="A841" s="57"/>
      <c r="B841" s="57"/>
      <c r="C841" s="57"/>
      <c r="D841" s="57"/>
      <c r="E841" s="65"/>
      <c r="F841" s="57"/>
      <c r="G841" s="57"/>
    </row>
    <row r="842" spans="1:7">
      <c r="A842" s="57"/>
      <c r="B842" s="57"/>
      <c r="C842" s="57"/>
      <c r="D842" s="57"/>
      <c r="E842" s="65"/>
      <c r="F842" s="57"/>
      <c r="G842" s="57"/>
    </row>
    <row r="843" spans="1:7">
      <c r="A843" s="57"/>
      <c r="B843" s="57"/>
      <c r="C843" s="57"/>
      <c r="D843" s="57"/>
      <c r="E843" s="65"/>
      <c r="F843" s="57"/>
      <c r="G843" s="57"/>
    </row>
    <row r="844" spans="1:7">
      <c r="A844" s="57"/>
      <c r="B844" s="57"/>
      <c r="C844" s="57"/>
      <c r="D844" s="57"/>
      <c r="E844" s="65"/>
      <c r="F844" s="57"/>
      <c r="G844" s="57"/>
    </row>
    <row r="845" spans="1:7">
      <c r="A845" s="57"/>
      <c r="B845" s="57"/>
      <c r="C845" s="57"/>
      <c r="D845" s="57"/>
      <c r="E845" s="65"/>
      <c r="F845" s="57"/>
      <c r="G845" s="57"/>
    </row>
    <row r="846" spans="1:7">
      <c r="A846" s="57"/>
      <c r="B846" s="57"/>
      <c r="C846" s="57"/>
      <c r="D846" s="57"/>
      <c r="E846" s="65"/>
      <c r="F846" s="57"/>
      <c r="G846" s="57"/>
    </row>
  </sheetData>
  <sheetProtection password="C6B9" sheet="1" objects="1" scenarios="1" formatColumns="0" formatRows="0" selectLockedCells="1"/>
  <mergeCells count="482">
    <mergeCell ref="A1:G1"/>
    <mergeCell ref="A3:B3"/>
    <mergeCell ref="A4:B4"/>
    <mergeCell ref="E4:G4"/>
    <mergeCell ref="C9:D9"/>
    <mergeCell ref="C11:D11"/>
    <mergeCell ref="C13:D13"/>
    <mergeCell ref="C14:D14"/>
    <mergeCell ref="C22:D22"/>
    <mergeCell ref="C24:D24"/>
    <mergeCell ref="C26:D26"/>
    <mergeCell ref="C28:D28"/>
    <mergeCell ref="C29:D29"/>
    <mergeCell ref="C31:D31"/>
    <mergeCell ref="C15:D15"/>
    <mergeCell ref="C16:D16"/>
    <mergeCell ref="C17:D17"/>
    <mergeCell ref="C18:D18"/>
    <mergeCell ref="C19:D19"/>
    <mergeCell ref="C21:D21"/>
    <mergeCell ref="C25:D25"/>
    <mergeCell ref="C41:D41"/>
    <mergeCell ref="C42:D42"/>
    <mergeCell ref="C43:D43"/>
    <mergeCell ref="C44:D44"/>
    <mergeCell ref="C45:D45"/>
    <mergeCell ref="C47:D47"/>
    <mergeCell ref="C32:D32"/>
    <mergeCell ref="C34:D34"/>
    <mergeCell ref="C35:D35"/>
    <mergeCell ref="C39:D39"/>
    <mergeCell ref="C40:D40"/>
    <mergeCell ref="C37:D37"/>
    <mergeCell ref="C65:D65"/>
    <mergeCell ref="C69:D69"/>
    <mergeCell ref="C70:D70"/>
    <mergeCell ref="C72:D72"/>
    <mergeCell ref="C74:D74"/>
    <mergeCell ref="C76:D76"/>
    <mergeCell ref="C79:D79"/>
    <mergeCell ref="C80:D80"/>
    <mergeCell ref="C51:D51"/>
    <mergeCell ref="C52:D52"/>
    <mergeCell ref="C54:D54"/>
    <mergeCell ref="C56:D56"/>
    <mergeCell ref="C58:D58"/>
    <mergeCell ref="C60:D60"/>
    <mergeCell ref="C62:D62"/>
    <mergeCell ref="C63:D63"/>
    <mergeCell ref="C91:D91"/>
    <mergeCell ref="C96:D96"/>
    <mergeCell ref="C98:D98"/>
    <mergeCell ref="C100:D100"/>
    <mergeCell ref="C102:D102"/>
    <mergeCell ref="C104:D104"/>
    <mergeCell ref="C106:D106"/>
    <mergeCell ref="C107:D107"/>
    <mergeCell ref="C82:D82"/>
    <mergeCell ref="C84:D84"/>
    <mergeCell ref="C85:D85"/>
    <mergeCell ref="C86:D86"/>
    <mergeCell ref="C87:D87"/>
    <mergeCell ref="C89:D89"/>
    <mergeCell ref="C119:D119"/>
    <mergeCell ref="C123:D123"/>
    <mergeCell ref="C127:D127"/>
    <mergeCell ref="C128:D128"/>
    <mergeCell ref="C129:D129"/>
    <mergeCell ref="C130:D130"/>
    <mergeCell ref="C109:D109"/>
    <mergeCell ref="C111:D111"/>
    <mergeCell ref="C112:D112"/>
    <mergeCell ref="C114:D114"/>
    <mergeCell ref="C115:D115"/>
    <mergeCell ref="C117:D117"/>
    <mergeCell ref="C139:D139"/>
    <mergeCell ref="C140:D140"/>
    <mergeCell ref="C142:D142"/>
    <mergeCell ref="C143:D143"/>
    <mergeCell ref="C144:D144"/>
    <mergeCell ref="C145:D145"/>
    <mergeCell ref="C131:D131"/>
    <mergeCell ref="C133:D133"/>
    <mergeCell ref="C134:D134"/>
    <mergeCell ref="C135:D135"/>
    <mergeCell ref="C136:D136"/>
    <mergeCell ref="C137:D137"/>
    <mergeCell ref="C153:D153"/>
    <mergeCell ref="C154:D154"/>
    <mergeCell ref="C155:D155"/>
    <mergeCell ref="C156:D156"/>
    <mergeCell ref="C157:D157"/>
    <mergeCell ref="C158:D158"/>
    <mergeCell ref="C147:D147"/>
    <mergeCell ref="C148:D148"/>
    <mergeCell ref="C149:D149"/>
    <mergeCell ref="C150:D150"/>
    <mergeCell ref="C151:D151"/>
    <mergeCell ref="C152:D152"/>
    <mergeCell ref="C167:D167"/>
    <mergeCell ref="C169:D169"/>
    <mergeCell ref="C171:D171"/>
    <mergeCell ref="C172:D172"/>
    <mergeCell ref="C173:D173"/>
    <mergeCell ref="C174:D174"/>
    <mergeCell ref="C159:D159"/>
    <mergeCell ref="C160:D160"/>
    <mergeCell ref="C161:D161"/>
    <mergeCell ref="C163:D163"/>
    <mergeCell ref="C164:D164"/>
    <mergeCell ref="C166:D166"/>
    <mergeCell ref="C181:D181"/>
    <mergeCell ref="C182:D182"/>
    <mergeCell ref="C183:D183"/>
    <mergeCell ref="C184:D184"/>
    <mergeCell ref="C185:D185"/>
    <mergeCell ref="C187:D187"/>
    <mergeCell ref="C175:D175"/>
    <mergeCell ref="C176:D176"/>
    <mergeCell ref="C177:D177"/>
    <mergeCell ref="C178:D178"/>
    <mergeCell ref="C179:D179"/>
    <mergeCell ref="C180:D180"/>
    <mergeCell ref="C197:D197"/>
    <mergeCell ref="C198:D198"/>
    <mergeCell ref="C199:D199"/>
    <mergeCell ref="C201:D201"/>
    <mergeCell ref="C203:D203"/>
    <mergeCell ref="C205:D205"/>
    <mergeCell ref="C188:D188"/>
    <mergeCell ref="C190:D190"/>
    <mergeCell ref="C191:D191"/>
    <mergeCell ref="C193:D193"/>
    <mergeCell ref="C194:D194"/>
    <mergeCell ref="C196:D196"/>
    <mergeCell ref="C206:D206"/>
    <mergeCell ref="C208:D208"/>
    <mergeCell ref="C210:D210"/>
    <mergeCell ref="C212:D212"/>
    <mergeCell ref="C214:D214"/>
    <mergeCell ref="C230:D230"/>
    <mergeCell ref="C232:D232"/>
    <mergeCell ref="C234:D234"/>
    <mergeCell ref="C235:D235"/>
    <mergeCell ref="C237:D237"/>
    <mergeCell ref="C238:D238"/>
    <mergeCell ref="C239:D239"/>
    <mergeCell ref="C241:D241"/>
    <mergeCell ref="C243:D243"/>
    <mergeCell ref="C244:D244"/>
    <mergeCell ref="C218:D218"/>
    <mergeCell ref="C219:D219"/>
    <mergeCell ref="C220:D220"/>
    <mergeCell ref="C221:D221"/>
    <mergeCell ref="C222:D222"/>
    <mergeCell ref="C224:D224"/>
    <mergeCell ref="C225:D225"/>
    <mergeCell ref="C226:D226"/>
    <mergeCell ref="C228:D228"/>
    <mergeCell ref="C267:D267"/>
    <mergeCell ref="C269:D269"/>
    <mergeCell ref="C270:D270"/>
    <mergeCell ref="C273:D273"/>
    <mergeCell ref="C275:D275"/>
    <mergeCell ref="C246:D246"/>
    <mergeCell ref="C250:D250"/>
    <mergeCell ref="C252:D252"/>
    <mergeCell ref="C254:D254"/>
    <mergeCell ref="C256:D256"/>
    <mergeCell ref="C258:D258"/>
    <mergeCell ref="C262:D262"/>
    <mergeCell ref="C288:D288"/>
    <mergeCell ref="C289:D289"/>
    <mergeCell ref="C290:D290"/>
    <mergeCell ref="C291:D291"/>
    <mergeCell ref="C292:D292"/>
    <mergeCell ref="C293:D293"/>
    <mergeCell ref="C282:D282"/>
    <mergeCell ref="C283:D283"/>
    <mergeCell ref="C284:D284"/>
    <mergeCell ref="C285:D285"/>
    <mergeCell ref="C286:D286"/>
    <mergeCell ref="C287:D287"/>
    <mergeCell ref="C301:D301"/>
    <mergeCell ref="C302:D302"/>
    <mergeCell ref="C304:D304"/>
    <mergeCell ref="C305:D305"/>
    <mergeCell ref="C307:D307"/>
    <mergeCell ref="C308:D308"/>
    <mergeCell ref="C294:D294"/>
    <mergeCell ref="C295:D295"/>
    <mergeCell ref="C296:D296"/>
    <mergeCell ref="C297:D297"/>
    <mergeCell ref="C298:D298"/>
    <mergeCell ref="C299:D299"/>
    <mergeCell ref="C322:D322"/>
    <mergeCell ref="C323:D323"/>
    <mergeCell ref="C324:D324"/>
    <mergeCell ref="C325:D325"/>
    <mergeCell ref="C326:D326"/>
    <mergeCell ref="C327:D327"/>
    <mergeCell ref="C328:D328"/>
    <mergeCell ref="C329:D329"/>
    <mergeCell ref="C310:D310"/>
    <mergeCell ref="C311:D311"/>
    <mergeCell ref="C313:D313"/>
    <mergeCell ref="C314:D314"/>
    <mergeCell ref="C316:D316"/>
    <mergeCell ref="C317:D317"/>
    <mergeCell ref="C336:D336"/>
    <mergeCell ref="C338:D338"/>
    <mergeCell ref="C340:D340"/>
    <mergeCell ref="C342:D342"/>
    <mergeCell ref="C330:D330"/>
    <mergeCell ref="C331:D331"/>
    <mergeCell ref="C332:D332"/>
    <mergeCell ref="C333:D333"/>
    <mergeCell ref="C334:D334"/>
    <mergeCell ref="C335:D335"/>
    <mergeCell ref="C361:D361"/>
    <mergeCell ref="C362:D362"/>
    <mergeCell ref="C363:D363"/>
    <mergeCell ref="C364:D364"/>
    <mergeCell ref="C365:D365"/>
    <mergeCell ref="C366:D366"/>
    <mergeCell ref="C354:D354"/>
    <mergeCell ref="C355:D355"/>
    <mergeCell ref="C357:D357"/>
    <mergeCell ref="C358:D358"/>
    <mergeCell ref="C359:D359"/>
    <mergeCell ref="C360:D360"/>
    <mergeCell ref="C375:D375"/>
    <mergeCell ref="C376:D376"/>
    <mergeCell ref="C377:D377"/>
    <mergeCell ref="C378:D378"/>
    <mergeCell ref="C379:D379"/>
    <mergeCell ref="C380:D380"/>
    <mergeCell ref="C367:D367"/>
    <mergeCell ref="C368:D368"/>
    <mergeCell ref="C369:D369"/>
    <mergeCell ref="C370:D370"/>
    <mergeCell ref="C372:D372"/>
    <mergeCell ref="C374:D374"/>
    <mergeCell ref="C387:D387"/>
    <mergeCell ref="C388:D388"/>
    <mergeCell ref="C390:D390"/>
    <mergeCell ref="C391:D391"/>
    <mergeCell ref="C392:D392"/>
    <mergeCell ref="C393:D393"/>
    <mergeCell ref="C381:D381"/>
    <mergeCell ref="C382:D382"/>
    <mergeCell ref="C383:D383"/>
    <mergeCell ref="C384:D384"/>
    <mergeCell ref="C385:D385"/>
    <mergeCell ref="C386:D386"/>
    <mergeCell ref="C394:D394"/>
    <mergeCell ref="C395:D395"/>
    <mergeCell ref="C397:D397"/>
    <mergeCell ref="C398:D398"/>
    <mergeCell ref="C400:D400"/>
    <mergeCell ref="C420:D420"/>
    <mergeCell ref="C422:D422"/>
    <mergeCell ref="C424:D424"/>
    <mergeCell ref="C426:D426"/>
    <mergeCell ref="C405:D405"/>
    <mergeCell ref="C406:D406"/>
    <mergeCell ref="C407:D407"/>
    <mergeCell ref="C409:D409"/>
    <mergeCell ref="C411:D411"/>
    <mergeCell ref="C413:D413"/>
    <mergeCell ref="C415:D415"/>
    <mergeCell ref="C417:D417"/>
    <mergeCell ref="C418:D418"/>
    <mergeCell ref="C428:D428"/>
    <mergeCell ref="C430:D430"/>
    <mergeCell ref="C432:D432"/>
    <mergeCell ref="C434:D434"/>
    <mergeCell ref="C436:D436"/>
    <mergeCell ref="C455:D455"/>
    <mergeCell ref="C456:D456"/>
    <mergeCell ref="C457:D457"/>
    <mergeCell ref="C458:D458"/>
    <mergeCell ref="C459:D459"/>
    <mergeCell ref="C460:D460"/>
    <mergeCell ref="C461:D461"/>
    <mergeCell ref="C463:D463"/>
    <mergeCell ref="C465:D465"/>
    <mergeCell ref="C475:D475"/>
    <mergeCell ref="C442:D442"/>
    <mergeCell ref="C443:D443"/>
    <mergeCell ref="C444:D444"/>
    <mergeCell ref="C445:D445"/>
    <mergeCell ref="C446:D446"/>
    <mergeCell ref="C448:D448"/>
    <mergeCell ref="C450:D450"/>
    <mergeCell ref="C452:D452"/>
    <mergeCell ref="C453:D453"/>
    <mergeCell ref="C497:D497"/>
    <mergeCell ref="C499:D499"/>
    <mergeCell ref="C503:D503"/>
    <mergeCell ref="C504:D504"/>
    <mergeCell ref="C505:D505"/>
    <mergeCell ref="C506:D506"/>
    <mergeCell ref="C507:D507"/>
    <mergeCell ref="C509:D509"/>
    <mergeCell ref="C481:D481"/>
    <mergeCell ref="C482:D482"/>
    <mergeCell ref="C484:D484"/>
    <mergeCell ref="C486:D486"/>
    <mergeCell ref="C489:D489"/>
    <mergeCell ref="C491:D491"/>
    <mergeCell ref="C520:D520"/>
    <mergeCell ref="C521:D521"/>
    <mergeCell ref="C523:D523"/>
    <mergeCell ref="C524:D524"/>
    <mergeCell ref="C526:D526"/>
    <mergeCell ref="C527:D527"/>
    <mergeCell ref="C511:D511"/>
    <mergeCell ref="C513:D513"/>
    <mergeCell ref="C515:D515"/>
    <mergeCell ref="C517:D517"/>
    <mergeCell ref="C518:D518"/>
    <mergeCell ref="C519:D519"/>
    <mergeCell ref="C540:D540"/>
    <mergeCell ref="C541:D541"/>
    <mergeCell ref="C542:D542"/>
    <mergeCell ref="C543:D543"/>
    <mergeCell ref="C544:D544"/>
    <mergeCell ref="C545:D545"/>
    <mergeCell ref="C532:D532"/>
    <mergeCell ref="C533:D533"/>
    <mergeCell ref="C534:D534"/>
    <mergeCell ref="C535:D535"/>
    <mergeCell ref="C536:D536"/>
    <mergeCell ref="C537:D537"/>
    <mergeCell ref="C538:D538"/>
    <mergeCell ref="C539:D539"/>
    <mergeCell ref="C553:D553"/>
    <mergeCell ref="C554:D554"/>
    <mergeCell ref="C555:D555"/>
    <mergeCell ref="C557:D557"/>
    <mergeCell ref="C558:D558"/>
    <mergeCell ref="C559:D559"/>
    <mergeCell ref="C546:D546"/>
    <mergeCell ref="C547:D547"/>
    <mergeCell ref="C549:D549"/>
    <mergeCell ref="C550:D550"/>
    <mergeCell ref="C551:D551"/>
    <mergeCell ref="C552:D552"/>
    <mergeCell ref="C566:D566"/>
    <mergeCell ref="C567:D567"/>
    <mergeCell ref="C568:D568"/>
    <mergeCell ref="C569:D569"/>
    <mergeCell ref="C570:D570"/>
    <mergeCell ref="C571:D571"/>
    <mergeCell ref="C560:D560"/>
    <mergeCell ref="C561:D561"/>
    <mergeCell ref="C562:D562"/>
    <mergeCell ref="C563:D563"/>
    <mergeCell ref="C564:D564"/>
    <mergeCell ref="C565:D565"/>
    <mergeCell ref="C586:D586"/>
    <mergeCell ref="C587:D587"/>
    <mergeCell ref="C588:D588"/>
    <mergeCell ref="C589:D589"/>
    <mergeCell ref="C591:D591"/>
    <mergeCell ref="C592:D592"/>
    <mergeCell ref="C593:D593"/>
    <mergeCell ref="C595:D595"/>
    <mergeCell ref="C573:D573"/>
    <mergeCell ref="C575:D575"/>
    <mergeCell ref="C577:D577"/>
    <mergeCell ref="C578:D578"/>
    <mergeCell ref="C579:D579"/>
    <mergeCell ref="C581:D581"/>
    <mergeCell ref="C606:D606"/>
    <mergeCell ref="C607:D607"/>
    <mergeCell ref="C609:D609"/>
    <mergeCell ref="C610:D610"/>
    <mergeCell ref="C611:D611"/>
    <mergeCell ref="C612:D612"/>
    <mergeCell ref="C597:D597"/>
    <mergeCell ref="C598:D598"/>
    <mergeCell ref="C599:D599"/>
    <mergeCell ref="C601:D601"/>
    <mergeCell ref="C603:D603"/>
    <mergeCell ref="C605:D605"/>
    <mergeCell ref="C614:D614"/>
    <mergeCell ref="C615:D615"/>
    <mergeCell ref="C616:D616"/>
    <mergeCell ref="C617:D617"/>
    <mergeCell ref="C619:D619"/>
    <mergeCell ref="C633:D633"/>
    <mergeCell ref="C635:D635"/>
    <mergeCell ref="C636:D636"/>
    <mergeCell ref="C637:D637"/>
    <mergeCell ref="C638:D638"/>
    <mergeCell ref="C639:D639"/>
    <mergeCell ref="C640:D640"/>
    <mergeCell ref="C641:D641"/>
    <mergeCell ref="C642:D642"/>
    <mergeCell ref="C643:D643"/>
    <mergeCell ref="C624:D624"/>
    <mergeCell ref="C625:D625"/>
    <mergeCell ref="C626:D626"/>
    <mergeCell ref="C627:D627"/>
    <mergeCell ref="C628:D628"/>
    <mergeCell ref="C629:D629"/>
    <mergeCell ref="C630:D630"/>
    <mergeCell ref="C631:D631"/>
    <mergeCell ref="C632:D632"/>
    <mergeCell ref="C651:D651"/>
    <mergeCell ref="C652:D652"/>
    <mergeCell ref="C653:D653"/>
    <mergeCell ref="C654:D654"/>
    <mergeCell ref="C655:D655"/>
    <mergeCell ref="C657:D657"/>
    <mergeCell ref="C644:D644"/>
    <mergeCell ref="C646:D646"/>
    <mergeCell ref="C647:D647"/>
    <mergeCell ref="C648:D648"/>
    <mergeCell ref="C649:D649"/>
    <mergeCell ref="C650:D650"/>
    <mergeCell ref="C670:D670"/>
    <mergeCell ref="C672:D672"/>
    <mergeCell ref="C676:D676"/>
    <mergeCell ref="C677:D677"/>
    <mergeCell ref="C678:D678"/>
    <mergeCell ref="C680:D680"/>
    <mergeCell ref="C681:D681"/>
    <mergeCell ref="C658:D658"/>
    <mergeCell ref="C660:D660"/>
    <mergeCell ref="C661:D661"/>
    <mergeCell ref="C663:D663"/>
    <mergeCell ref="C664:D664"/>
    <mergeCell ref="C689:D689"/>
    <mergeCell ref="C690:D690"/>
    <mergeCell ref="C691:D691"/>
    <mergeCell ref="C692:D692"/>
    <mergeCell ref="C693:D693"/>
    <mergeCell ref="C695:D695"/>
    <mergeCell ref="C682:D682"/>
    <mergeCell ref="C684:D684"/>
    <mergeCell ref="C685:D685"/>
    <mergeCell ref="C686:D686"/>
    <mergeCell ref="C687:D687"/>
    <mergeCell ref="C688:D688"/>
    <mergeCell ref="C702:D702"/>
    <mergeCell ref="C703:D703"/>
    <mergeCell ref="C704:D704"/>
    <mergeCell ref="C696:D696"/>
    <mergeCell ref="C697:D697"/>
    <mergeCell ref="C698:D698"/>
    <mergeCell ref="C699:D699"/>
    <mergeCell ref="C700:D700"/>
    <mergeCell ref="C701:D701"/>
    <mergeCell ref="C736:D736"/>
    <mergeCell ref="C738:D738"/>
    <mergeCell ref="C740:D740"/>
    <mergeCell ref="C742:D742"/>
    <mergeCell ref="C744:D744"/>
    <mergeCell ref="C746:D746"/>
    <mergeCell ref="C722:D722"/>
    <mergeCell ref="C724:D724"/>
    <mergeCell ref="C726:D726"/>
    <mergeCell ref="C728:D728"/>
    <mergeCell ref="C730:D730"/>
    <mergeCell ref="C732:D732"/>
    <mergeCell ref="C734:D734"/>
    <mergeCell ref="C772:D772"/>
    <mergeCell ref="C760:D760"/>
    <mergeCell ref="C762:D762"/>
    <mergeCell ref="C764:D764"/>
    <mergeCell ref="C766:D766"/>
    <mergeCell ref="C768:D768"/>
    <mergeCell ref="C770:D770"/>
    <mergeCell ref="C748:D748"/>
    <mergeCell ref="C750:D750"/>
    <mergeCell ref="C752:D752"/>
    <mergeCell ref="C754:D754"/>
    <mergeCell ref="C756:D756"/>
    <mergeCell ref="C758:D75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Kříž</dc:creator>
  <cp:lastModifiedBy>Sedláček Zdeněk</cp:lastModifiedBy>
  <dcterms:created xsi:type="dcterms:W3CDTF">2017-01-30T08:22:18Z</dcterms:created>
  <dcterms:modified xsi:type="dcterms:W3CDTF">2017-03-20T07:08:19Z</dcterms:modified>
</cp:coreProperties>
</file>